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<sst xmlns="http://schemas.openxmlformats.org/spreadsheetml/2006/main" count="26" uniqueCount="21">
  <si>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</si>
  <si>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</si>
  <si>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</si>
  <si>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</si>
  <si>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</si>
  <si>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</si>
  <si>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</si>
  <si>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</si>
  <si>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</si>
  <si>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</si>
  <si>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</si>
  <si>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</si>
  <si>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</si>
  <si>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</si>
  <si>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</si>
  <si>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</si>
  <si>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</si>
  <si>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</si>
  <si>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</si>
  <si>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</si>
  <si>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Tunesiërs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</si>
</sst>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Tunesiërs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5802811"/>
        <c:axId val="52225300"/>
      </c:area3DChart>
      <c:catAx>
        <c:axId val="58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225300"/>
        <c:crosses val="autoZero"/>
        <c:auto val="1"/>
        <c:lblOffset val="100"/>
        <c:noMultiLvlLbl val="0"/>
      </c:catAx>
      <c:valAx>
        <c:axId val="52225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0281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Tunesiërs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Tunesiërs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265653"/>
        <c:axId val="2390878"/>
      </c:area3DChart>
      <c:catAx>
        <c:axId val="265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auto val="1"/>
        <c:lblOffset val="100"/>
        <c:noMultiLvlLbl val="0"/>
      </c:catAx>
      <c:valAx>
        <c:axId val="2390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56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Tunesiërs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21517903"/>
        <c:axId val="59443400"/>
      </c:lineChart>
      <c:catAx>
        <c:axId val="21517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 val="autoZero"/>
        <c:auto val="1"/>
        <c:lblOffset val="100"/>
        <c:noMultiLvlLbl val="0"/>
      </c:catAx>
      <c:valAx>
        <c:axId val="59443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D9" sqref="D9:D2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Tunesiërs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Tunesiërs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4254</v>
      </c>
      <c r="D9" s="1">
        <v>9392.851896847837</v>
      </c>
      <c r="E9" s="1">
        <f>C9+D9</f>
        <v>13646.851896847837</v>
      </c>
    </row>
    <row r="10" spans="1:5" ht="12">
      <c r="A10" s="10">
        <v>1999</v>
      </c>
      <c r="B10" s="9">
        <v>4254</v>
      </c>
      <c r="C10" s="11">
        <f>B11-B10</f>
        <v>-81</v>
      </c>
      <c r="D10" s="12">
        <v>301</v>
      </c>
      <c r="E10" s="13">
        <f>C10+D10</f>
        <v>220</v>
      </c>
    </row>
    <row r="11" spans="1:5" ht="12">
      <c r="A11" s="10">
        <v>2000</v>
      </c>
      <c r="B11" s="14">
        <v>4173</v>
      </c>
      <c r="C11" s="11">
        <f aca="true" t="shared" si="0" ref="C11:C21">B12-B11</f>
        <v>-544</v>
      </c>
      <c r="D11" s="12">
        <v>859</v>
      </c>
      <c r="E11" s="13">
        <f aca="true" t="shared" si="1" ref="E11:E21">C11+D11</f>
        <v>315</v>
      </c>
    </row>
    <row r="12" spans="1:5" ht="12">
      <c r="A12" s="10">
        <v>2001</v>
      </c>
      <c r="B12" s="14">
        <v>3629</v>
      </c>
      <c r="C12" s="11">
        <f t="shared" si="0"/>
        <v>-292</v>
      </c>
      <c r="D12" s="12">
        <v>729</v>
      </c>
      <c r="E12" s="13">
        <f t="shared" si="1"/>
        <v>437</v>
      </c>
    </row>
    <row r="13" spans="1:5" ht="12">
      <c r="A13" s="10">
        <v>2002</v>
      </c>
      <c r="B13" s="14">
        <v>3337</v>
      </c>
      <c r="C13" s="11">
        <f t="shared" si="0"/>
        <v>-62</v>
      </c>
      <c r="D13" s="12">
        <v>521</v>
      </c>
      <c r="E13" s="13">
        <f t="shared" si="1"/>
        <v>459</v>
      </c>
    </row>
    <row r="14" spans="1:5" ht="12">
      <c r="A14" s="10">
        <v>2003</v>
      </c>
      <c r="B14" s="14">
        <v>3275</v>
      </c>
      <c r="C14" s="11">
        <f t="shared" si="0"/>
        <v>63</v>
      </c>
      <c r="D14" s="12">
        <v>383</v>
      </c>
      <c r="E14" s="13">
        <f t="shared" si="1"/>
        <v>446</v>
      </c>
    </row>
    <row r="15" spans="1:5" ht="12">
      <c r="A15" s="10">
        <v>2004</v>
      </c>
      <c r="B15" s="14">
        <v>3338</v>
      </c>
      <c r="C15" s="11">
        <f t="shared" si="0"/>
        <v>-26</v>
      </c>
      <c r="D15" s="12">
        <v>406</v>
      </c>
      <c r="E15" s="13">
        <f t="shared" si="1"/>
        <v>380</v>
      </c>
    </row>
    <row r="16" spans="1:5" ht="12">
      <c r="A16" s="10">
        <v>2005</v>
      </c>
      <c r="B16" s="14">
        <v>3312</v>
      </c>
      <c r="C16" s="11">
        <f t="shared" si="0"/>
        <v>116</v>
      </c>
      <c r="D16" s="12">
        <v>297</v>
      </c>
      <c r="E16" s="13">
        <f t="shared" si="1"/>
        <v>413</v>
      </c>
    </row>
    <row r="17" spans="1:5" ht="12">
      <c r="A17" s="10">
        <v>2006</v>
      </c>
      <c r="B17" s="14">
        <v>3428</v>
      </c>
      <c r="C17" s="11">
        <f t="shared" si="0"/>
        <v>71</v>
      </c>
      <c r="D17" s="12">
        <v>388</v>
      </c>
      <c r="E17" s="13">
        <f t="shared" si="1"/>
        <v>459</v>
      </c>
    </row>
    <row r="18" spans="1:5" ht="12">
      <c r="A18" s="10">
        <v>2007</v>
      </c>
      <c r="B18" s="14">
        <v>3499</v>
      </c>
      <c r="C18" s="11">
        <f t="shared" si="0"/>
        <v>92</v>
      </c>
      <c r="D18" s="12">
        <v>414</v>
      </c>
      <c r="E18" s="13">
        <f t="shared" si="1"/>
        <v>506</v>
      </c>
    </row>
    <row r="19" spans="1:5" ht="12">
      <c r="A19" s="10">
        <v>2008</v>
      </c>
      <c r="B19" s="14">
        <v>3591</v>
      </c>
      <c r="C19" s="11">
        <f t="shared" si="0"/>
        <v>211</v>
      </c>
      <c r="D19" s="12">
        <v>374</v>
      </c>
      <c r="E19" s="13">
        <f t="shared" si="1"/>
        <v>585</v>
      </c>
    </row>
    <row r="20" spans="1:5" ht="12">
      <c r="A20" s="10">
        <v>2009</v>
      </c>
      <c r="B20" s="14">
        <v>3802</v>
      </c>
      <c r="C20" s="11">
        <f t="shared" si="0"/>
        <v>163</v>
      </c>
      <c r="D20" s="12">
        <v>374</v>
      </c>
      <c r="E20" s="13">
        <f t="shared" si="1"/>
        <v>537</v>
      </c>
    </row>
    <row r="21" spans="1:5" ht="12">
      <c r="A21" s="10">
        <v>2010</v>
      </c>
      <c r="B21" s="14">
        <v>3965</v>
      </c>
      <c r="C21" s="11">
        <f t="shared" si="0"/>
        <v>286</v>
      </c>
      <c r="D21" s="12">
        <v>395.3212073122349</v>
      </c>
      <c r="E21" s="13">
        <f t="shared" si="1"/>
        <v>681.321207312235</v>
      </c>
    </row>
    <row r="22" spans="1:5" ht="12">
      <c r="A22" s="10">
        <v>2011</v>
      </c>
      <c r="B22" s="15">
        <v>4251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-3</v>
      </c>
      <c r="D23" s="1">
        <f>SUM(D10:D21)</f>
        <v>5441.321207312235</v>
      </c>
      <c r="E23" s="2">
        <f>SUM(E10:E21)</f>
        <v>5438.321207312235</v>
      </c>
    </row>
    <row r="24" spans="1:5" ht="12">
      <c r="A24" s="20" t="s">
        <v>1</v>
      </c>
      <c r="B24" s="1">
        <f>B22</f>
        <v>4251</v>
      </c>
      <c r="C24" s="1">
        <f>C9+C23</f>
        <v>4251</v>
      </c>
      <c r="D24" s="1">
        <f>D9+D23</f>
        <v>14834.173104160072</v>
      </c>
      <c r="E24" s="1">
        <f>E9+E23</f>
        <v>19085.173104160072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Tunesiërs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13646.851896847837</v>
      </c>
      <c r="C29" s="38">
        <f>E10</f>
        <v>220</v>
      </c>
      <c r="D29" s="29">
        <f aca="true" t="shared" si="2" ref="D29:D40">SUM(B29:C29)</f>
        <v>13866.851896847837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13646.851896847837</v>
      </c>
      <c r="C30" s="38">
        <f aca="true" t="shared" si="4" ref="C30:C40">C29+E11</f>
        <v>535</v>
      </c>
      <c r="D30" s="30">
        <f t="shared" si="2"/>
        <v>14181.851896847837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13646.851896847837</v>
      </c>
      <c r="C31" s="38">
        <f t="shared" si="4"/>
        <v>972</v>
      </c>
      <c r="D31" s="30">
        <f t="shared" si="2"/>
        <v>14618.851896847837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13646.851896847837</v>
      </c>
      <c r="C32" s="38">
        <f t="shared" si="4"/>
        <v>1431</v>
      </c>
      <c r="D32" s="30">
        <f t="shared" si="2"/>
        <v>15077.851896847837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13646.851896847837</v>
      </c>
      <c r="C33" s="38">
        <f t="shared" si="4"/>
        <v>1877</v>
      </c>
      <c r="D33" s="30">
        <f t="shared" si="2"/>
        <v>15523.851896847837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13646.851896847837</v>
      </c>
      <c r="C34" s="38">
        <f t="shared" si="4"/>
        <v>2257</v>
      </c>
      <c r="D34" s="30">
        <f t="shared" si="2"/>
        <v>15903.851896847837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13646.851896847837</v>
      </c>
      <c r="C35" s="38">
        <f t="shared" si="4"/>
        <v>2670</v>
      </c>
      <c r="D35" s="30">
        <f t="shared" si="2"/>
        <v>16316.851896847837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13646.851896847837</v>
      </c>
      <c r="C36" s="38">
        <f t="shared" si="4"/>
        <v>3129</v>
      </c>
      <c r="D36" s="30">
        <f t="shared" si="2"/>
        <v>16775.85189684784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13646.851896847837</v>
      </c>
      <c r="C37" s="38">
        <f t="shared" si="4"/>
        <v>3635</v>
      </c>
      <c r="D37" s="30">
        <f t="shared" si="2"/>
        <v>17281.85189684784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13646.851896847837</v>
      </c>
      <c r="C38" s="38">
        <f t="shared" si="4"/>
        <v>4220</v>
      </c>
      <c r="D38" s="30">
        <f t="shared" si="2"/>
        <v>17866.85189684784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13646.851896847837</v>
      </c>
      <c r="C39" s="38">
        <f t="shared" si="4"/>
        <v>4757</v>
      </c>
      <c r="D39" s="30">
        <f t="shared" si="2"/>
        <v>18403.85189684784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13646.851896847837</v>
      </c>
      <c r="C40" s="39">
        <f t="shared" si="4"/>
        <v>5438.321207312235</v>
      </c>
      <c r="D40" s="31">
        <f t="shared" si="2"/>
        <v>19085.173104160072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Tunesiërs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Tunesiërs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4254</v>
      </c>
      <c r="C46" s="34">
        <f>D9</f>
        <v>9392.851896847837</v>
      </c>
      <c r="D46" s="2">
        <f>SUM(B46:C46)</f>
        <v>13646.851896847837</v>
      </c>
    </row>
    <row r="47" spans="1:4" ht="12">
      <c r="A47" s="26">
        <v>1999</v>
      </c>
      <c r="B47" s="29">
        <f aca="true" t="shared" si="5" ref="B47:B58">B11</f>
        <v>4173</v>
      </c>
      <c r="C47" s="9">
        <f>D9+D10</f>
        <v>9693.851896847837</v>
      </c>
      <c r="D47" s="37">
        <f aca="true" t="shared" si="6" ref="D47:D58">SUM(B47:C47)</f>
        <v>13866.851896847837</v>
      </c>
    </row>
    <row r="48" spans="1:4" ht="12">
      <c r="A48" s="27">
        <v>2000</v>
      </c>
      <c r="B48" s="30">
        <f t="shared" si="5"/>
        <v>3629</v>
      </c>
      <c r="C48" s="14">
        <f aca="true" t="shared" si="7" ref="C48:C58">C47+D11</f>
        <v>10552.851896847837</v>
      </c>
      <c r="D48" s="38">
        <f t="shared" si="6"/>
        <v>14181.851896847837</v>
      </c>
    </row>
    <row r="49" spans="1:4" ht="12">
      <c r="A49" s="27">
        <v>2001</v>
      </c>
      <c r="B49" s="30">
        <f t="shared" si="5"/>
        <v>3337</v>
      </c>
      <c r="C49" s="14">
        <f t="shared" si="7"/>
        <v>11281.851896847837</v>
      </c>
      <c r="D49" s="38">
        <f t="shared" si="6"/>
        <v>14618.851896847837</v>
      </c>
    </row>
    <row r="50" spans="1:4" ht="12">
      <c r="A50" s="27">
        <v>2002</v>
      </c>
      <c r="B50" s="30">
        <f t="shared" si="5"/>
        <v>3275</v>
      </c>
      <c r="C50" s="14">
        <f t="shared" si="7"/>
        <v>11802.851896847837</v>
      </c>
      <c r="D50" s="38">
        <f t="shared" si="6"/>
        <v>15077.851896847837</v>
      </c>
    </row>
    <row r="51" spans="1:4" ht="12">
      <c r="A51" s="27">
        <v>2003</v>
      </c>
      <c r="B51" s="30">
        <f t="shared" si="5"/>
        <v>3338</v>
      </c>
      <c r="C51" s="14">
        <f t="shared" si="7"/>
        <v>12185.851896847837</v>
      </c>
      <c r="D51" s="38">
        <f t="shared" si="6"/>
        <v>15523.851896847837</v>
      </c>
    </row>
    <row r="52" spans="1:4" ht="12">
      <c r="A52" s="27">
        <v>2004</v>
      </c>
      <c r="B52" s="30">
        <f t="shared" si="5"/>
        <v>3312</v>
      </c>
      <c r="C52" s="14">
        <f t="shared" si="7"/>
        <v>12591.851896847837</v>
      </c>
      <c r="D52" s="38">
        <f t="shared" si="6"/>
        <v>15903.851896847837</v>
      </c>
    </row>
    <row r="53" spans="1:4" ht="12">
      <c r="A53" s="27">
        <v>2005</v>
      </c>
      <c r="B53" s="30">
        <f t="shared" si="5"/>
        <v>3428</v>
      </c>
      <c r="C53" s="14">
        <f t="shared" si="7"/>
        <v>12888.851896847837</v>
      </c>
      <c r="D53" s="38">
        <f t="shared" si="6"/>
        <v>16316.851896847837</v>
      </c>
    </row>
    <row r="54" spans="1:4" ht="12">
      <c r="A54" s="27">
        <v>2006</v>
      </c>
      <c r="B54" s="30">
        <f t="shared" si="5"/>
        <v>3499</v>
      </c>
      <c r="C54" s="14">
        <f t="shared" si="7"/>
        <v>13276.851896847837</v>
      </c>
      <c r="D54" s="38">
        <f t="shared" si="6"/>
        <v>16775.85189684784</v>
      </c>
    </row>
    <row r="55" spans="1:4" ht="12">
      <c r="A55" s="27">
        <v>2007</v>
      </c>
      <c r="B55" s="30">
        <f t="shared" si="5"/>
        <v>3591</v>
      </c>
      <c r="C55" s="14">
        <f t="shared" si="7"/>
        <v>13690.851896847837</v>
      </c>
      <c r="D55" s="38">
        <f t="shared" si="6"/>
        <v>17281.85189684784</v>
      </c>
    </row>
    <row r="56" spans="1:4" ht="12">
      <c r="A56" s="27">
        <v>2008</v>
      </c>
      <c r="B56" s="30">
        <f t="shared" si="5"/>
        <v>3802</v>
      </c>
      <c r="C56" s="14">
        <f t="shared" si="7"/>
        <v>14064.851896847837</v>
      </c>
      <c r="D56" s="38">
        <f t="shared" si="6"/>
        <v>17866.85189684784</v>
      </c>
    </row>
    <row r="57" spans="1:4" ht="12">
      <c r="A57" s="27">
        <v>2009</v>
      </c>
      <c r="B57" s="30">
        <f t="shared" si="5"/>
        <v>3965</v>
      </c>
      <c r="C57" s="14">
        <f t="shared" si="7"/>
        <v>14438.851896847837</v>
      </c>
      <c r="D57" s="38">
        <f t="shared" si="6"/>
        <v>18403.85189684784</v>
      </c>
    </row>
    <row r="58" spans="1:4" ht="12">
      <c r="A58" s="28">
        <v>2010</v>
      </c>
      <c r="B58" s="31">
        <f t="shared" si="5"/>
        <v>4251</v>
      </c>
      <c r="C58" s="15">
        <f t="shared" si="7"/>
        <v>14834.17310416007</v>
      </c>
      <c r="D58" s="39">
        <f t="shared" si="6"/>
        <v>19085.173104160072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