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<sst xmlns="http://schemas.openxmlformats.org/spreadsheetml/2006/main" count="26" uniqueCount="21">
  <si>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</si>
  <si>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</si>
  <si>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</si>
  <si>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</si>
  <si>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</si>
  <si>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</si>
  <si>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</si>
  <si>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</si>
  <si>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</si>
  <si>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</si>
  <si>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</si>
  <si>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</si>
  <si>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</si>
  <si>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</si>
  <si>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</si>
  <si>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</si>
  <si>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</si>
  <si>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</si>
  <si>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</si>
  <si>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</si>
  <si>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Israël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</si>
</sst>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Israeliërs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6821157"/>
        <c:axId val="17172686"/>
      </c:area3D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Israeliërs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Israël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0336447"/>
        <c:axId val="48810296"/>
      </c:area3D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BijkomendeIsraeliërs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6639481"/>
        <c:axId val="61319874"/>
      </c:line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Israël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Israël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1788</v>
      </c>
      <c r="D9" s="1">
        <v>1663.7184400773228</v>
      </c>
      <c r="E9" s="1">
        <f>C9+D9</f>
        <v>3451.718440077323</v>
      </c>
    </row>
    <row r="10" spans="1:5" ht="12">
      <c r="A10" s="10">
        <v>1999</v>
      </c>
      <c r="B10" s="9">
        <v>1788</v>
      </c>
      <c r="C10" s="11">
        <f>B11-B10</f>
        <v>-89</v>
      </c>
      <c r="D10" s="12">
        <v>86</v>
      </c>
      <c r="E10" s="13">
        <f>C10+D10</f>
        <v>-3</v>
      </c>
    </row>
    <row r="11" spans="1:5" ht="12">
      <c r="A11" s="10">
        <v>2000</v>
      </c>
      <c r="B11" s="14">
        <v>1699</v>
      </c>
      <c r="C11" s="11">
        <f aca="true" t="shared" si="0" ref="C11:C21">B12-B11</f>
        <v>-71</v>
      </c>
      <c r="D11" s="12">
        <v>168</v>
      </c>
      <c r="E11" s="13">
        <f aca="true" t="shared" si="1" ref="E11:E21">C11+D11</f>
        <v>97</v>
      </c>
    </row>
    <row r="12" spans="1:5" ht="12">
      <c r="A12" s="10">
        <v>2001</v>
      </c>
      <c r="B12" s="14">
        <v>1628</v>
      </c>
      <c r="C12" s="11">
        <f t="shared" si="0"/>
        <v>-18</v>
      </c>
      <c r="D12" s="12">
        <v>202</v>
      </c>
      <c r="E12" s="13">
        <f t="shared" si="1"/>
        <v>184</v>
      </c>
    </row>
    <row r="13" spans="1:5" ht="12">
      <c r="A13" s="10">
        <v>2002</v>
      </c>
      <c r="B13" s="14">
        <v>1610</v>
      </c>
      <c r="C13" s="11">
        <f t="shared" si="0"/>
        <v>7</v>
      </c>
      <c r="D13" s="12">
        <v>164</v>
      </c>
      <c r="E13" s="13">
        <f t="shared" si="1"/>
        <v>171</v>
      </c>
    </row>
    <row r="14" spans="1:5" ht="12">
      <c r="A14" s="10">
        <v>2003</v>
      </c>
      <c r="B14" s="14">
        <v>1617</v>
      </c>
      <c r="C14" s="11">
        <f t="shared" si="0"/>
        <v>-21</v>
      </c>
      <c r="D14" s="12">
        <v>99</v>
      </c>
      <c r="E14" s="13">
        <f t="shared" si="1"/>
        <v>78</v>
      </c>
    </row>
    <row r="15" spans="1:5" ht="12">
      <c r="A15" s="10">
        <v>2004</v>
      </c>
      <c r="B15" s="14">
        <v>1596</v>
      </c>
      <c r="C15" s="11">
        <f t="shared" si="0"/>
        <v>-26</v>
      </c>
      <c r="D15" s="12">
        <v>91</v>
      </c>
      <c r="E15" s="13">
        <f t="shared" si="1"/>
        <v>65</v>
      </c>
    </row>
    <row r="16" spans="1:5" ht="12">
      <c r="A16" s="10">
        <v>2005</v>
      </c>
      <c r="B16" s="14">
        <v>1570</v>
      </c>
      <c r="C16" s="11">
        <f t="shared" si="0"/>
        <v>-7</v>
      </c>
      <c r="D16" s="12">
        <v>68</v>
      </c>
      <c r="E16" s="13">
        <f t="shared" si="1"/>
        <v>61</v>
      </c>
    </row>
    <row r="17" spans="1:5" ht="12">
      <c r="A17" s="10">
        <v>2006</v>
      </c>
      <c r="B17" s="14">
        <v>1563</v>
      </c>
      <c r="C17" s="11">
        <f t="shared" si="0"/>
        <v>-30</v>
      </c>
      <c r="D17" s="12">
        <v>92</v>
      </c>
      <c r="E17" s="13">
        <f t="shared" si="1"/>
        <v>62</v>
      </c>
    </row>
    <row r="18" spans="1:5" ht="12">
      <c r="A18" s="10">
        <v>2007</v>
      </c>
      <c r="B18" s="14">
        <v>1533</v>
      </c>
      <c r="C18" s="11">
        <f t="shared" si="0"/>
        <v>-37</v>
      </c>
      <c r="D18" s="12">
        <v>98</v>
      </c>
      <c r="E18" s="13">
        <f t="shared" si="1"/>
        <v>61</v>
      </c>
    </row>
    <row r="19" spans="1:5" ht="12">
      <c r="A19" s="10">
        <v>2008</v>
      </c>
      <c r="B19" s="14">
        <v>1496</v>
      </c>
      <c r="C19" s="11">
        <f t="shared" si="0"/>
        <v>-32</v>
      </c>
      <c r="D19" s="12">
        <v>86</v>
      </c>
      <c r="E19" s="13">
        <f t="shared" si="1"/>
        <v>54</v>
      </c>
    </row>
    <row r="20" spans="1:5" ht="12">
      <c r="A20" s="10">
        <v>2009</v>
      </c>
      <c r="B20" s="14">
        <v>1464</v>
      </c>
      <c r="C20" s="11">
        <f t="shared" si="0"/>
        <v>-40</v>
      </c>
      <c r="D20" s="12">
        <v>108</v>
      </c>
      <c r="E20" s="13">
        <f t="shared" si="1"/>
        <v>68</v>
      </c>
    </row>
    <row r="21" spans="1:5" ht="12">
      <c r="A21" s="10">
        <v>2010</v>
      </c>
      <c r="B21" s="14">
        <v>1424</v>
      </c>
      <c r="C21" s="11">
        <f t="shared" si="0"/>
        <v>-21</v>
      </c>
      <c r="D21" s="12">
        <v>114.15692617572557</v>
      </c>
      <c r="E21" s="13">
        <f t="shared" si="1"/>
        <v>93.15692617572557</v>
      </c>
    </row>
    <row r="22" spans="1:5" ht="12">
      <c r="A22" s="10">
        <v>2011</v>
      </c>
      <c r="B22" s="15">
        <v>1403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-385</v>
      </c>
      <c r="D23" s="1">
        <f>SUM(D10:D21)</f>
        <v>1376.1569261757256</v>
      </c>
      <c r="E23" s="2">
        <f>SUM(E10:E21)</f>
        <v>991.1569261757256</v>
      </c>
    </row>
    <row r="24" spans="1:5" ht="12">
      <c r="A24" s="20" t="s">
        <v>19</v>
      </c>
      <c r="B24" s="1">
        <f>B22</f>
        <v>1403</v>
      </c>
      <c r="C24" s="1">
        <f>C9+C23</f>
        <v>1403</v>
      </c>
      <c r="D24" s="1">
        <f>D9+D23</f>
        <v>3039.8753662530485</v>
      </c>
      <c r="E24" s="1">
        <f>E9+E23</f>
        <v>4442.875366253049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Israël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3451.718440077323</v>
      </c>
      <c r="C29" s="38">
        <f>E10</f>
        <v>-3</v>
      </c>
      <c r="D29" s="29">
        <f aca="true" t="shared" si="2" ref="D29:D40">SUM(B29:C29)</f>
        <v>3448.718440077323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3451.718440077323</v>
      </c>
      <c r="C30" s="38">
        <f aca="true" t="shared" si="4" ref="C30:C40">C29+E11</f>
        <v>94</v>
      </c>
      <c r="D30" s="30">
        <f t="shared" si="2"/>
        <v>3545.718440077323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3451.718440077323</v>
      </c>
      <c r="C31" s="38">
        <f t="shared" si="4"/>
        <v>278</v>
      </c>
      <c r="D31" s="30">
        <f t="shared" si="2"/>
        <v>3729.718440077323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3451.718440077323</v>
      </c>
      <c r="C32" s="38">
        <f t="shared" si="4"/>
        <v>449</v>
      </c>
      <c r="D32" s="30">
        <f t="shared" si="2"/>
        <v>3900.718440077323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3451.718440077323</v>
      </c>
      <c r="C33" s="38">
        <f t="shared" si="4"/>
        <v>527</v>
      </c>
      <c r="D33" s="30">
        <f t="shared" si="2"/>
        <v>3978.718440077323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3451.718440077323</v>
      </c>
      <c r="C34" s="38">
        <f t="shared" si="4"/>
        <v>592</v>
      </c>
      <c r="D34" s="30">
        <f t="shared" si="2"/>
        <v>4043.718440077323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3451.718440077323</v>
      </c>
      <c r="C35" s="38">
        <f t="shared" si="4"/>
        <v>653</v>
      </c>
      <c r="D35" s="30">
        <f t="shared" si="2"/>
        <v>4104.718440077323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3451.718440077323</v>
      </c>
      <c r="C36" s="38">
        <f t="shared" si="4"/>
        <v>715</v>
      </c>
      <c r="D36" s="30">
        <f t="shared" si="2"/>
        <v>4166.718440077323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3451.718440077323</v>
      </c>
      <c r="C37" s="38">
        <f t="shared" si="4"/>
        <v>776</v>
      </c>
      <c r="D37" s="30">
        <f t="shared" si="2"/>
        <v>4227.718440077323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3451.718440077323</v>
      </c>
      <c r="C38" s="38">
        <f t="shared" si="4"/>
        <v>830</v>
      </c>
      <c r="D38" s="30">
        <f t="shared" si="2"/>
        <v>4281.718440077323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3451.718440077323</v>
      </c>
      <c r="C39" s="38">
        <f t="shared" si="4"/>
        <v>898</v>
      </c>
      <c r="D39" s="30">
        <f t="shared" si="2"/>
        <v>4349.718440077323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3451.718440077323</v>
      </c>
      <c r="C40" s="39">
        <f t="shared" si="4"/>
        <v>991.1569261757256</v>
      </c>
      <c r="D40" s="31">
        <f t="shared" si="2"/>
        <v>4442.875366253049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Israël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Israël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1788</v>
      </c>
      <c r="C46" s="34">
        <f>D9</f>
        <v>1663.7184400773228</v>
      </c>
      <c r="D46" s="2">
        <f>SUM(B46:C46)</f>
        <v>3451.718440077323</v>
      </c>
    </row>
    <row r="47" spans="1:4" ht="12">
      <c r="A47" s="26">
        <v>1999</v>
      </c>
      <c r="B47" s="29">
        <f aca="true" t="shared" si="5" ref="B47:B58">B11</f>
        <v>1699</v>
      </c>
      <c r="C47" s="9">
        <f>D9+D10</f>
        <v>1749.7184400773228</v>
      </c>
      <c r="D47" s="37">
        <f aca="true" t="shared" si="6" ref="D47:D58">SUM(B47:C47)</f>
        <v>3448.718440077323</v>
      </c>
    </row>
    <row r="48" spans="1:4" ht="12">
      <c r="A48" s="27">
        <v>2000</v>
      </c>
      <c r="B48" s="30">
        <f t="shared" si="5"/>
        <v>1628</v>
      </c>
      <c r="C48" s="14">
        <f aca="true" t="shared" si="7" ref="C48:C58">C47+D11</f>
        <v>1917.7184400773228</v>
      </c>
      <c r="D48" s="38">
        <f t="shared" si="6"/>
        <v>3545.718440077323</v>
      </c>
    </row>
    <row r="49" spans="1:4" ht="12">
      <c r="A49" s="27">
        <v>2001</v>
      </c>
      <c r="B49" s="30">
        <f t="shared" si="5"/>
        <v>1610</v>
      </c>
      <c r="C49" s="14">
        <f t="shared" si="7"/>
        <v>2119.718440077323</v>
      </c>
      <c r="D49" s="38">
        <f t="shared" si="6"/>
        <v>3729.718440077323</v>
      </c>
    </row>
    <row r="50" spans="1:4" ht="12">
      <c r="A50" s="27">
        <v>2002</v>
      </c>
      <c r="B50" s="30">
        <f t="shared" si="5"/>
        <v>1617</v>
      </c>
      <c r="C50" s="14">
        <f t="shared" si="7"/>
        <v>2283.718440077323</v>
      </c>
      <c r="D50" s="38">
        <f t="shared" si="6"/>
        <v>3900.718440077323</v>
      </c>
    </row>
    <row r="51" spans="1:4" ht="12">
      <c r="A51" s="27">
        <v>2003</v>
      </c>
      <c r="B51" s="30">
        <f t="shared" si="5"/>
        <v>1596</v>
      </c>
      <c r="C51" s="14">
        <f t="shared" si="7"/>
        <v>2382.718440077323</v>
      </c>
      <c r="D51" s="38">
        <f t="shared" si="6"/>
        <v>3978.718440077323</v>
      </c>
    </row>
    <row r="52" spans="1:4" ht="12">
      <c r="A52" s="27">
        <v>2004</v>
      </c>
      <c r="B52" s="30">
        <f t="shared" si="5"/>
        <v>1570</v>
      </c>
      <c r="C52" s="14">
        <f t="shared" si="7"/>
        <v>2473.718440077323</v>
      </c>
      <c r="D52" s="38">
        <f t="shared" si="6"/>
        <v>4043.718440077323</v>
      </c>
    </row>
    <row r="53" spans="1:4" ht="12">
      <c r="A53" s="27">
        <v>2005</v>
      </c>
      <c r="B53" s="30">
        <f t="shared" si="5"/>
        <v>1563</v>
      </c>
      <c r="C53" s="14">
        <f t="shared" si="7"/>
        <v>2541.718440077323</v>
      </c>
      <c r="D53" s="38">
        <f t="shared" si="6"/>
        <v>4104.718440077323</v>
      </c>
    </row>
    <row r="54" spans="1:4" ht="12">
      <c r="A54" s="27">
        <v>2006</v>
      </c>
      <c r="B54" s="30">
        <f t="shared" si="5"/>
        <v>1533</v>
      </c>
      <c r="C54" s="14">
        <f t="shared" si="7"/>
        <v>2633.718440077323</v>
      </c>
      <c r="D54" s="38">
        <f t="shared" si="6"/>
        <v>4166.718440077323</v>
      </c>
    </row>
    <row r="55" spans="1:4" ht="12">
      <c r="A55" s="27">
        <v>2007</v>
      </c>
      <c r="B55" s="30">
        <f t="shared" si="5"/>
        <v>1496</v>
      </c>
      <c r="C55" s="14">
        <f t="shared" si="7"/>
        <v>2731.718440077323</v>
      </c>
      <c r="D55" s="38">
        <f t="shared" si="6"/>
        <v>4227.718440077323</v>
      </c>
    </row>
    <row r="56" spans="1:4" ht="12">
      <c r="A56" s="27">
        <v>2008</v>
      </c>
      <c r="B56" s="30">
        <f t="shared" si="5"/>
        <v>1464</v>
      </c>
      <c r="C56" s="14">
        <f t="shared" si="7"/>
        <v>2817.718440077323</v>
      </c>
      <c r="D56" s="38">
        <f t="shared" si="6"/>
        <v>4281.718440077323</v>
      </c>
    </row>
    <row r="57" spans="1:4" ht="12">
      <c r="A57" s="27">
        <v>2009</v>
      </c>
      <c r="B57" s="30">
        <f t="shared" si="5"/>
        <v>1424</v>
      </c>
      <c r="C57" s="14">
        <f t="shared" si="7"/>
        <v>2925.718440077323</v>
      </c>
      <c r="D57" s="38">
        <f t="shared" si="6"/>
        <v>4349.718440077323</v>
      </c>
    </row>
    <row r="58" spans="1:4" ht="12">
      <c r="A58" s="28">
        <v>2010</v>
      </c>
      <c r="B58" s="31">
        <f t="shared" si="5"/>
        <v>1403</v>
      </c>
      <c r="C58" s="15">
        <f t="shared" si="7"/>
        <v>3039.8753662530485</v>
      </c>
      <c r="D58" s="39">
        <f t="shared" si="6"/>
        <v>4442.875366253049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