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<sst xmlns="http://schemas.openxmlformats.org/spreadsheetml/2006/main" count="25" uniqueCount="21">
  <si>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</si>
  <si>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</si>
  <si>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</si>
  <si>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</si>
  <si>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</si>
  <si>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</si>
  <si>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</si>
  <si>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</si>
  <si>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</si>
  <si>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</si>
  <si>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</si>
  <si>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</si>
  <si>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</si>
  <si>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</si>
  <si>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</si>
  <si>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</si>
  <si>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</si>
  <si>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Armeniers</t>
  </si>
  <si>
    <t>: Evolutie bijkomende inwoners in België na 1946 en tot 01/01/2011</t>
  </si>
  <si>
    <t>(1) Aantal vreemdelingen op 1999 + Belg geworden 46-98</t>
  </si>
  <si>
    <t>In 1999 (1)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</si>
</sst>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Armenen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9490069"/>
        <c:axId val="41192894"/>
      </c:area3D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Armenen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Armeniers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5191727"/>
        <c:axId val="48290088"/>
      </c:area3D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Armenen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82</xdr:row>
      <xdr:rowOff>9525</xdr:rowOff>
    </xdr:from>
    <xdr:to>
      <xdr:col>6</xdr:col>
      <xdr:colOff>552450</xdr:colOff>
      <xdr:row>100</xdr:row>
      <xdr:rowOff>19050</xdr:rowOff>
    </xdr:to>
    <xdr:graphicFrame>
      <xdr:nvGraphicFramePr>
        <xdr:cNvPr id="1" name="Chart 2"/>
        <xdr:cNvGraphicFramePr/>
      </xdr:nvGraphicFramePr>
      <xdr:xfrm>
        <a:off x="19050" y="1276350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101</xdr:row>
      <xdr:rowOff>28575</xdr:rowOff>
    </xdr:from>
    <xdr:to>
      <xdr:col>6</xdr:col>
      <xdr:colOff>552450</xdr:colOff>
      <xdr:row>119</xdr:row>
      <xdr:rowOff>47625</xdr:rowOff>
    </xdr:to>
    <xdr:graphicFrame>
      <xdr:nvGraphicFramePr>
        <xdr:cNvPr id="2" name="Chart 3"/>
        <xdr:cNvGraphicFramePr/>
      </xdr:nvGraphicFramePr>
      <xdr:xfrm>
        <a:off x="9525" y="1584007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62</xdr:row>
      <xdr:rowOff>0</xdr:rowOff>
    </xdr:from>
    <xdr:to>
      <xdr:col>6</xdr:col>
      <xdr:colOff>561975</xdr:colOff>
      <xdr:row>80</xdr:row>
      <xdr:rowOff>28575</xdr:rowOff>
    </xdr:to>
    <xdr:graphicFrame>
      <xdr:nvGraphicFramePr>
        <xdr:cNvPr id="3" name="Chart 7"/>
        <xdr:cNvGraphicFramePr/>
      </xdr:nvGraphicFramePr>
      <xdr:xfrm>
        <a:off x="9525" y="951547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17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Armeniers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Armeniers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0</v>
      </c>
      <c r="C9" s="1">
        <f>B10-B9</f>
        <v>191</v>
      </c>
      <c r="D9" s="1">
        <v>169.76345909969575</v>
      </c>
      <c r="E9" s="1">
        <f>C9+D9</f>
        <v>360.76345909969575</v>
      </c>
    </row>
    <row r="10" spans="1:5" ht="12">
      <c r="A10" s="10">
        <v>1999</v>
      </c>
      <c r="B10" s="9">
        <v>191</v>
      </c>
      <c r="C10" s="11">
        <f>B11-B10</f>
        <v>185</v>
      </c>
      <c r="D10" s="12">
        <v>19</v>
      </c>
      <c r="E10" s="13">
        <f>C10+D10</f>
        <v>204</v>
      </c>
    </row>
    <row r="11" spans="1:5" ht="12">
      <c r="A11" s="10">
        <v>2000</v>
      </c>
      <c r="B11" s="14">
        <v>376</v>
      </c>
      <c r="C11" s="11">
        <f aca="true" t="shared" si="0" ref="C11:C21">B12-B11</f>
        <v>104</v>
      </c>
      <c r="D11" s="12">
        <v>62</v>
      </c>
      <c r="E11" s="13">
        <f aca="true" t="shared" si="1" ref="E11:E21">C11+D11</f>
        <v>166</v>
      </c>
    </row>
    <row r="12" spans="1:5" ht="12">
      <c r="A12" s="10">
        <v>2001</v>
      </c>
      <c r="B12" s="14">
        <v>480</v>
      </c>
      <c r="C12" s="11">
        <f t="shared" si="0"/>
        <v>555</v>
      </c>
      <c r="D12" s="12">
        <v>77</v>
      </c>
      <c r="E12" s="13">
        <f t="shared" si="1"/>
        <v>632</v>
      </c>
    </row>
    <row r="13" spans="1:5" ht="12">
      <c r="A13" s="10">
        <v>2002</v>
      </c>
      <c r="B13" s="14">
        <v>1035</v>
      </c>
      <c r="C13" s="11">
        <f t="shared" si="0"/>
        <v>281</v>
      </c>
      <c r="D13" s="12">
        <v>151</v>
      </c>
      <c r="E13" s="13">
        <f t="shared" si="1"/>
        <v>432</v>
      </c>
    </row>
    <row r="14" spans="1:5" ht="12">
      <c r="A14" s="10">
        <v>2003</v>
      </c>
      <c r="B14" s="14">
        <v>1316</v>
      </c>
      <c r="C14" s="11">
        <f t="shared" si="0"/>
        <v>68</v>
      </c>
      <c r="D14" s="12">
        <v>176</v>
      </c>
      <c r="E14" s="13">
        <f t="shared" si="1"/>
        <v>244</v>
      </c>
    </row>
    <row r="15" spans="1:5" ht="12">
      <c r="A15" s="10">
        <v>2004</v>
      </c>
      <c r="B15" s="14">
        <v>1384</v>
      </c>
      <c r="C15" s="11">
        <f t="shared" si="0"/>
        <v>6</v>
      </c>
      <c r="D15" s="12">
        <v>366</v>
      </c>
      <c r="E15" s="13">
        <f t="shared" si="1"/>
        <v>372</v>
      </c>
    </row>
    <row r="16" spans="1:5" ht="12">
      <c r="A16" s="10">
        <v>2005</v>
      </c>
      <c r="B16" s="14">
        <v>1390</v>
      </c>
      <c r="C16" s="11">
        <f t="shared" si="0"/>
        <v>465</v>
      </c>
      <c r="D16" s="12">
        <v>253</v>
      </c>
      <c r="E16" s="13">
        <f t="shared" si="1"/>
        <v>718</v>
      </c>
    </row>
    <row r="17" spans="1:5" ht="12">
      <c r="A17" s="10">
        <v>2006</v>
      </c>
      <c r="B17" s="14">
        <v>1855</v>
      </c>
      <c r="C17" s="11">
        <f t="shared" si="0"/>
        <v>360</v>
      </c>
      <c r="D17" s="12">
        <v>206</v>
      </c>
      <c r="E17" s="13">
        <f t="shared" si="1"/>
        <v>566</v>
      </c>
    </row>
    <row r="18" spans="1:5" ht="12">
      <c r="A18" s="10">
        <v>2007</v>
      </c>
      <c r="B18" s="14">
        <v>2215</v>
      </c>
      <c r="C18" s="11">
        <f t="shared" si="0"/>
        <v>724</v>
      </c>
      <c r="D18" s="12">
        <v>197</v>
      </c>
      <c r="E18" s="13">
        <f t="shared" si="1"/>
        <v>921</v>
      </c>
    </row>
    <row r="19" spans="1:5" ht="12">
      <c r="A19" s="10">
        <v>2008</v>
      </c>
      <c r="B19" s="14">
        <v>2939</v>
      </c>
      <c r="C19" s="11">
        <f t="shared" si="0"/>
        <v>927</v>
      </c>
      <c r="D19" s="12">
        <v>291</v>
      </c>
      <c r="E19" s="13">
        <f t="shared" si="1"/>
        <v>1218</v>
      </c>
    </row>
    <row r="20" spans="1:5" ht="12">
      <c r="A20" s="10">
        <v>2009</v>
      </c>
      <c r="B20" s="14">
        <v>3866</v>
      </c>
      <c r="C20" s="11">
        <f t="shared" si="0"/>
        <v>1298</v>
      </c>
      <c r="D20" s="12">
        <v>274</v>
      </c>
      <c r="E20" s="13">
        <f t="shared" si="1"/>
        <v>1572</v>
      </c>
    </row>
    <row r="21" spans="1:5" ht="12">
      <c r="A21" s="10">
        <v>2010</v>
      </c>
      <c r="B21" s="14">
        <v>5164</v>
      </c>
      <c r="C21" s="11">
        <f t="shared" si="0"/>
        <v>1760</v>
      </c>
      <c r="D21" s="12">
        <v>289.6203497421186</v>
      </c>
      <c r="E21" s="13">
        <f t="shared" si="1"/>
        <v>2049.6203497421184</v>
      </c>
    </row>
    <row r="22" spans="1:5" ht="12">
      <c r="A22" s="10">
        <v>2011</v>
      </c>
      <c r="B22" s="15">
        <v>6924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6733</v>
      </c>
      <c r="D23" s="1">
        <f>SUM(D10:D21)</f>
        <v>2361.6203497421184</v>
      </c>
      <c r="E23" s="2">
        <f>SUM(E10:E21)</f>
        <v>9094.62034974212</v>
      </c>
    </row>
    <row r="24" spans="1:5" ht="12">
      <c r="A24" s="20" t="s">
        <v>1</v>
      </c>
      <c r="B24" s="1">
        <f>B22</f>
        <v>6924</v>
      </c>
      <c r="C24" s="1">
        <f>C9+C23</f>
        <v>6924</v>
      </c>
      <c r="D24" s="1">
        <f>D9+D23</f>
        <v>2531.3838088418142</v>
      </c>
      <c r="E24" s="1">
        <f>E9+E23</f>
        <v>9455.383808841814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Armeniers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20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360.76345909969575</v>
      </c>
      <c r="C29" s="38">
        <f>E10</f>
        <v>204</v>
      </c>
      <c r="D29" s="29">
        <f aca="true" t="shared" si="2" ref="D29:D40">SUM(B29:C29)</f>
        <v>564.7634590996958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360.76345909969575</v>
      </c>
      <c r="C30" s="38">
        <f aca="true" t="shared" si="4" ref="C30:C40">C29+E11</f>
        <v>370</v>
      </c>
      <c r="D30" s="30">
        <f t="shared" si="2"/>
        <v>730.7634590996958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360.76345909969575</v>
      </c>
      <c r="C31" s="38">
        <f t="shared" si="4"/>
        <v>1002</v>
      </c>
      <c r="D31" s="30">
        <f t="shared" si="2"/>
        <v>1362.7634590996959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360.76345909969575</v>
      </c>
      <c r="C32" s="38">
        <f t="shared" si="4"/>
        <v>1434</v>
      </c>
      <c r="D32" s="30">
        <f t="shared" si="2"/>
        <v>1794.7634590996959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360.76345909969575</v>
      </c>
      <c r="C33" s="38">
        <f t="shared" si="4"/>
        <v>1678</v>
      </c>
      <c r="D33" s="30">
        <f t="shared" si="2"/>
        <v>2038.7634590996959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360.76345909969575</v>
      </c>
      <c r="C34" s="38">
        <f t="shared" si="4"/>
        <v>2050</v>
      </c>
      <c r="D34" s="30">
        <f t="shared" si="2"/>
        <v>2410.763459099696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360.76345909969575</v>
      </c>
      <c r="C35" s="38">
        <f t="shared" si="4"/>
        <v>2768</v>
      </c>
      <c r="D35" s="30">
        <f t="shared" si="2"/>
        <v>3128.763459099696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360.76345909969575</v>
      </c>
      <c r="C36" s="38">
        <f t="shared" si="4"/>
        <v>3334</v>
      </c>
      <c r="D36" s="30">
        <f t="shared" si="2"/>
        <v>3694.763459099696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360.76345909969575</v>
      </c>
      <c r="C37" s="38">
        <f t="shared" si="4"/>
        <v>4255</v>
      </c>
      <c r="D37" s="30">
        <f t="shared" si="2"/>
        <v>4615.763459099696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360.76345909969575</v>
      </c>
      <c r="C38" s="38">
        <f t="shared" si="4"/>
        <v>5473</v>
      </c>
      <c r="D38" s="30">
        <f t="shared" si="2"/>
        <v>5833.763459099696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360.76345909969575</v>
      </c>
      <c r="C39" s="38">
        <f t="shared" si="4"/>
        <v>7045</v>
      </c>
      <c r="D39" s="30">
        <f t="shared" si="2"/>
        <v>7405.763459099696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360.76345909969575</v>
      </c>
      <c r="C40" s="39">
        <f t="shared" si="4"/>
        <v>9094.62034974212</v>
      </c>
      <c r="D40" s="31">
        <f t="shared" si="2"/>
        <v>9455.383808841814</v>
      </c>
      <c r="E40" s="42"/>
      <c r="F40" s="41"/>
      <c r="G40" s="42"/>
      <c r="H40" s="42"/>
      <c r="I40" s="35"/>
    </row>
    <row r="41" ht="12">
      <c r="A41" s="4" t="s">
        <v>19</v>
      </c>
    </row>
    <row r="42" spans="1:9" ht="12">
      <c r="A42" s="3"/>
      <c r="B42" s="35"/>
      <c r="C42" s="22"/>
      <c r="D42" s="35"/>
      <c r="E42" s="42"/>
      <c r="F42" s="41"/>
      <c r="G42" s="42"/>
      <c r="H42" s="42"/>
      <c r="I42" s="35"/>
    </row>
    <row r="44" spans="1:4" ht="12">
      <c r="A44" s="23" t="str">
        <f>A7</f>
        <v>Armeniers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Armeniers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191</v>
      </c>
      <c r="C46" s="34">
        <f>D9</f>
        <v>169.76345909969575</v>
      </c>
      <c r="D46" s="2">
        <f>SUM(B46:C46)</f>
        <v>360.76345909969575</v>
      </c>
    </row>
    <row r="47" spans="1:4" ht="12">
      <c r="A47" s="26">
        <v>1999</v>
      </c>
      <c r="B47" s="29">
        <f aca="true" t="shared" si="5" ref="B47:B58">B11</f>
        <v>376</v>
      </c>
      <c r="C47" s="9">
        <f>D9+D10</f>
        <v>188.76345909969575</v>
      </c>
      <c r="D47" s="37">
        <f aca="true" t="shared" si="6" ref="D47:D58">SUM(B47:C47)</f>
        <v>564.7634590996958</v>
      </c>
    </row>
    <row r="48" spans="1:4" ht="12">
      <c r="A48" s="27">
        <v>2000</v>
      </c>
      <c r="B48" s="30">
        <f t="shared" si="5"/>
        <v>480</v>
      </c>
      <c r="C48" s="14">
        <f aca="true" t="shared" si="7" ref="C48:C58">C47+D11</f>
        <v>250.76345909969575</v>
      </c>
      <c r="D48" s="38">
        <f t="shared" si="6"/>
        <v>730.7634590996958</v>
      </c>
    </row>
    <row r="49" spans="1:4" ht="12">
      <c r="A49" s="27">
        <v>2001</v>
      </c>
      <c r="B49" s="30">
        <f t="shared" si="5"/>
        <v>1035</v>
      </c>
      <c r="C49" s="14">
        <f t="shared" si="7"/>
        <v>327.76345909969575</v>
      </c>
      <c r="D49" s="38">
        <f t="shared" si="6"/>
        <v>1362.7634590996959</v>
      </c>
    </row>
    <row r="50" spans="1:4" ht="12">
      <c r="A50" s="27">
        <v>2002</v>
      </c>
      <c r="B50" s="30">
        <f t="shared" si="5"/>
        <v>1316</v>
      </c>
      <c r="C50" s="14">
        <f t="shared" si="7"/>
        <v>478.76345909969575</v>
      </c>
      <c r="D50" s="38">
        <f t="shared" si="6"/>
        <v>1794.7634590996959</v>
      </c>
    </row>
    <row r="51" spans="1:4" ht="12">
      <c r="A51" s="27">
        <v>2003</v>
      </c>
      <c r="B51" s="30">
        <f t="shared" si="5"/>
        <v>1384</v>
      </c>
      <c r="C51" s="14">
        <f t="shared" si="7"/>
        <v>654.7634590996958</v>
      </c>
      <c r="D51" s="38">
        <f t="shared" si="6"/>
        <v>2038.7634590996959</v>
      </c>
    </row>
    <row r="52" spans="1:4" ht="12">
      <c r="A52" s="27">
        <v>2004</v>
      </c>
      <c r="B52" s="30">
        <f t="shared" si="5"/>
        <v>1390</v>
      </c>
      <c r="C52" s="14">
        <f t="shared" si="7"/>
        <v>1020.7634590996958</v>
      </c>
      <c r="D52" s="38">
        <f t="shared" si="6"/>
        <v>2410.763459099696</v>
      </c>
    </row>
    <row r="53" spans="1:4" ht="12">
      <c r="A53" s="27">
        <v>2005</v>
      </c>
      <c r="B53" s="30">
        <f t="shared" si="5"/>
        <v>1855</v>
      </c>
      <c r="C53" s="14">
        <f t="shared" si="7"/>
        <v>1273.7634590996959</v>
      </c>
      <c r="D53" s="38">
        <f t="shared" si="6"/>
        <v>3128.763459099696</v>
      </c>
    </row>
    <row r="54" spans="1:4" ht="12">
      <c r="A54" s="27">
        <v>2006</v>
      </c>
      <c r="B54" s="30">
        <f t="shared" si="5"/>
        <v>2215</v>
      </c>
      <c r="C54" s="14">
        <f t="shared" si="7"/>
        <v>1479.7634590996959</v>
      </c>
      <c r="D54" s="38">
        <f t="shared" si="6"/>
        <v>3694.763459099696</v>
      </c>
    </row>
    <row r="55" spans="1:4" ht="12">
      <c r="A55" s="27">
        <v>2007</v>
      </c>
      <c r="B55" s="30">
        <f t="shared" si="5"/>
        <v>2939</v>
      </c>
      <c r="C55" s="14">
        <f t="shared" si="7"/>
        <v>1676.7634590996959</v>
      </c>
      <c r="D55" s="38">
        <f t="shared" si="6"/>
        <v>4615.763459099696</v>
      </c>
    </row>
    <row r="56" spans="1:4" ht="12">
      <c r="A56" s="27">
        <v>2008</v>
      </c>
      <c r="B56" s="30">
        <f t="shared" si="5"/>
        <v>3866</v>
      </c>
      <c r="C56" s="14">
        <f t="shared" si="7"/>
        <v>1967.7634590996959</v>
      </c>
      <c r="D56" s="38">
        <f t="shared" si="6"/>
        <v>5833.763459099696</v>
      </c>
    </row>
    <row r="57" spans="1:4" ht="12">
      <c r="A57" s="27">
        <v>2009</v>
      </c>
      <c r="B57" s="30">
        <f t="shared" si="5"/>
        <v>5164</v>
      </c>
      <c r="C57" s="14">
        <f t="shared" si="7"/>
        <v>2241.763459099696</v>
      </c>
      <c r="D57" s="38">
        <f t="shared" si="6"/>
        <v>7405.763459099696</v>
      </c>
    </row>
    <row r="58" spans="1:4" ht="12">
      <c r="A58" s="28">
        <v>2010</v>
      </c>
      <c r="B58" s="31">
        <f t="shared" si="5"/>
        <v>6924</v>
      </c>
      <c r="C58" s="15">
        <f t="shared" si="7"/>
        <v>2531.3838088418142</v>
      </c>
      <c r="D58" s="39">
        <f t="shared" si="6"/>
        <v>9455.383808841814</v>
      </c>
    </row>
    <row r="122" spans="1:6" ht="12.75">
      <c r="A122" s="4" t="s">
        <v>9</v>
      </c>
      <c r="F122" s="44" t="s">
        <v>8</v>
      </c>
    </row>
  </sheetData>
  <mergeCells count="3">
    <mergeCell ref="B7:E7"/>
    <mergeCell ref="B27:D27"/>
    <mergeCell ref="B44:D44"/>
  </mergeCells>
  <hyperlinks>
    <hyperlink ref="F122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2012-12-12T15:54:43Z</cp:lastPrinted>
  <dcterms:created xsi:type="dcterms:W3CDTF">2012-12-06T18:52:02Z</dcterms:created>
  <dcterms:modified xsi:type="dcterms:W3CDTF">2012-12-31T13:12:18Z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