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<sst xmlns="http://schemas.openxmlformats.org/spreadsheetml/2006/main" count="23" uniqueCount="20">
  <si>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</si>
  <si>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</si>
  <si>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</si>
  <si>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</si>
  <si>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</si>
  <si>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</si>
  <si>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</si>
  <si>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</si>
  <si>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</si>
  <si>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</si>
  <si>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</si>
  <si>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</si>
  <si>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</si>
  <si>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</si>
  <si>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</si>
  <si>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</si>
  <si>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Evolutie bijkomende inwoners na 1946 tot 01/01/2011</t>
  </si>
  <si>
    <t>Polen</t>
  </si>
  <si>
    <t>Evolutie</t>
  </si>
  <si>
    <t>: In 1999 en bijgekomen tot 31/12/2010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</si>
</sst>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Polen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v>In 1999</c:v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Blad1!$A$28:$A$39</c:f>
              <c:numCache/>
            </c:numRef>
          </c:cat>
          <c:val>
            <c:numRef>
              <c:f>Blad1!$B$28:$B$39</c:f>
              <c:numCache/>
            </c:numRef>
          </c:val>
        </c:ser>
        <c:ser>
          <c:idx val="1"/>
          <c:order val="1"/>
          <c:tx>
            <c:strRef>
              <c:f>Blad1!$C$27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Blad1!$A$28:$A$39</c:f>
              <c:numCache/>
            </c:numRef>
          </c:cat>
          <c:val>
            <c:numRef>
              <c:f>Blad1!$C$28:$C$39</c:f>
              <c:numCache/>
            </c:numRef>
          </c:val>
        </c:ser>
        <c:axId val="14184693"/>
        <c:axId val="60553374"/>
      </c:area3DChart>
      <c:catAx>
        <c:axId val="14184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553374"/>
        <c:crosses val="autoZero"/>
        <c:auto val="1"/>
        <c:lblOffset val="100"/>
        <c:noMultiLvlLbl val="0"/>
      </c:catAx>
      <c:valAx>
        <c:axId val="605533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18469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Polen 1999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Blad1!$B$42</c:f>
              <c:strCache>
                <c:ptCount val="1"/>
                <c:pt idx="0">
                  <c:v>Polen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Blad1!$A$43:$A$55</c:f>
              <c:strCache/>
            </c:strRef>
          </c:cat>
          <c:val>
            <c:numRef>
              <c:f>Blad1!$B$43:$B$55</c:f>
              <c:numCache/>
            </c:numRef>
          </c:val>
        </c:ser>
        <c:ser>
          <c:idx val="2"/>
          <c:order val="1"/>
          <c:tx>
            <c:strRef>
              <c:f>Blad1!$C$42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Blad1!$A$43:$A$55</c:f>
              <c:strCache/>
            </c:strRef>
          </c:cat>
          <c:val>
            <c:numRef>
              <c:f>Blad1!$C$43:$C$55</c:f>
              <c:numCache/>
            </c:numRef>
          </c:val>
        </c:ser>
        <c:axId val="8109455"/>
        <c:axId val="5876232"/>
      </c:area3DChart>
      <c:catAx>
        <c:axId val="810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76232"/>
        <c:crosses val="autoZero"/>
        <c:auto val="1"/>
        <c:lblOffset val="100"/>
        <c:noMultiLvlLbl val="0"/>
      </c:catAx>
      <c:valAx>
        <c:axId val="5876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10945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Polen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Blad1!$C$42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52886089"/>
        <c:axId val="6212754"/>
      </c:lineChart>
      <c:catAx>
        <c:axId val="528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12754"/>
        <c:crosses val="autoZero"/>
        <c:auto val="1"/>
        <c:lblOffset val="100"/>
        <c:noMultiLvlLbl val="0"/>
      </c:catAx>
      <c:valAx>
        <c:axId val="6212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8860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79</xdr:row>
      <xdr:rowOff>9525</xdr:rowOff>
    </xdr:from>
    <xdr:to>
      <xdr:col>6</xdr:col>
      <xdr:colOff>552450</xdr:colOff>
      <xdr:row>97</xdr:row>
      <xdr:rowOff>19050</xdr:rowOff>
    </xdr:to>
    <xdr:graphicFrame>
      <xdr:nvGraphicFramePr>
        <xdr:cNvPr id="1" name="Chart 2"/>
        <xdr:cNvGraphicFramePr/>
      </xdr:nvGraphicFramePr>
      <xdr:xfrm>
        <a:off x="19050" y="12306300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98</xdr:row>
      <xdr:rowOff>28575</xdr:rowOff>
    </xdr:from>
    <xdr:to>
      <xdr:col>6</xdr:col>
      <xdr:colOff>552450</xdr:colOff>
      <xdr:row>116</xdr:row>
      <xdr:rowOff>47625</xdr:rowOff>
    </xdr:to>
    <xdr:graphicFrame>
      <xdr:nvGraphicFramePr>
        <xdr:cNvPr id="2" name="Chart 3"/>
        <xdr:cNvGraphicFramePr/>
      </xdr:nvGraphicFramePr>
      <xdr:xfrm>
        <a:off x="9525" y="1538287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59</xdr:row>
      <xdr:rowOff>0</xdr:rowOff>
    </xdr:from>
    <xdr:to>
      <xdr:col>6</xdr:col>
      <xdr:colOff>561975</xdr:colOff>
      <xdr:row>77</xdr:row>
      <xdr:rowOff>28575</xdr:rowOff>
    </xdr:to>
    <xdr:graphicFrame>
      <xdr:nvGraphicFramePr>
        <xdr:cNvPr id="3" name="Chart 7"/>
        <xdr:cNvGraphicFramePr/>
      </xdr:nvGraphicFramePr>
      <xdr:xfrm>
        <a:off x="9525" y="905827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17</v>
      </c>
      <c r="B1" s="33" t="s">
        <v>16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Polen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Polen</v>
      </c>
      <c r="C8" s="6" t="s">
        <v>2</v>
      </c>
      <c r="D8" s="7" t="s">
        <v>3</v>
      </c>
      <c r="E8" s="8" t="s">
        <v>18</v>
      </c>
    </row>
    <row r="9" spans="1:5" ht="12">
      <c r="A9" s="24" t="s">
        <v>14</v>
      </c>
      <c r="B9" s="25">
        <v>58542</v>
      </c>
      <c r="C9" s="1">
        <f>B10-B9</f>
        <v>-51134</v>
      </c>
      <c r="D9" s="1">
        <v>6615.637219408987</v>
      </c>
      <c r="E9" s="1">
        <f>C9+D9</f>
        <v>-44518.362780591015</v>
      </c>
    </row>
    <row r="10" spans="1:5" ht="12">
      <c r="A10" s="10">
        <v>1999</v>
      </c>
      <c r="B10" s="9">
        <v>7408</v>
      </c>
      <c r="C10" s="11">
        <f>B11-B10</f>
        <v>352</v>
      </c>
      <c r="D10" s="12">
        <v>253</v>
      </c>
      <c r="E10" s="13">
        <f>C10+D10</f>
        <v>605</v>
      </c>
    </row>
    <row r="11" spans="1:5" ht="12">
      <c r="A11" s="10">
        <v>2000</v>
      </c>
      <c r="B11" s="14">
        <v>7760</v>
      </c>
      <c r="C11" s="11">
        <f aca="true" t="shared" si="0" ref="C11:C21">B12-B11</f>
        <v>40</v>
      </c>
      <c r="D11" s="12">
        <v>492</v>
      </c>
      <c r="E11" s="13">
        <f aca="true" t="shared" si="1" ref="E11:E21">C11+D11</f>
        <v>532</v>
      </c>
    </row>
    <row r="12" spans="1:5" ht="12">
      <c r="A12" s="10">
        <v>2001</v>
      </c>
      <c r="B12" s="14">
        <v>7800</v>
      </c>
      <c r="C12" s="11">
        <f t="shared" si="0"/>
        <v>1833</v>
      </c>
      <c r="D12" s="12">
        <v>678</v>
      </c>
      <c r="E12" s="13">
        <f t="shared" si="1"/>
        <v>2511</v>
      </c>
    </row>
    <row r="13" spans="1:5" ht="12">
      <c r="A13" s="10">
        <v>2002</v>
      </c>
      <c r="B13" s="14">
        <v>9633</v>
      </c>
      <c r="C13" s="11">
        <f t="shared" si="0"/>
        <v>1389</v>
      </c>
      <c r="D13" s="12">
        <v>630</v>
      </c>
      <c r="E13" s="13">
        <f t="shared" si="1"/>
        <v>2019</v>
      </c>
    </row>
    <row r="14" spans="1:5" ht="12">
      <c r="A14" s="10">
        <v>2003</v>
      </c>
      <c r="B14" s="14">
        <v>11022</v>
      </c>
      <c r="C14" s="11">
        <f t="shared" si="0"/>
        <v>1142</v>
      </c>
      <c r="D14" s="12">
        <v>460</v>
      </c>
      <c r="E14" s="13">
        <f t="shared" si="1"/>
        <v>1602</v>
      </c>
    </row>
    <row r="15" spans="1:5" ht="12">
      <c r="A15" s="10">
        <v>2004</v>
      </c>
      <c r="B15" s="14">
        <v>12164</v>
      </c>
      <c r="C15" s="11">
        <f t="shared" si="0"/>
        <v>2357</v>
      </c>
      <c r="D15" s="12">
        <v>465</v>
      </c>
      <c r="E15" s="13">
        <f t="shared" si="1"/>
        <v>2822</v>
      </c>
    </row>
    <row r="16" spans="1:5" ht="12">
      <c r="A16" s="10">
        <v>2005</v>
      </c>
      <c r="B16" s="14">
        <v>14521</v>
      </c>
      <c r="C16" s="11">
        <f t="shared" si="0"/>
        <v>3988</v>
      </c>
      <c r="D16" s="12">
        <v>470</v>
      </c>
      <c r="E16" s="13">
        <f t="shared" si="1"/>
        <v>4458</v>
      </c>
    </row>
    <row r="17" spans="1:5" ht="12">
      <c r="A17" s="10">
        <v>2006</v>
      </c>
      <c r="B17" s="14">
        <v>18509</v>
      </c>
      <c r="C17" s="11">
        <f t="shared" si="0"/>
        <v>5135</v>
      </c>
      <c r="D17" s="12">
        <v>550</v>
      </c>
      <c r="E17" s="13">
        <f t="shared" si="1"/>
        <v>5685</v>
      </c>
    </row>
    <row r="18" spans="1:5" ht="12">
      <c r="A18" s="10">
        <v>2007</v>
      </c>
      <c r="B18" s="14">
        <v>23644</v>
      </c>
      <c r="C18" s="11">
        <f t="shared" si="0"/>
        <v>7124</v>
      </c>
      <c r="D18" s="12">
        <v>586</v>
      </c>
      <c r="E18" s="13">
        <f t="shared" si="1"/>
        <v>7710</v>
      </c>
    </row>
    <row r="19" spans="1:5" ht="12">
      <c r="A19" s="10">
        <v>2008</v>
      </c>
      <c r="B19" s="14">
        <v>30768</v>
      </c>
      <c r="C19" s="11">
        <f t="shared" si="0"/>
        <v>5491</v>
      </c>
      <c r="D19" s="12">
        <v>619</v>
      </c>
      <c r="E19" s="13">
        <f t="shared" si="1"/>
        <v>6110</v>
      </c>
    </row>
    <row r="20" spans="1:5" ht="12">
      <c r="A20" s="10">
        <v>2009</v>
      </c>
      <c r="B20" s="14">
        <v>36259</v>
      </c>
      <c r="C20" s="11">
        <f t="shared" si="0"/>
        <v>6527</v>
      </c>
      <c r="D20" s="12">
        <v>640</v>
      </c>
      <c r="E20" s="13">
        <f t="shared" si="1"/>
        <v>7167</v>
      </c>
    </row>
    <row r="21" spans="1:5" ht="12">
      <c r="A21" s="10">
        <v>2010</v>
      </c>
      <c r="B21" s="14">
        <v>42786</v>
      </c>
      <c r="C21" s="11">
        <f t="shared" si="0"/>
        <v>6875</v>
      </c>
      <c r="D21" s="12">
        <v>676.4854884487441</v>
      </c>
      <c r="E21" s="13">
        <f t="shared" si="1"/>
        <v>7551.485488448744</v>
      </c>
    </row>
    <row r="22" spans="1:5" ht="12">
      <c r="A22" s="10">
        <v>2011</v>
      </c>
      <c r="B22" s="15">
        <v>49661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42253</v>
      </c>
      <c r="D23" s="1">
        <f>SUM(D10:D21)</f>
        <v>6519.485488448744</v>
      </c>
      <c r="E23" s="2">
        <f>SUM(E10:E21)</f>
        <v>48772.48548844874</v>
      </c>
    </row>
    <row r="24" spans="1:5" ht="12">
      <c r="A24" s="20" t="s">
        <v>1</v>
      </c>
      <c r="B24" s="1">
        <f>B22</f>
        <v>49661</v>
      </c>
      <c r="C24" s="1">
        <f>C9+C23</f>
        <v>-8881</v>
      </c>
      <c r="D24" s="1">
        <f>D9+D23</f>
        <v>13135.122707857732</v>
      </c>
      <c r="E24" s="1">
        <f>E9+E23</f>
        <v>4254.1227078577285</v>
      </c>
    </row>
    <row r="25" spans="1:5" ht="12">
      <c r="A25" s="21"/>
      <c r="B25" s="22"/>
      <c r="C25" s="22"/>
      <c r="D25" s="22"/>
      <c r="E25" s="22"/>
    </row>
    <row r="26" spans="1:5" ht="12.75">
      <c r="A26" s="23" t="str">
        <f>A7</f>
        <v>Polen</v>
      </c>
      <c r="B26" s="46" t="s">
        <v>19</v>
      </c>
      <c r="C26" s="46"/>
      <c r="D26" s="46"/>
      <c r="E26" s="40"/>
    </row>
    <row r="27" spans="1:9" ht="12">
      <c r="A27" s="24" t="s">
        <v>7</v>
      </c>
      <c r="B27" s="36">
        <v>1999</v>
      </c>
      <c r="C27" s="7" t="s">
        <v>4</v>
      </c>
      <c r="D27" s="7" t="s">
        <v>6</v>
      </c>
      <c r="E27" s="41"/>
      <c r="F27" s="3"/>
      <c r="G27" s="3"/>
      <c r="H27" s="3"/>
      <c r="I27" s="41"/>
    </row>
    <row r="28" spans="1:9" ht="12">
      <c r="A28" s="26">
        <v>1999</v>
      </c>
      <c r="B28" s="29">
        <f>$B$10+$D$9</f>
        <v>14023.637219408987</v>
      </c>
      <c r="C28" s="38">
        <f>E10</f>
        <v>605</v>
      </c>
      <c r="D28" s="29">
        <f aca="true" t="shared" si="2" ref="D28:D39">SUM(B28:C28)</f>
        <v>14628.637219408987</v>
      </c>
      <c r="E28" s="42"/>
      <c r="F28" s="41"/>
      <c r="G28" s="42"/>
      <c r="H28" s="42"/>
      <c r="I28" s="35"/>
    </row>
    <row r="29" spans="1:9" ht="12">
      <c r="A29" s="27">
        <v>2000</v>
      </c>
      <c r="B29" s="30">
        <f aca="true" t="shared" si="3" ref="B29:B39">$B$10+$D$9</f>
        <v>14023.637219408987</v>
      </c>
      <c r="C29" s="38">
        <f aca="true" t="shared" si="4" ref="C29:C39">C28+E11</f>
        <v>1137</v>
      </c>
      <c r="D29" s="30">
        <f t="shared" si="2"/>
        <v>15160.637219408987</v>
      </c>
      <c r="E29" s="42"/>
      <c r="F29" s="41"/>
      <c r="G29" s="42"/>
      <c r="H29" s="42"/>
      <c r="I29" s="35"/>
    </row>
    <row r="30" spans="1:9" ht="12">
      <c r="A30" s="27">
        <v>2001</v>
      </c>
      <c r="B30" s="30">
        <f t="shared" si="3"/>
        <v>14023.637219408987</v>
      </c>
      <c r="C30" s="38">
        <f t="shared" si="4"/>
        <v>3648</v>
      </c>
      <c r="D30" s="30">
        <f t="shared" si="2"/>
        <v>17671.637219408985</v>
      </c>
      <c r="E30" s="42"/>
      <c r="F30" s="41"/>
      <c r="G30" s="42"/>
      <c r="H30" s="42"/>
      <c r="I30" s="35"/>
    </row>
    <row r="31" spans="1:9" ht="12">
      <c r="A31" s="27">
        <v>2002</v>
      </c>
      <c r="B31" s="30">
        <f t="shared" si="3"/>
        <v>14023.637219408987</v>
      </c>
      <c r="C31" s="38">
        <f t="shared" si="4"/>
        <v>5667</v>
      </c>
      <c r="D31" s="30">
        <f t="shared" si="2"/>
        <v>19690.637219408985</v>
      </c>
      <c r="E31" s="42"/>
      <c r="F31" s="41"/>
      <c r="G31" s="42"/>
      <c r="H31" s="42"/>
      <c r="I31" s="35"/>
    </row>
    <row r="32" spans="1:9" ht="12">
      <c r="A32" s="27">
        <v>2003</v>
      </c>
      <c r="B32" s="30">
        <f t="shared" si="3"/>
        <v>14023.637219408987</v>
      </c>
      <c r="C32" s="38">
        <f t="shared" si="4"/>
        <v>7269</v>
      </c>
      <c r="D32" s="30">
        <f t="shared" si="2"/>
        <v>21292.637219408985</v>
      </c>
      <c r="E32" s="42"/>
      <c r="F32" s="41"/>
      <c r="G32" s="42"/>
      <c r="H32" s="42"/>
      <c r="I32" s="35"/>
    </row>
    <row r="33" spans="1:9" ht="12">
      <c r="A33" s="27">
        <v>2004</v>
      </c>
      <c r="B33" s="30">
        <f t="shared" si="3"/>
        <v>14023.637219408987</v>
      </c>
      <c r="C33" s="38">
        <f t="shared" si="4"/>
        <v>10091</v>
      </c>
      <c r="D33" s="30">
        <f t="shared" si="2"/>
        <v>24114.637219408985</v>
      </c>
      <c r="E33" s="42"/>
      <c r="F33" s="41"/>
      <c r="G33" s="42"/>
      <c r="H33" s="42"/>
      <c r="I33" s="35"/>
    </row>
    <row r="34" spans="1:9" ht="12">
      <c r="A34" s="27">
        <v>2005</v>
      </c>
      <c r="B34" s="30">
        <f t="shared" si="3"/>
        <v>14023.637219408987</v>
      </c>
      <c r="C34" s="38">
        <f t="shared" si="4"/>
        <v>14549</v>
      </c>
      <c r="D34" s="30">
        <f t="shared" si="2"/>
        <v>28572.637219408985</v>
      </c>
      <c r="E34" s="42"/>
      <c r="F34" s="41"/>
      <c r="G34" s="42"/>
      <c r="H34" s="42"/>
      <c r="I34" s="35"/>
    </row>
    <row r="35" spans="1:9" ht="12">
      <c r="A35" s="27">
        <v>2006</v>
      </c>
      <c r="B35" s="30">
        <f t="shared" si="3"/>
        <v>14023.637219408987</v>
      </c>
      <c r="C35" s="38">
        <f t="shared" si="4"/>
        <v>20234</v>
      </c>
      <c r="D35" s="30">
        <f t="shared" si="2"/>
        <v>34257.637219408985</v>
      </c>
      <c r="E35" s="42"/>
      <c r="F35" s="41"/>
      <c r="G35" s="42"/>
      <c r="H35" s="42"/>
      <c r="I35" s="35"/>
    </row>
    <row r="36" spans="1:9" ht="12">
      <c r="A36" s="27">
        <v>2007</v>
      </c>
      <c r="B36" s="30">
        <f t="shared" si="3"/>
        <v>14023.637219408987</v>
      </c>
      <c r="C36" s="38">
        <f t="shared" si="4"/>
        <v>27944</v>
      </c>
      <c r="D36" s="30">
        <f t="shared" si="2"/>
        <v>41967.637219408985</v>
      </c>
      <c r="E36" s="42"/>
      <c r="F36" s="41"/>
      <c r="G36" s="42"/>
      <c r="H36" s="42"/>
      <c r="I36" s="35"/>
    </row>
    <row r="37" spans="1:9" ht="12">
      <c r="A37" s="27">
        <v>2008</v>
      </c>
      <c r="B37" s="30">
        <f t="shared" si="3"/>
        <v>14023.637219408987</v>
      </c>
      <c r="C37" s="38">
        <f t="shared" si="4"/>
        <v>34054</v>
      </c>
      <c r="D37" s="30">
        <f t="shared" si="2"/>
        <v>48077.637219408985</v>
      </c>
      <c r="E37" s="42"/>
      <c r="F37" s="41"/>
      <c r="G37" s="42"/>
      <c r="H37" s="42"/>
      <c r="I37" s="35"/>
    </row>
    <row r="38" spans="1:9" ht="12">
      <c r="A38" s="27">
        <v>2009</v>
      </c>
      <c r="B38" s="30">
        <f t="shared" si="3"/>
        <v>14023.637219408987</v>
      </c>
      <c r="C38" s="38">
        <f t="shared" si="4"/>
        <v>41221</v>
      </c>
      <c r="D38" s="30">
        <f t="shared" si="2"/>
        <v>55244.637219408985</v>
      </c>
      <c r="E38" s="42"/>
      <c r="F38" s="41"/>
      <c r="G38" s="42"/>
      <c r="H38" s="42"/>
      <c r="I38" s="35"/>
    </row>
    <row r="39" spans="1:9" ht="12">
      <c r="A39" s="28">
        <v>2010</v>
      </c>
      <c r="B39" s="31">
        <f t="shared" si="3"/>
        <v>14023.637219408987</v>
      </c>
      <c r="C39" s="39">
        <f t="shared" si="4"/>
        <v>48772.48548844874</v>
      </c>
      <c r="D39" s="31">
        <f t="shared" si="2"/>
        <v>62796.12270785773</v>
      </c>
      <c r="E39" s="42"/>
      <c r="F39" s="41"/>
      <c r="G39" s="42"/>
      <c r="H39" s="42"/>
      <c r="I39" s="35"/>
    </row>
    <row r="41" spans="1:4" ht="12">
      <c r="A41" s="23" t="str">
        <f>A7</f>
        <v>Polen</v>
      </c>
      <c r="B41" s="46" t="s">
        <v>13</v>
      </c>
      <c r="C41" s="46"/>
      <c r="D41" s="46"/>
    </row>
    <row r="42" spans="1:4" ht="12">
      <c r="A42" s="24" t="s">
        <v>7</v>
      </c>
      <c r="B42" s="7" t="str">
        <f>A7</f>
        <v>Polen</v>
      </c>
      <c r="C42" s="26" t="s">
        <v>3</v>
      </c>
      <c r="D42" s="7" t="s">
        <v>6</v>
      </c>
    </row>
    <row r="43" spans="1:4" ht="12">
      <c r="A43" s="32" t="s">
        <v>15</v>
      </c>
      <c r="B43" s="29">
        <f>B10</f>
        <v>7408</v>
      </c>
      <c r="C43" s="34">
        <f>D9</f>
        <v>6615.637219408987</v>
      </c>
      <c r="D43" s="2">
        <f>SUM(B43:C43)</f>
        <v>14023.637219408987</v>
      </c>
    </row>
    <row r="44" spans="1:4" ht="12">
      <c r="A44" s="26">
        <v>1999</v>
      </c>
      <c r="B44" s="29">
        <f aca="true" t="shared" si="5" ref="B44:B55">B11</f>
        <v>7760</v>
      </c>
      <c r="C44" s="9">
        <f>D9+D10</f>
        <v>6868.637219408987</v>
      </c>
      <c r="D44" s="37">
        <f aca="true" t="shared" si="6" ref="D44:D55">SUM(B44:C44)</f>
        <v>14628.637219408987</v>
      </c>
    </row>
    <row r="45" spans="1:4" ht="12">
      <c r="A45" s="27">
        <v>2000</v>
      </c>
      <c r="B45" s="30">
        <f t="shared" si="5"/>
        <v>7800</v>
      </c>
      <c r="C45" s="14">
        <f aca="true" t="shared" si="7" ref="C45:C55">C44+D11</f>
        <v>7360.637219408987</v>
      </c>
      <c r="D45" s="38">
        <f t="shared" si="6"/>
        <v>15160.637219408987</v>
      </c>
    </row>
    <row r="46" spans="1:4" ht="12">
      <c r="A46" s="27">
        <v>2001</v>
      </c>
      <c r="B46" s="30">
        <f t="shared" si="5"/>
        <v>9633</v>
      </c>
      <c r="C46" s="14">
        <f t="shared" si="7"/>
        <v>8038.637219408987</v>
      </c>
      <c r="D46" s="38">
        <f t="shared" si="6"/>
        <v>17671.637219408985</v>
      </c>
    </row>
    <row r="47" spans="1:4" ht="12">
      <c r="A47" s="27">
        <v>2002</v>
      </c>
      <c r="B47" s="30">
        <f t="shared" si="5"/>
        <v>11022</v>
      </c>
      <c r="C47" s="14">
        <f t="shared" si="7"/>
        <v>8668.637219408987</v>
      </c>
      <c r="D47" s="38">
        <f t="shared" si="6"/>
        <v>19690.637219408985</v>
      </c>
    </row>
    <row r="48" spans="1:4" ht="12">
      <c r="A48" s="27">
        <v>2003</v>
      </c>
      <c r="B48" s="30">
        <f t="shared" si="5"/>
        <v>12164</v>
      </c>
      <c r="C48" s="14">
        <f t="shared" si="7"/>
        <v>9128.637219408987</v>
      </c>
      <c r="D48" s="38">
        <f t="shared" si="6"/>
        <v>21292.637219408985</v>
      </c>
    </row>
    <row r="49" spans="1:4" ht="12">
      <c r="A49" s="27">
        <v>2004</v>
      </c>
      <c r="B49" s="30">
        <f t="shared" si="5"/>
        <v>14521</v>
      </c>
      <c r="C49" s="14">
        <f t="shared" si="7"/>
        <v>9593.637219408987</v>
      </c>
      <c r="D49" s="38">
        <f t="shared" si="6"/>
        <v>24114.637219408985</v>
      </c>
    </row>
    <row r="50" spans="1:4" ht="12">
      <c r="A50" s="27">
        <v>2005</v>
      </c>
      <c r="B50" s="30">
        <f t="shared" si="5"/>
        <v>18509</v>
      </c>
      <c r="C50" s="14">
        <f t="shared" si="7"/>
        <v>10063.637219408987</v>
      </c>
      <c r="D50" s="38">
        <f t="shared" si="6"/>
        <v>28572.637219408985</v>
      </c>
    </row>
    <row r="51" spans="1:4" ht="12">
      <c r="A51" s="27">
        <v>2006</v>
      </c>
      <c r="B51" s="30">
        <f t="shared" si="5"/>
        <v>23644</v>
      </c>
      <c r="C51" s="14">
        <f t="shared" si="7"/>
        <v>10613.637219408987</v>
      </c>
      <c r="D51" s="38">
        <f t="shared" si="6"/>
        <v>34257.637219408985</v>
      </c>
    </row>
    <row r="52" spans="1:4" ht="12">
      <c r="A52" s="27">
        <v>2007</v>
      </c>
      <c r="B52" s="30">
        <f t="shared" si="5"/>
        <v>30768</v>
      </c>
      <c r="C52" s="14">
        <f t="shared" si="7"/>
        <v>11199.637219408987</v>
      </c>
      <c r="D52" s="38">
        <f t="shared" si="6"/>
        <v>41967.637219408985</v>
      </c>
    </row>
    <row r="53" spans="1:4" ht="12">
      <c r="A53" s="27">
        <v>2008</v>
      </c>
      <c r="B53" s="30">
        <f t="shared" si="5"/>
        <v>36259</v>
      </c>
      <c r="C53" s="14">
        <f t="shared" si="7"/>
        <v>11818.637219408987</v>
      </c>
      <c r="D53" s="38">
        <f t="shared" si="6"/>
        <v>48077.637219408985</v>
      </c>
    </row>
    <row r="54" spans="1:4" ht="12">
      <c r="A54" s="27">
        <v>2009</v>
      </c>
      <c r="B54" s="30">
        <f t="shared" si="5"/>
        <v>42786</v>
      </c>
      <c r="C54" s="14">
        <f t="shared" si="7"/>
        <v>12458.637219408987</v>
      </c>
      <c r="D54" s="38">
        <f t="shared" si="6"/>
        <v>55244.637219408985</v>
      </c>
    </row>
    <row r="55" spans="1:4" ht="12">
      <c r="A55" s="28">
        <v>2010</v>
      </c>
      <c r="B55" s="31">
        <f t="shared" si="5"/>
        <v>49661</v>
      </c>
      <c r="C55" s="15">
        <f t="shared" si="7"/>
        <v>13135.122707857732</v>
      </c>
      <c r="D55" s="39">
        <f t="shared" si="6"/>
        <v>62796.122707857736</v>
      </c>
    </row>
    <row r="119" spans="1:6" ht="12.75">
      <c r="A119" s="4" t="s">
        <v>9</v>
      </c>
      <c r="F119" s="44" t="s">
        <v>8</v>
      </c>
    </row>
  </sheetData>
  <mergeCells count="3">
    <mergeCell ref="B7:E7"/>
    <mergeCell ref="B26:D26"/>
    <mergeCell ref="B41:D41"/>
  </mergeCells>
  <hyperlinks>
    <hyperlink ref="F119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2012-12-12T15:54:43Z</cp:lastPrinted>
  <dcterms:created xsi:type="dcterms:W3CDTF">2012-12-06T18:52:02Z</dcterms:created>
  <dcterms:modified xsi:type="dcterms:W3CDTF">2012-12-31T16:21:50Z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