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<sst xmlns="http://schemas.openxmlformats.org/spreadsheetml/2006/main" count="26" uniqueCount="22">
  <si>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</si>
  <si>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</si>
  <si>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</si>
  <si>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</si>
  <si>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</si>
  <si>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</si>
  <si>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</si>
  <si>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</si>
  <si>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</si>
  <si>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</si>
  <si>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</si>
  <si>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</si>
  <si>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</si>
  <si>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</si>
  <si>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</si>
  <si>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</si>
  <si>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</si>
  <si>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(1) Aantal vreemdelingen op 1999 + Belg geworden 46-98</t>
  </si>
  <si>
    <t>: Evolutie bijkomende inwoners in België na 1946 en tot 01/01/2011</t>
  </si>
  <si>
    <r>
      <t xml:space="preserve">In 1999 </t>
    </r>
    <r>
      <rPr>
        <sz val="9"/>
        <rFont val="Arial"/>
        <family val="2"/>
      </rPr>
      <t>(1)</t>
    </r>
  </si>
  <si>
    <t>Evolutie</t>
  </si>
  <si>
    <t>Italië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</si>
</sst>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Italianen en cumul Belgwording 1946-2010
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Italië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13169361"/>
        <c:axId val="51415386"/>
      </c:area3DChart>
      <c:catAx>
        <c:axId val="131693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1415386"/>
        <c:crosses val="autoZero"/>
        <c:auto val="1"/>
        <c:lblOffset val="100"/>
        <c:noMultiLvlLbl val="0"/>
      </c:catAx>
      <c:valAx>
        <c:axId val="51415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3169361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Evolutie Italianen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2"/>
          <c:order val="0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ser>
          <c:idx val="1"/>
          <c:order val="1"/>
          <c:tx>
            <c:v>Evolutie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axId val="60085291"/>
        <c:axId val="3896708"/>
      </c:lineChart>
      <c:catAx>
        <c:axId val="60085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96708"/>
        <c:crosses val="autoZero"/>
        <c:auto val="1"/>
        <c:lblOffset val="100"/>
        <c:noMultiLvlLbl val="0"/>
      </c:catAx>
      <c:valAx>
        <c:axId val="3896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00852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100</xdr:row>
      <xdr:rowOff>142875</xdr:rowOff>
    </xdr:from>
    <xdr:to>
      <xdr:col>6</xdr:col>
      <xdr:colOff>552450</xdr:colOff>
      <xdr:row>119</xdr:row>
      <xdr:rowOff>0</xdr:rowOff>
    </xdr:to>
    <xdr:graphicFrame>
      <xdr:nvGraphicFramePr>
        <xdr:cNvPr id="1" name="Chart 3"/>
        <xdr:cNvGraphicFramePr/>
      </xdr:nvGraphicFramePr>
      <xdr:xfrm>
        <a:off x="9525" y="15801975"/>
        <a:ext cx="470535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21</v>
      </c>
      <c r="B1" s="33" t="s">
        <v>18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Italië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Italië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84134</v>
      </c>
      <c r="C9" s="1">
        <f>B10-B9</f>
        <v>118511</v>
      </c>
      <c r="D9" s="1">
        <v>150261.41791255373</v>
      </c>
      <c r="E9" s="1">
        <f>C9+D9</f>
        <v>268772.41791255376</v>
      </c>
    </row>
    <row r="10" spans="1:5" ht="12">
      <c r="A10" s="10">
        <v>1999</v>
      </c>
      <c r="B10" s="9">
        <v>202645</v>
      </c>
      <c r="C10" s="11">
        <f>B11-B10</f>
        <v>-2364</v>
      </c>
      <c r="D10" s="12">
        <v>1187</v>
      </c>
      <c r="E10" s="13">
        <f>C10+D10</f>
        <v>-1177</v>
      </c>
    </row>
    <row r="11" spans="1:5" ht="12">
      <c r="A11" s="10">
        <v>2000</v>
      </c>
      <c r="B11" s="14">
        <v>200281</v>
      </c>
      <c r="C11" s="11">
        <f aca="true" t="shared" si="0" ref="C11:C21">B12-B11</f>
        <v>-4695</v>
      </c>
      <c r="D11" s="12">
        <v>3650</v>
      </c>
      <c r="E11" s="13">
        <f aca="true" t="shared" si="1" ref="E11:E21">C11+D11</f>
        <v>-1045</v>
      </c>
    </row>
    <row r="12" spans="1:5" ht="12">
      <c r="A12" s="10">
        <v>2001</v>
      </c>
      <c r="B12" s="14">
        <v>195586</v>
      </c>
      <c r="C12" s="11">
        <f t="shared" si="0"/>
        <v>-4794</v>
      </c>
      <c r="D12" s="12">
        <v>3451</v>
      </c>
      <c r="E12" s="13">
        <f t="shared" si="1"/>
        <v>-1343</v>
      </c>
    </row>
    <row r="13" spans="1:5" ht="12">
      <c r="A13" s="10">
        <v>2002</v>
      </c>
      <c r="B13" s="14">
        <v>190792</v>
      </c>
      <c r="C13" s="11">
        <f t="shared" si="0"/>
        <v>-3771</v>
      </c>
      <c r="D13" s="12">
        <v>2341</v>
      </c>
      <c r="E13" s="13">
        <f t="shared" si="1"/>
        <v>-1430</v>
      </c>
    </row>
    <row r="14" spans="1:5" ht="12">
      <c r="A14" s="10">
        <v>2003</v>
      </c>
      <c r="B14" s="14">
        <v>187021</v>
      </c>
      <c r="C14" s="11">
        <f t="shared" si="0"/>
        <v>-4000</v>
      </c>
      <c r="D14" s="12">
        <v>2646</v>
      </c>
      <c r="E14" s="13">
        <f t="shared" si="1"/>
        <v>-1354</v>
      </c>
    </row>
    <row r="15" spans="1:5" ht="12">
      <c r="A15" s="10">
        <v>2004</v>
      </c>
      <c r="B15" s="14">
        <v>183021</v>
      </c>
      <c r="C15" s="11">
        <f t="shared" si="0"/>
        <v>-4006</v>
      </c>
      <c r="D15" s="12">
        <v>2271</v>
      </c>
      <c r="E15" s="13">
        <f t="shared" si="1"/>
        <v>-1735</v>
      </c>
    </row>
    <row r="16" spans="1:5" ht="12">
      <c r="A16" s="10">
        <v>2005</v>
      </c>
      <c r="B16" s="14">
        <v>179015</v>
      </c>
      <c r="C16" s="11">
        <f t="shared" si="0"/>
        <v>-3517</v>
      </c>
      <c r="D16" s="12">
        <v>2086</v>
      </c>
      <c r="E16" s="13">
        <f t="shared" si="1"/>
        <v>-1431</v>
      </c>
    </row>
    <row r="17" spans="1:5" ht="12">
      <c r="A17" s="10">
        <v>2006</v>
      </c>
      <c r="B17" s="14">
        <v>175498</v>
      </c>
      <c r="C17" s="11">
        <f t="shared" si="0"/>
        <v>-3580</v>
      </c>
      <c r="D17" s="12">
        <v>2360</v>
      </c>
      <c r="E17" s="13">
        <f t="shared" si="1"/>
        <v>-1220</v>
      </c>
    </row>
    <row r="18" spans="1:5" ht="12">
      <c r="A18" s="10">
        <v>2007</v>
      </c>
      <c r="B18" s="14">
        <v>171918</v>
      </c>
      <c r="C18" s="11">
        <f t="shared" si="0"/>
        <v>-2891</v>
      </c>
      <c r="D18" s="12">
        <v>2017</v>
      </c>
      <c r="E18" s="13">
        <f t="shared" si="1"/>
        <v>-874</v>
      </c>
    </row>
    <row r="19" spans="1:5" ht="12">
      <c r="A19" s="10">
        <v>2008</v>
      </c>
      <c r="B19" s="14">
        <v>169027</v>
      </c>
      <c r="C19" s="11">
        <f t="shared" si="0"/>
        <v>-2071</v>
      </c>
      <c r="D19" s="12">
        <v>1762</v>
      </c>
      <c r="E19" s="13">
        <f t="shared" si="1"/>
        <v>-309</v>
      </c>
    </row>
    <row r="20" spans="1:5" ht="12">
      <c r="A20" s="10">
        <v>2009</v>
      </c>
      <c r="B20" s="14">
        <v>166956</v>
      </c>
      <c r="C20" s="11">
        <f t="shared" si="0"/>
        <v>-1703</v>
      </c>
      <c r="D20" s="12">
        <v>1700</v>
      </c>
      <c r="E20" s="13">
        <f t="shared" si="1"/>
        <v>-3</v>
      </c>
    </row>
    <row r="21" spans="1:5" ht="12">
      <c r="A21" s="10">
        <v>2010</v>
      </c>
      <c r="B21" s="14">
        <v>165253</v>
      </c>
      <c r="C21" s="11">
        <f t="shared" si="0"/>
        <v>-2427</v>
      </c>
      <c r="D21" s="12">
        <v>1796.9145786919769</v>
      </c>
      <c r="E21" s="13">
        <f t="shared" si="1"/>
        <v>-630.0854213080231</v>
      </c>
    </row>
    <row r="22" spans="1:5" ht="12">
      <c r="A22" s="10">
        <v>2011</v>
      </c>
      <c r="B22" s="15">
        <v>162826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-39819</v>
      </c>
      <c r="D23" s="1">
        <f>SUM(D10:D21)</f>
        <v>27267.914578691976</v>
      </c>
      <c r="E23" s="2">
        <f>SUM(E10:E21)</f>
        <v>-12551.085421308024</v>
      </c>
    </row>
    <row r="24" spans="1:5" ht="12">
      <c r="A24" s="20" t="s">
        <v>1</v>
      </c>
      <c r="B24" s="1">
        <f>B22</f>
        <v>162826</v>
      </c>
      <c r="C24" s="1">
        <f>C9+C23</f>
        <v>78692</v>
      </c>
      <c r="D24" s="1">
        <f>D9+D23</f>
        <v>177529.3324912457</v>
      </c>
      <c r="E24" s="1">
        <f>E9+E23</f>
        <v>256221.33249124573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Italië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19</v>
      </c>
      <c r="C28" s="7" t="s">
        <v>20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$B$10+$D$9+C29</f>
        <v>351729.41791255376</v>
      </c>
      <c r="C29" s="38">
        <f>E10</f>
        <v>-1177</v>
      </c>
      <c r="D29" s="29">
        <f aca="true" t="shared" si="2" ref="D29:D40">SUM(B29:C29)</f>
        <v>350552.41791255376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$B$10+$D$9+C30</f>
        <v>350684.41791255376</v>
      </c>
      <c r="C30" s="38">
        <f aca="true" t="shared" si="4" ref="C30:C40">C29+E11</f>
        <v>-2222</v>
      </c>
      <c r="D30" s="30">
        <f t="shared" si="2"/>
        <v>348462.41791255376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349341.41791255376</v>
      </c>
      <c r="C31" s="38">
        <f t="shared" si="4"/>
        <v>-3565</v>
      </c>
      <c r="D31" s="30">
        <f t="shared" si="2"/>
        <v>345776.41791255376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347911.41791255376</v>
      </c>
      <c r="C32" s="38">
        <f t="shared" si="4"/>
        <v>-4995</v>
      </c>
      <c r="D32" s="30">
        <f t="shared" si="2"/>
        <v>342916.41791255376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346557.41791255376</v>
      </c>
      <c r="C33" s="38">
        <f t="shared" si="4"/>
        <v>-6349</v>
      </c>
      <c r="D33" s="30">
        <f t="shared" si="2"/>
        <v>340208.41791255376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344822.41791255376</v>
      </c>
      <c r="C34" s="38">
        <f t="shared" si="4"/>
        <v>-8084</v>
      </c>
      <c r="D34" s="30">
        <f t="shared" si="2"/>
        <v>336738.41791255376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343391.41791255376</v>
      </c>
      <c r="C35" s="38">
        <f t="shared" si="4"/>
        <v>-9515</v>
      </c>
      <c r="D35" s="30">
        <f t="shared" si="2"/>
        <v>333876.41791255376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342171.41791255376</v>
      </c>
      <c r="C36" s="38">
        <f t="shared" si="4"/>
        <v>-10735</v>
      </c>
      <c r="D36" s="30">
        <f t="shared" si="2"/>
        <v>331436.41791255376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341297.41791255376</v>
      </c>
      <c r="C37" s="38">
        <f t="shared" si="4"/>
        <v>-11609</v>
      </c>
      <c r="D37" s="30">
        <f t="shared" si="2"/>
        <v>329688.41791255376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340988.41791255376</v>
      </c>
      <c r="C38" s="38">
        <f t="shared" si="4"/>
        <v>-11918</v>
      </c>
      <c r="D38" s="30">
        <f t="shared" si="2"/>
        <v>329070.41791255376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340985.41791255376</v>
      </c>
      <c r="C39" s="38">
        <f t="shared" si="4"/>
        <v>-11921</v>
      </c>
      <c r="D39" s="30">
        <f t="shared" si="2"/>
        <v>329064.41791255376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340355.33249124576</v>
      </c>
      <c r="C40" s="39">
        <f t="shared" si="4"/>
        <v>-12551.085421308024</v>
      </c>
      <c r="D40" s="31">
        <f t="shared" si="2"/>
        <v>327804.24706993776</v>
      </c>
      <c r="E40" s="42"/>
      <c r="F40" s="41"/>
      <c r="G40" s="42"/>
      <c r="H40" s="42"/>
      <c r="I40" s="35"/>
    </row>
    <row r="41" ht="12">
      <c r="A41" s="4" t="s">
        <v>17</v>
      </c>
    </row>
    <row r="44" spans="1:4" ht="12">
      <c r="A44" s="23" t="str">
        <f>A7</f>
        <v>Italië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Italië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202645</v>
      </c>
      <c r="C46" s="34">
        <f>D9</f>
        <v>150261.41791255373</v>
      </c>
      <c r="D46" s="2">
        <f>SUM(B46:C46)</f>
        <v>352906.41791255376</v>
      </c>
    </row>
    <row r="47" spans="1:4" ht="12">
      <c r="A47" s="26">
        <v>1999</v>
      </c>
      <c r="B47" s="29">
        <f aca="true" t="shared" si="5" ref="B47:B58">B11</f>
        <v>200281</v>
      </c>
      <c r="C47" s="9">
        <f>D9+D10</f>
        <v>151448.41791255373</v>
      </c>
      <c r="D47" s="37">
        <f aca="true" t="shared" si="6" ref="D47:D58">SUM(B47:C47)</f>
        <v>351729.41791255376</v>
      </c>
    </row>
    <row r="48" spans="1:4" ht="12">
      <c r="A48" s="27">
        <v>2000</v>
      </c>
      <c r="B48" s="30">
        <f t="shared" si="5"/>
        <v>195586</v>
      </c>
      <c r="C48" s="14">
        <f aca="true" t="shared" si="7" ref="C48:C58">C47+D11</f>
        <v>155098.41791255373</v>
      </c>
      <c r="D48" s="38">
        <f t="shared" si="6"/>
        <v>350684.41791255376</v>
      </c>
    </row>
    <row r="49" spans="1:4" ht="12">
      <c r="A49" s="27">
        <v>2001</v>
      </c>
      <c r="B49" s="30">
        <f t="shared" si="5"/>
        <v>190792</v>
      </c>
      <c r="C49" s="14">
        <f t="shared" si="7"/>
        <v>158549.41791255373</v>
      </c>
      <c r="D49" s="38">
        <f t="shared" si="6"/>
        <v>349341.41791255376</v>
      </c>
    </row>
    <row r="50" spans="1:4" ht="12">
      <c r="A50" s="27">
        <v>2002</v>
      </c>
      <c r="B50" s="30">
        <f t="shared" si="5"/>
        <v>187021</v>
      </c>
      <c r="C50" s="14">
        <f t="shared" si="7"/>
        <v>160890.41791255373</v>
      </c>
      <c r="D50" s="38">
        <f t="shared" si="6"/>
        <v>347911.41791255376</v>
      </c>
    </row>
    <row r="51" spans="1:4" ht="12">
      <c r="A51" s="27">
        <v>2003</v>
      </c>
      <c r="B51" s="30">
        <f t="shared" si="5"/>
        <v>183021</v>
      </c>
      <c r="C51" s="14">
        <f t="shared" si="7"/>
        <v>163536.41791255373</v>
      </c>
      <c r="D51" s="38">
        <f t="shared" si="6"/>
        <v>346557.41791255376</v>
      </c>
    </row>
    <row r="52" spans="1:4" ht="12">
      <c r="A52" s="27">
        <v>2004</v>
      </c>
      <c r="B52" s="30">
        <f t="shared" si="5"/>
        <v>179015</v>
      </c>
      <c r="C52" s="14">
        <f t="shared" si="7"/>
        <v>165807.41791255373</v>
      </c>
      <c r="D52" s="38">
        <f t="shared" si="6"/>
        <v>344822.41791255376</v>
      </c>
    </row>
    <row r="53" spans="1:4" ht="12">
      <c r="A53" s="27">
        <v>2005</v>
      </c>
      <c r="B53" s="30">
        <f t="shared" si="5"/>
        <v>175498</v>
      </c>
      <c r="C53" s="14">
        <f t="shared" si="7"/>
        <v>167893.41791255373</v>
      </c>
      <c r="D53" s="38">
        <f t="shared" si="6"/>
        <v>343391.41791255376</v>
      </c>
    </row>
    <row r="54" spans="1:4" ht="12">
      <c r="A54" s="27">
        <v>2006</v>
      </c>
      <c r="B54" s="30">
        <f t="shared" si="5"/>
        <v>171918</v>
      </c>
      <c r="C54" s="14">
        <f t="shared" si="7"/>
        <v>170253.41791255373</v>
      </c>
      <c r="D54" s="38">
        <f t="shared" si="6"/>
        <v>342171.41791255376</v>
      </c>
    </row>
    <row r="55" spans="1:4" ht="12">
      <c r="A55" s="27">
        <v>2007</v>
      </c>
      <c r="B55" s="30">
        <f t="shared" si="5"/>
        <v>169027</v>
      </c>
      <c r="C55" s="14">
        <f t="shared" si="7"/>
        <v>172270.41791255373</v>
      </c>
      <c r="D55" s="38">
        <f t="shared" si="6"/>
        <v>341297.41791255376</v>
      </c>
    </row>
    <row r="56" spans="1:4" ht="12">
      <c r="A56" s="27">
        <v>2008</v>
      </c>
      <c r="B56" s="30">
        <f t="shared" si="5"/>
        <v>166956</v>
      </c>
      <c r="C56" s="14">
        <f t="shared" si="7"/>
        <v>174032.41791255373</v>
      </c>
      <c r="D56" s="38">
        <f t="shared" si="6"/>
        <v>340988.41791255376</v>
      </c>
    </row>
    <row r="57" spans="1:4" ht="12">
      <c r="A57" s="27">
        <v>2009</v>
      </c>
      <c r="B57" s="30">
        <f t="shared" si="5"/>
        <v>165253</v>
      </c>
      <c r="C57" s="14">
        <f t="shared" si="7"/>
        <v>175732.41791255373</v>
      </c>
      <c r="D57" s="38">
        <f t="shared" si="6"/>
        <v>340985.41791255376</v>
      </c>
    </row>
    <row r="58" spans="1:4" ht="12">
      <c r="A58" s="28">
        <v>2010</v>
      </c>
      <c r="B58" s="31">
        <f t="shared" si="5"/>
        <v>162826</v>
      </c>
      <c r="C58" s="15">
        <f t="shared" si="7"/>
        <v>177529.3324912457</v>
      </c>
      <c r="D58" s="39">
        <f t="shared" si="6"/>
        <v>340355.3324912457</v>
      </c>
    </row>
    <row r="100" ht="12">
      <c r="A100" s="4" t="s">
        <v>17</v>
      </c>
    </row>
    <row r="121" spans="1:6" ht="12.75">
      <c r="A121" s="4" t="s">
        <v>9</v>
      </c>
      <c r="F121" s="44" t="s">
        <v>8</v>
      </c>
    </row>
  </sheetData>
  <mergeCells count="3">
    <mergeCell ref="B7:E7"/>
    <mergeCell ref="B27:D27"/>
    <mergeCell ref="B44:D44"/>
  </mergeCells>
  <hyperlinks>
    <hyperlink ref="F121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2012-12-31T14:46:44Z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