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<sst xmlns="http://schemas.openxmlformats.org/spreadsheetml/2006/main" count="26" uniqueCount="21">
  <si>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</si>
  <si>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</si>
  <si>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</si>
  <si>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</si>
  <si>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</si>
  <si>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</si>
  <si>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</si>
  <si>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</si>
  <si>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</si>
  <si>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</si>
  <si>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</si>
  <si>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</si>
  <si>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</si>
  <si>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</si>
  <si>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</si>
  <si>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</si>
  <si>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</si>
  <si>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(1) Aantal vreemdelingen op 1999 + Belg geworden 46-98</t>
  </si>
  <si>
    <t>: Evolutie bijkomende inwoners in België na 1946 en tot 01/01/2011</t>
  </si>
  <si>
    <r>
      <t xml:space="preserve">In 1999 </t>
    </r>
    <r>
      <rPr>
        <sz val="9"/>
        <rFont val="Arial"/>
        <family val="2"/>
      </rPr>
      <t>(1)</t>
    </r>
  </si>
  <si>
    <t>Portugal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</si>
</sst>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Portuguezen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64805794"/>
        <c:axId val="46381235"/>
      </c:area3D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Portuguezen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14777932"/>
        <c:axId val="65892525"/>
      </c:area3D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779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Portuguezen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6161814"/>
        <c:axId val="35694279"/>
      </c:line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1618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85725</xdr:rowOff>
    </xdr:from>
    <xdr:to>
      <xdr:col>6</xdr:col>
      <xdr:colOff>533400</xdr:colOff>
      <xdr:row>98</xdr:row>
      <xdr:rowOff>95250</xdr:rowOff>
    </xdr:to>
    <xdr:graphicFrame>
      <xdr:nvGraphicFramePr>
        <xdr:cNvPr id="1" name="Chart 2"/>
        <xdr:cNvGraphicFramePr/>
      </xdr:nvGraphicFramePr>
      <xdr:xfrm>
        <a:off x="0" y="12515850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100</xdr:row>
      <xdr:rowOff>142875</xdr:rowOff>
    </xdr:from>
    <xdr:to>
      <xdr:col>6</xdr:col>
      <xdr:colOff>552450</xdr:colOff>
      <xdr:row>119</xdr:row>
      <xdr:rowOff>0</xdr:rowOff>
    </xdr:to>
    <xdr:graphicFrame>
      <xdr:nvGraphicFramePr>
        <xdr:cNvPr id="2" name="Chart 3"/>
        <xdr:cNvGraphicFramePr/>
      </xdr:nvGraphicFramePr>
      <xdr:xfrm>
        <a:off x="9525" y="15782925"/>
        <a:ext cx="47053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Portugal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Portugal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466</v>
      </c>
      <c r="C9" s="1">
        <f>B10-B9</f>
        <v>25044</v>
      </c>
      <c r="D9" s="1">
        <v>4769.049535009432</v>
      </c>
      <c r="E9" s="1">
        <f>C9+D9</f>
        <v>29813.04953500943</v>
      </c>
    </row>
    <row r="10" spans="1:5" ht="12">
      <c r="A10" s="10">
        <v>1999</v>
      </c>
      <c r="B10" s="9">
        <v>25510</v>
      </c>
      <c r="C10" s="11">
        <f>B11-B10</f>
        <v>53</v>
      </c>
      <c r="D10" s="12">
        <v>75</v>
      </c>
      <c r="E10" s="13">
        <f>C10+D10</f>
        <v>128</v>
      </c>
    </row>
    <row r="11" spans="1:5" ht="12">
      <c r="A11" s="10">
        <v>2000</v>
      </c>
      <c r="B11" s="14">
        <v>25563</v>
      </c>
      <c r="C11" s="11">
        <f aca="true" t="shared" si="0" ref="C11:C21">B12-B11</f>
        <v>73</v>
      </c>
      <c r="D11" s="12">
        <v>223</v>
      </c>
      <c r="E11" s="13">
        <f aca="true" t="shared" si="1" ref="E11:E21">C11+D11</f>
        <v>296</v>
      </c>
    </row>
    <row r="12" spans="1:5" ht="12">
      <c r="A12" s="10">
        <v>2001</v>
      </c>
      <c r="B12" s="14">
        <v>25636</v>
      </c>
      <c r="C12" s="11">
        <f t="shared" si="0"/>
        <v>119</v>
      </c>
      <c r="D12" s="12">
        <v>276</v>
      </c>
      <c r="E12" s="13">
        <f t="shared" si="1"/>
        <v>395</v>
      </c>
    </row>
    <row r="13" spans="1:5" ht="12">
      <c r="A13" s="10">
        <v>2002</v>
      </c>
      <c r="B13" s="14">
        <v>25755</v>
      </c>
      <c r="C13" s="11">
        <f t="shared" si="0"/>
        <v>280</v>
      </c>
      <c r="D13" s="12">
        <v>318</v>
      </c>
      <c r="E13" s="13">
        <f t="shared" si="1"/>
        <v>598</v>
      </c>
    </row>
    <row r="14" spans="1:5" ht="12">
      <c r="A14" s="10">
        <v>2003</v>
      </c>
      <c r="B14" s="14">
        <v>26035</v>
      </c>
      <c r="C14" s="11">
        <f t="shared" si="0"/>
        <v>768</v>
      </c>
      <c r="D14" s="12">
        <v>203</v>
      </c>
      <c r="E14" s="13">
        <f t="shared" si="1"/>
        <v>971</v>
      </c>
    </row>
    <row r="15" spans="1:5" ht="12">
      <c r="A15" s="10">
        <v>2004</v>
      </c>
      <c r="B15" s="14">
        <v>26803</v>
      </c>
      <c r="C15" s="11">
        <f t="shared" si="0"/>
        <v>571</v>
      </c>
      <c r="D15" s="12">
        <v>240</v>
      </c>
      <c r="E15" s="13">
        <f t="shared" si="1"/>
        <v>811</v>
      </c>
    </row>
    <row r="16" spans="1:5" ht="12">
      <c r="A16" s="10">
        <v>2005</v>
      </c>
      <c r="B16" s="14">
        <v>27374</v>
      </c>
      <c r="C16" s="11">
        <f t="shared" si="0"/>
        <v>602</v>
      </c>
      <c r="D16" s="12">
        <v>229</v>
      </c>
      <c r="E16" s="13">
        <f t="shared" si="1"/>
        <v>831</v>
      </c>
    </row>
    <row r="17" spans="1:5" ht="12">
      <c r="A17" s="10">
        <v>2006</v>
      </c>
      <c r="B17" s="14">
        <v>27976</v>
      </c>
      <c r="C17" s="11">
        <f t="shared" si="0"/>
        <v>750</v>
      </c>
      <c r="D17" s="12">
        <v>239</v>
      </c>
      <c r="E17" s="13">
        <f t="shared" si="1"/>
        <v>989</v>
      </c>
    </row>
    <row r="18" spans="1:5" ht="12">
      <c r="A18" s="10">
        <v>2007</v>
      </c>
      <c r="B18" s="14">
        <v>28726</v>
      </c>
      <c r="C18" s="11">
        <f t="shared" si="0"/>
        <v>1076</v>
      </c>
      <c r="D18" s="12">
        <v>284</v>
      </c>
      <c r="E18" s="13">
        <f t="shared" si="1"/>
        <v>1360</v>
      </c>
    </row>
    <row r="19" spans="1:5" ht="12">
      <c r="A19" s="10">
        <v>2008</v>
      </c>
      <c r="B19" s="14">
        <v>29802</v>
      </c>
      <c r="C19" s="11">
        <f t="shared" si="0"/>
        <v>1879</v>
      </c>
      <c r="D19" s="12">
        <v>240</v>
      </c>
      <c r="E19" s="13">
        <f t="shared" si="1"/>
        <v>2119</v>
      </c>
    </row>
    <row r="20" spans="1:5" ht="12">
      <c r="A20" s="10">
        <v>2009</v>
      </c>
      <c r="B20" s="14">
        <v>31681</v>
      </c>
      <c r="C20" s="11">
        <f t="shared" si="0"/>
        <v>1702</v>
      </c>
      <c r="D20" s="12">
        <v>215</v>
      </c>
      <c r="E20" s="13">
        <f t="shared" si="1"/>
        <v>1917</v>
      </c>
    </row>
    <row r="21" spans="1:5" ht="12">
      <c r="A21" s="10">
        <v>2010</v>
      </c>
      <c r="B21" s="14">
        <v>33383</v>
      </c>
      <c r="C21" s="11">
        <f t="shared" si="0"/>
        <v>1081</v>
      </c>
      <c r="D21" s="12">
        <v>227.25684377574999</v>
      </c>
      <c r="E21" s="13">
        <f t="shared" si="1"/>
        <v>1308.25684377575</v>
      </c>
    </row>
    <row r="22" spans="1:5" ht="12">
      <c r="A22" s="10">
        <v>2011</v>
      </c>
      <c r="B22" s="15">
        <v>34464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8954</v>
      </c>
      <c r="D23" s="1">
        <f>SUM(D10:D21)</f>
        <v>2769.25684377575</v>
      </c>
      <c r="E23" s="2">
        <f>SUM(E10:E21)</f>
        <v>11723.25684377575</v>
      </c>
    </row>
    <row r="24" spans="1:5" ht="12">
      <c r="A24" s="20" t="s">
        <v>1</v>
      </c>
      <c r="B24" s="1">
        <f>B22</f>
        <v>34464</v>
      </c>
      <c r="C24" s="1">
        <f>C9+C23</f>
        <v>33998</v>
      </c>
      <c r="D24" s="1">
        <f>D9+D23</f>
        <v>7538.306378785182</v>
      </c>
      <c r="E24" s="1">
        <f>E9+E23</f>
        <v>41536.306378785186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Portugal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19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30279.04953500943</v>
      </c>
      <c r="C29" s="38">
        <f>E10</f>
        <v>128</v>
      </c>
      <c r="D29" s="29">
        <f aca="true" t="shared" si="2" ref="D29:D40">SUM(B29:C29)</f>
        <v>30407.04953500943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30279.04953500943</v>
      </c>
      <c r="C30" s="38">
        <f aca="true" t="shared" si="4" ref="C30:C40">C29+E11</f>
        <v>424</v>
      </c>
      <c r="D30" s="30">
        <f t="shared" si="2"/>
        <v>30703.04953500943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30279.04953500943</v>
      </c>
      <c r="C31" s="38">
        <f t="shared" si="4"/>
        <v>819</v>
      </c>
      <c r="D31" s="30">
        <f t="shared" si="2"/>
        <v>31098.04953500943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30279.04953500943</v>
      </c>
      <c r="C32" s="38">
        <f t="shared" si="4"/>
        <v>1417</v>
      </c>
      <c r="D32" s="30">
        <f t="shared" si="2"/>
        <v>31696.04953500943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30279.04953500943</v>
      </c>
      <c r="C33" s="38">
        <f t="shared" si="4"/>
        <v>2388</v>
      </c>
      <c r="D33" s="30">
        <f t="shared" si="2"/>
        <v>32667.04953500943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30279.04953500943</v>
      </c>
      <c r="C34" s="38">
        <f t="shared" si="4"/>
        <v>3199</v>
      </c>
      <c r="D34" s="30">
        <f t="shared" si="2"/>
        <v>33478.04953500943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30279.04953500943</v>
      </c>
      <c r="C35" s="38">
        <f t="shared" si="4"/>
        <v>4030</v>
      </c>
      <c r="D35" s="30">
        <f t="shared" si="2"/>
        <v>34309.04953500943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30279.04953500943</v>
      </c>
      <c r="C36" s="38">
        <f t="shared" si="4"/>
        <v>5019</v>
      </c>
      <c r="D36" s="30">
        <f t="shared" si="2"/>
        <v>35298.04953500943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30279.04953500943</v>
      </c>
      <c r="C37" s="38">
        <f t="shared" si="4"/>
        <v>6379</v>
      </c>
      <c r="D37" s="30">
        <f t="shared" si="2"/>
        <v>36658.04953500943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30279.04953500943</v>
      </c>
      <c r="C38" s="38">
        <f t="shared" si="4"/>
        <v>8498</v>
      </c>
      <c r="D38" s="30">
        <f t="shared" si="2"/>
        <v>38777.04953500943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30279.04953500943</v>
      </c>
      <c r="C39" s="38">
        <f t="shared" si="4"/>
        <v>10415</v>
      </c>
      <c r="D39" s="30">
        <f t="shared" si="2"/>
        <v>40694.04953500943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30279.04953500943</v>
      </c>
      <c r="C40" s="39">
        <f t="shared" si="4"/>
        <v>11723.25684377575</v>
      </c>
      <c r="D40" s="31">
        <f t="shared" si="2"/>
        <v>42002.306378785186</v>
      </c>
      <c r="E40" s="42"/>
      <c r="F40" s="41"/>
      <c r="G40" s="42"/>
      <c r="H40" s="42"/>
      <c r="I40" s="35"/>
    </row>
    <row r="41" ht="12">
      <c r="A41" s="4" t="s">
        <v>17</v>
      </c>
    </row>
    <row r="44" spans="1:4" ht="12">
      <c r="A44" s="23" t="str">
        <f>A7</f>
        <v>Portugal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Portugal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25510</v>
      </c>
      <c r="C46" s="34">
        <f>D9</f>
        <v>4769.049535009432</v>
      </c>
      <c r="D46" s="2">
        <f>SUM(B46:C46)</f>
        <v>30279.04953500943</v>
      </c>
    </row>
    <row r="47" spans="1:4" ht="12">
      <c r="A47" s="26">
        <v>1999</v>
      </c>
      <c r="B47" s="29">
        <f aca="true" t="shared" si="5" ref="B47:B58">B11</f>
        <v>25563</v>
      </c>
      <c r="C47" s="9">
        <f>D9+D10</f>
        <v>4844.049535009432</v>
      </c>
      <c r="D47" s="37">
        <f aca="true" t="shared" si="6" ref="D47:D58">SUM(B47:C47)</f>
        <v>30407.04953500943</v>
      </c>
    </row>
    <row r="48" spans="1:4" ht="12">
      <c r="A48" s="27">
        <v>2000</v>
      </c>
      <c r="B48" s="30">
        <f t="shared" si="5"/>
        <v>25636</v>
      </c>
      <c r="C48" s="14">
        <f aca="true" t="shared" si="7" ref="C48:C58">C47+D11</f>
        <v>5067.049535009432</v>
      </c>
      <c r="D48" s="38">
        <f t="shared" si="6"/>
        <v>30703.04953500943</v>
      </c>
    </row>
    <row r="49" spans="1:4" ht="12">
      <c r="A49" s="27">
        <v>2001</v>
      </c>
      <c r="B49" s="30">
        <f t="shared" si="5"/>
        <v>25755</v>
      </c>
      <c r="C49" s="14">
        <f t="shared" si="7"/>
        <v>5343.049535009432</v>
      </c>
      <c r="D49" s="38">
        <f t="shared" si="6"/>
        <v>31098.04953500943</v>
      </c>
    </row>
    <row r="50" spans="1:4" ht="12">
      <c r="A50" s="27">
        <v>2002</v>
      </c>
      <c r="B50" s="30">
        <f t="shared" si="5"/>
        <v>26035</v>
      </c>
      <c r="C50" s="14">
        <f t="shared" si="7"/>
        <v>5661.049535009432</v>
      </c>
      <c r="D50" s="38">
        <f t="shared" si="6"/>
        <v>31696.04953500943</v>
      </c>
    </row>
    <row r="51" spans="1:4" ht="12">
      <c r="A51" s="27">
        <v>2003</v>
      </c>
      <c r="B51" s="30">
        <f t="shared" si="5"/>
        <v>26803</v>
      </c>
      <c r="C51" s="14">
        <f t="shared" si="7"/>
        <v>5864.049535009432</v>
      </c>
      <c r="D51" s="38">
        <f t="shared" si="6"/>
        <v>32667.04953500943</v>
      </c>
    </row>
    <row r="52" spans="1:4" ht="12">
      <c r="A52" s="27">
        <v>2004</v>
      </c>
      <c r="B52" s="30">
        <f t="shared" si="5"/>
        <v>27374</v>
      </c>
      <c r="C52" s="14">
        <f t="shared" si="7"/>
        <v>6104.049535009432</v>
      </c>
      <c r="D52" s="38">
        <f t="shared" si="6"/>
        <v>33478.04953500943</v>
      </c>
    </row>
    <row r="53" spans="1:4" ht="12">
      <c r="A53" s="27">
        <v>2005</v>
      </c>
      <c r="B53" s="30">
        <f t="shared" si="5"/>
        <v>27976</v>
      </c>
      <c r="C53" s="14">
        <f t="shared" si="7"/>
        <v>6333.049535009432</v>
      </c>
      <c r="D53" s="38">
        <f t="shared" si="6"/>
        <v>34309.04953500943</v>
      </c>
    </row>
    <row r="54" spans="1:4" ht="12">
      <c r="A54" s="27">
        <v>2006</v>
      </c>
      <c r="B54" s="30">
        <f t="shared" si="5"/>
        <v>28726</v>
      </c>
      <c r="C54" s="14">
        <f t="shared" si="7"/>
        <v>6572.049535009432</v>
      </c>
      <c r="D54" s="38">
        <f t="shared" si="6"/>
        <v>35298.04953500943</v>
      </c>
    </row>
    <row r="55" spans="1:4" ht="12">
      <c r="A55" s="27">
        <v>2007</v>
      </c>
      <c r="B55" s="30">
        <f t="shared" si="5"/>
        <v>29802</v>
      </c>
      <c r="C55" s="14">
        <f t="shared" si="7"/>
        <v>6856.049535009432</v>
      </c>
      <c r="D55" s="38">
        <f t="shared" si="6"/>
        <v>36658.04953500943</v>
      </c>
    </row>
    <row r="56" spans="1:4" ht="12">
      <c r="A56" s="27">
        <v>2008</v>
      </c>
      <c r="B56" s="30">
        <f t="shared" si="5"/>
        <v>31681</v>
      </c>
      <c r="C56" s="14">
        <f t="shared" si="7"/>
        <v>7096.049535009432</v>
      </c>
      <c r="D56" s="38">
        <f t="shared" si="6"/>
        <v>38777.04953500943</v>
      </c>
    </row>
    <row r="57" spans="1:4" ht="12">
      <c r="A57" s="27">
        <v>2009</v>
      </c>
      <c r="B57" s="30">
        <f t="shared" si="5"/>
        <v>33383</v>
      </c>
      <c r="C57" s="14">
        <f t="shared" si="7"/>
        <v>7311.049535009432</v>
      </c>
      <c r="D57" s="38">
        <f t="shared" si="6"/>
        <v>40694.04953500943</v>
      </c>
    </row>
    <row r="58" spans="1:4" ht="12">
      <c r="A58" s="28">
        <v>2010</v>
      </c>
      <c r="B58" s="31">
        <f t="shared" si="5"/>
        <v>34464</v>
      </c>
      <c r="C58" s="15">
        <f t="shared" si="7"/>
        <v>7538.306378785182</v>
      </c>
      <c r="D58" s="39">
        <f t="shared" si="6"/>
        <v>42002.30637878518</v>
      </c>
    </row>
    <row r="100" ht="12">
      <c r="A100" s="4" t="s">
        <v>17</v>
      </c>
    </row>
    <row r="121" spans="1:6" ht="12.75">
      <c r="A121" s="4" t="s">
        <v>9</v>
      </c>
      <c r="F121" s="44" t="s">
        <v>8</v>
      </c>
    </row>
  </sheetData>
  <mergeCells count="3">
    <mergeCell ref="B7:E7"/>
    <mergeCell ref="B27:D27"/>
    <mergeCell ref="B44:D44"/>
  </mergeCells>
  <hyperlinks>
    <hyperlink ref="F121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