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<sst xmlns="http://schemas.openxmlformats.org/spreadsheetml/2006/main" count="26" uniqueCount="22">
  <si>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</si>
  <si>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</si>
  <si>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</si>
  <si>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</si>
  <si>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</si>
  <si>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</si>
  <si>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</si>
  <si>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</si>
  <si>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</si>
  <si>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</si>
  <si>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</si>
  <si>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</si>
  <si>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</si>
  <si>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</si>
  <si>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</si>
  <si>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</si>
  <si>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</si>
  <si>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</si>
  <si>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</si>
  <si>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</si>
  <si>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Hongarije</t>
  </si>
  <si>
    <t>Evolutie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</si>
</sst>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Hongaren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5612507"/>
        <c:axId val="52077108"/>
      </c:area3D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1"/>
        <c:lblOffset val="100"/>
        <c:noMultiLvlLbl val="0"/>
      </c:catAx>
      <c:valAx>
        <c:axId val="52077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6125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Hongaren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Hongarije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66040789"/>
        <c:axId val="57496190"/>
      </c:area3D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407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Hongaren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47703663"/>
        <c:axId val="26679784"/>
      </c:line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1"/>
        <c:lblOffset val="100"/>
        <c:noMultiLvlLbl val="0"/>
      </c:catAx>
      <c:valAx>
        <c:axId val="26679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7036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Hongarije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Hongarije</v>
      </c>
      <c r="C8" s="6" t="s">
        <v>2</v>
      </c>
      <c r="D8" s="7" t="s">
        <v>3</v>
      </c>
      <c r="E8" s="8" t="s">
        <v>21</v>
      </c>
    </row>
    <row r="9" spans="1:5" ht="12">
      <c r="A9" s="24" t="s">
        <v>14</v>
      </c>
      <c r="B9" s="25">
        <v>4117</v>
      </c>
      <c r="C9" s="1">
        <f>B10-B9</f>
        <v>-2752</v>
      </c>
      <c r="D9" s="1">
        <v>1012.969987318418</v>
      </c>
      <c r="E9" s="1">
        <f>C9+D9</f>
        <v>-1739.0300126815819</v>
      </c>
    </row>
    <row r="10" spans="1:5" ht="12">
      <c r="A10" s="10">
        <v>1999</v>
      </c>
      <c r="B10" s="9">
        <v>1365</v>
      </c>
      <c r="C10" s="11">
        <f>B11-B10</f>
        <v>41</v>
      </c>
      <c r="D10" s="12">
        <v>47</v>
      </c>
      <c r="E10" s="13">
        <f>C10+D10</f>
        <v>88</v>
      </c>
    </row>
    <row r="11" spans="1:5" ht="12">
      <c r="A11" s="10">
        <v>2000</v>
      </c>
      <c r="B11" s="14">
        <v>1406</v>
      </c>
      <c r="C11" s="11">
        <f aca="true" t="shared" si="0" ref="C11:C21">B12-B11</f>
        <v>128</v>
      </c>
      <c r="D11" s="12">
        <v>85</v>
      </c>
      <c r="E11" s="13">
        <f aca="true" t="shared" si="1" ref="E11:E21">C11+D11</f>
        <v>213</v>
      </c>
    </row>
    <row r="12" spans="1:5" ht="12">
      <c r="A12" s="10">
        <v>2001</v>
      </c>
      <c r="B12" s="14">
        <v>1534</v>
      </c>
      <c r="C12" s="11">
        <f t="shared" si="0"/>
        <v>95</v>
      </c>
      <c r="D12" s="12">
        <v>105</v>
      </c>
      <c r="E12" s="13">
        <f t="shared" si="1"/>
        <v>200</v>
      </c>
    </row>
    <row r="13" spans="1:5" ht="12">
      <c r="A13" s="10">
        <v>2002</v>
      </c>
      <c r="B13" s="14">
        <v>1629</v>
      </c>
      <c r="C13" s="11">
        <f t="shared" si="0"/>
        <v>-55</v>
      </c>
      <c r="D13" s="12">
        <v>82</v>
      </c>
      <c r="E13" s="13">
        <f t="shared" si="1"/>
        <v>27</v>
      </c>
    </row>
    <row r="14" spans="1:5" ht="12">
      <c r="A14" s="10">
        <v>2003</v>
      </c>
      <c r="B14" s="14">
        <v>1574</v>
      </c>
      <c r="C14" s="11">
        <f t="shared" si="0"/>
        <v>150</v>
      </c>
      <c r="D14" s="12">
        <v>56</v>
      </c>
      <c r="E14" s="13">
        <f t="shared" si="1"/>
        <v>206</v>
      </c>
    </row>
    <row r="15" spans="1:5" ht="12">
      <c r="A15" s="10">
        <v>2004</v>
      </c>
      <c r="B15" s="14">
        <v>1724</v>
      </c>
      <c r="C15" s="11">
        <f t="shared" si="0"/>
        <v>113</v>
      </c>
      <c r="D15" s="12">
        <v>48</v>
      </c>
      <c r="E15" s="13">
        <f t="shared" si="1"/>
        <v>161</v>
      </c>
    </row>
    <row r="16" spans="1:5" ht="12">
      <c r="A16" s="10">
        <v>2005</v>
      </c>
      <c r="B16" s="14">
        <v>1837</v>
      </c>
      <c r="C16" s="11">
        <f t="shared" si="0"/>
        <v>319</v>
      </c>
      <c r="D16" s="12">
        <v>41</v>
      </c>
      <c r="E16" s="13">
        <f t="shared" si="1"/>
        <v>360</v>
      </c>
    </row>
    <row r="17" spans="1:5" ht="12">
      <c r="A17" s="10">
        <v>2006</v>
      </c>
      <c r="B17" s="14">
        <v>2156</v>
      </c>
      <c r="C17" s="11">
        <f t="shared" si="0"/>
        <v>239</v>
      </c>
      <c r="D17" s="12">
        <v>31</v>
      </c>
      <c r="E17" s="13">
        <f t="shared" si="1"/>
        <v>270</v>
      </c>
    </row>
    <row r="18" spans="1:5" ht="12">
      <c r="A18" s="10">
        <v>2007</v>
      </c>
      <c r="B18" s="14">
        <v>2395</v>
      </c>
      <c r="C18" s="11">
        <f t="shared" si="0"/>
        <v>522</v>
      </c>
      <c r="D18" s="12">
        <v>34</v>
      </c>
      <c r="E18" s="13">
        <f t="shared" si="1"/>
        <v>556</v>
      </c>
    </row>
    <row r="19" spans="1:5" ht="12">
      <c r="A19" s="10">
        <v>2008</v>
      </c>
      <c r="B19" s="14">
        <v>2917</v>
      </c>
      <c r="C19" s="11">
        <f t="shared" si="0"/>
        <v>288</v>
      </c>
      <c r="D19" s="12">
        <v>27</v>
      </c>
      <c r="E19" s="13">
        <f t="shared" si="1"/>
        <v>315</v>
      </c>
    </row>
    <row r="20" spans="1:5" ht="12">
      <c r="A20" s="10">
        <v>2009</v>
      </c>
      <c r="B20" s="14">
        <v>3205</v>
      </c>
      <c r="C20" s="11">
        <f t="shared" si="0"/>
        <v>567</v>
      </c>
      <c r="D20" s="12">
        <v>30</v>
      </c>
      <c r="E20" s="13">
        <f t="shared" si="1"/>
        <v>597</v>
      </c>
    </row>
    <row r="21" spans="1:5" ht="12">
      <c r="A21" s="10">
        <v>2010</v>
      </c>
      <c r="B21" s="14">
        <v>3772</v>
      </c>
      <c r="C21" s="11">
        <f t="shared" si="0"/>
        <v>484</v>
      </c>
      <c r="D21" s="12">
        <v>31.710257271034884</v>
      </c>
      <c r="E21" s="13">
        <f t="shared" si="1"/>
        <v>515.7102572710348</v>
      </c>
    </row>
    <row r="22" spans="1:5" ht="12">
      <c r="A22" s="10">
        <v>2011</v>
      </c>
      <c r="B22" s="15">
        <v>4256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2891</v>
      </c>
      <c r="D23" s="1">
        <f>SUM(D10:D21)</f>
        <v>617.7102572710348</v>
      </c>
      <c r="E23" s="2">
        <f>SUM(E10:E21)</f>
        <v>3508.7102572710346</v>
      </c>
    </row>
    <row r="24" spans="1:5" ht="12">
      <c r="A24" s="20" t="s">
        <v>1</v>
      </c>
      <c r="B24" s="1">
        <f>B22</f>
        <v>4256</v>
      </c>
      <c r="C24" s="1">
        <f>C9+C23</f>
        <v>139</v>
      </c>
      <c r="D24" s="1">
        <f>D9+D23</f>
        <v>1630.6802445894527</v>
      </c>
      <c r="E24" s="1">
        <f>E9+E23</f>
        <v>1769.6802445894527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Hongarije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2377.969987318418</v>
      </c>
      <c r="C29" s="38">
        <f>E10</f>
        <v>88</v>
      </c>
      <c r="D29" s="29">
        <f aca="true" t="shared" si="2" ref="D29:D40">SUM(B29:C29)</f>
        <v>2465.969987318418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2377.969987318418</v>
      </c>
      <c r="C30" s="38">
        <f aca="true" t="shared" si="4" ref="C30:C40">C29+E11</f>
        <v>301</v>
      </c>
      <c r="D30" s="30">
        <f t="shared" si="2"/>
        <v>2678.969987318418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2377.969987318418</v>
      </c>
      <c r="C31" s="38">
        <f t="shared" si="4"/>
        <v>501</v>
      </c>
      <c r="D31" s="30">
        <f t="shared" si="2"/>
        <v>2878.969987318418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>$B$10+$D$9+C13</f>
        <v>2322.969987318418</v>
      </c>
      <c r="C32" s="38">
        <f t="shared" si="4"/>
        <v>528</v>
      </c>
      <c r="D32" s="30">
        <f t="shared" si="2"/>
        <v>2850.969987318418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2377.969987318418</v>
      </c>
      <c r="C33" s="38">
        <f t="shared" si="4"/>
        <v>734</v>
      </c>
      <c r="D33" s="30">
        <f t="shared" si="2"/>
        <v>3111.969987318418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2377.969987318418</v>
      </c>
      <c r="C34" s="38">
        <f t="shared" si="4"/>
        <v>895</v>
      </c>
      <c r="D34" s="30">
        <f t="shared" si="2"/>
        <v>3272.969987318418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2377.969987318418</v>
      </c>
      <c r="C35" s="38">
        <f t="shared" si="4"/>
        <v>1255</v>
      </c>
      <c r="D35" s="30">
        <f t="shared" si="2"/>
        <v>3632.969987318418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2377.969987318418</v>
      </c>
      <c r="C36" s="38">
        <f t="shared" si="4"/>
        <v>1525</v>
      </c>
      <c r="D36" s="30">
        <f t="shared" si="2"/>
        <v>3902.969987318418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2377.969987318418</v>
      </c>
      <c r="C37" s="38">
        <f t="shared" si="4"/>
        <v>2081</v>
      </c>
      <c r="D37" s="30">
        <f t="shared" si="2"/>
        <v>4458.969987318418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2377.969987318418</v>
      </c>
      <c r="C38" s="38">
        <f t="shared" si="4"/>
        <v>2396</v>
      </c>
      <c r="D38" s="30">
        <f t="shared" si="2"/>
        <v>4773.969987318418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2377.969987318418</v>
      </c>
      <c r="C39" s="38">
        <f t="shared" si="4"/>
        <v>2993</v>
      </c>
      <c r="D39" s="30">
        <f t="shared" si="2"/>
        <v>5370.969987318418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2377.969987318418</v>
      </c>
      <c r="C40" s="39">
        <f t="shared" si="4"/>
        <v>3508.7102572710346</v>
      </c>
      <c r="D40" s="31">
        <f t="shared" si="2"/>
        <v>5886.680244589453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Hongarije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Hongarije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1365</v>
      </c>
      <c r="C46" s="34">
        <f>D9</f>
        <v>1012.969987318418</v>
      </c>
      <c r="D46" s="2">
        <f>SUM(B46:C46)</f>
        <v>2377.969987318418</v>
      </c>
    </row>
    <row r="47" spans="1:4" ht="12">
      <c r="A47" s="26">
        <v>1999</v>
      </c>
      <c r="B47" s="29">
        <f aca="true" t="shared" si="5" ref="B47:B58">B11</f>
        <v>1406</v>
      </c>
      <c r="C47" s="9">
        <f>D9+D10</f>
        <v>1059.9699873184181</v>
      </c>
      <c r="D47" s="37">
        <f aca="true" t="shared" si="6" ref="D47:D58">SUM(B47:C47)</f>
        <v>2465.969987318418</v>
      </c>
    </row>
    <row r="48" spans="1:4" ht="12">
      <c r="A48" s="27">
        <v>2000</v>
      </c>
      <c r="B48" s="30">
        <f t="shared" si="5"/>
        <v>1534</v>
      </c>
      <c r="C48" s="14">
        <f aca="true" t="shared" si="7" ref="C48:C58">C47+D11</f>
        <v>1144.9699873184181</v>
      </c>
      <c r="D48" s="38">
        <f t="shared" si="6"/>
        <v>2678.969987318418</v>
      </c>
    </row>
    <row r="49" spans="1:4" ht="12">
      <c r="A49" s="27">
        <v>2001</v>
      </c>
      <c r="B49" s="30">
        <f t="shared" si="5"/>
        <v>1629</v>
      </c>
      <c r="C49" s="14">
        <f t="shared" si="7"/>
        <v>1249.9699873184181</v>
      </c>
      <c r="D49" s="38">
        <f t="shared" si="6"/>
        <v>2878.969987318418</v>
      </c>
    </row>
    <row r="50" spans="1:4" ht="12">
      <c r="A50" s="27">
        <v>2002</v>
      </c>
      <c r="B50" s="30">
        <f t="shared" si="5"/>
        <v>1574</v>
      </c>
      <c r="C50" s="14">
        <f t="shared" si="7"/>
        <v>1331.9699873184181</v>
      </c>
      <c r="D50" s="38">
        <f t="shared" si="6"/>
        <v>2905.969987318418</v>
      </c>
    </row>
    <row r="51" spans="1:4" ht="12">
      <c r="A51" s="27">
        <v>2003</v>
      </c>
      <c r="B51" s="30">
        <f t="shared" si="5"/>
        <v>1724</v>
      </c>
      <c r="C51" s="14">
        <f t="shared" si="7"/>
        <v>1387.9699873184181</v>
      </c>
      <c r="D51" s="38">
        <f t="shared" si="6"/>
        <v>3111.969987318418</v>
      </c>
    </row>
    <row r="52" spans="1:4" ht="12">
      <c r="A52" s="27">
        <v>2004</v>
      </c>
      <c r="B52" s="30">
        <f t="shared" si="5"/>
        <v>1837</v>
      </c>
      <c r="C52" s="14">
        <f t="shared" si="7"/>
        <v>1435.9699873184181</v>
      </c>
      <c r="D52" s="38">
        <f t="shared" si="6"/>
        <v>3272.969987318418</v>
      </c>
    </row>
    <row r="53" spans="1:4" ht="12">
      <c r="A53" s="27">
        <v>2005</v>
      </c>
      <c r="B53" s="30">
        <f t="shared" si="5"/>
        <v>2156</v>
      </c>
      <c r="C53" s="14">
        <f t="shared" si="7"/>
        <v>1476.9699873184181</v>
      </c>
      <c r="D53" s="38">
        <f t="shared" si="6"/>
        <v>3632.969987318418</v>
      </c>
    </row>
    <row r="54" spans="1:4" ht="12">
      <c r="A54" s="27">
        <v>2006</v>
      </c>
      <c r="B54" s="30">
        <f t="shared" si="5"/>
        <v>2395</v>
      </c>
      <c r="C54" s="14">
        <f t="shared" si="7"/>
        <v>1507.9699873184181</v>
      </c>
      <c r="D54" s="38">
        <f t="shared" si="6"/>
        <v>3902.969987318418</v>
      </c>
    </row>
    <row r="55" spans="1:4" ht="12">
      <c r="A55" s="27">
        <v>2007</v>
      </c>
      <c r="B55" s="30">
        <f t="shared" si="5"/>
        <v>2917</v>
      </c>
      <c r="C55" s="14">
        <f t="shared" si="7"/>
        <v>1541.9699873184181</v>
      </c>
      <c r="D55" s="38">
        <f t="shared" si="6"/>
        <v>4458.969987318418</v>
      </c>
    </row>
    <row r="56" spans="1:4" ht="12">
      <c r="A56" s="27">
        <v>2008</v>
      </c>
      <c r="B56" s="30">
        <f t="shared" si="5"/>
        <v>3205</v>
      </c>
      <c r="C56" s="14">
        <f t="shared" si="7"/>
        <v>1568.9699873184181</v>
      </c>
      <c r="D56" s="38">
        <f t="shared" si="6"/>
        <v>4773.969987318418</v>
      </c>
    </row>
    <row r="57" spans="1:4" ht="12">
      <c r="A57" s="27">
        <v>2009</v>
      </c>
      <c r="B57" s="30">
        <f t="shared" si="5"/>
        <v>3772</v>
      </c>
      <c r="C57" s="14">
        <f t="shared" si="7"/>
        <v>1598.9699873184181</v>
      </c>
      <c r="D57" s="38">
        <f t="shared" si="6"/>
        <v>5370.969987318418</v>
      </c>
    </row>
    <row r="58" spans="1:4" ht="12">
      <c r="A58" s="28">
        <v>2010</v>
      </c>
      <c r="B58" s="31">
        <f t="shared" si="5"/>
        <v>4256</v>
      </c>
      <c r="C58" s="15">
        <f t="shared" si="7"/>
        <v>1630.680244589453</v>
      </c>
      <c r="D58" s="39">
        <f t="shared" si="6"/>
        <v>5886.680244589453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