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<sst xmlns="http://schemas.openxmlformats.org/spreadsheetml/2006/main" count="26" uniqueCount="22">
  <si>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</si>
  <si>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</si>
  <si>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</si>
  <si>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</si>
  <si>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</si>
  <si>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</si>
  <si>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</si>
  <si>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</si>
  <si>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</si>
  <si>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</si>
  <si>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</si>
  <si>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</si>
  <si>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</si>
  <si>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</si>
  <si>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</si>
  <si>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</si>
  <si>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</si>
  <si>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</si>
  <si>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</si>
  <si>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</si>
  <si>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Evolutie</t>
  </si>
  <si>
    <t>Griekenland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</si>
</sst>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Grieken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46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Griekenland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9950235"/>
        <c:axId val="24007796"/>
      </c:area3D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Grieken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21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Griekenland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Griekenland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1270</v>
      </c>
      <c r="C9" s="1">
        <f>B10-B9</f>
        <v>17565</v>
      </c>
      <c r="D9" s="1">
        <v>7810.88101944243</v>
      </c>
      <c r="E9" s="1">
        <f>C9+D9</f>
        <v>25375.88101944243</v>
      </c>
    </row>
    <row r="10" spans="1:5" ht="12">
      <c r="A10" s="10">
        <v>1999</v>
      </c>
      <c r="B10" s="9">
        <v>18835</v>
      </c>
      <c r="C10" s="11">
        <f>B11-B10</f>
        <v>-446</v>
      </c>
      <c r="D10" s="12">
        <v>168</v>
      </c>
      <c r="E10" s="13">
        <f>C10+D10</f>
        <v>-278</v>
      </c>
    </row>
    <row r="11" spans="1:5" ht="12">
      <c r="A11" s="10">
        <v>2000</v>
      </c>
      <c r="B11" s="14">
        <v>18389</v>
      </c>
      <c r="C11" s="11">
        <f aca="true" t="shared" si="0" ref="C11:C21">B12-B11</f>
        <v>-433</v>
      </c>
      <c r="D11" s="12">
        <v>319</v>
      </c>
      <c r="E11" s="13">
        <f aca="true" t="shared" si="1" ref="E11:E21">C11+D11</f>
        <v>-114</v>
      </c>
    </row>
    <row r="12" spans="1:5" ht="12">
      <c r="A12" s="10">
        <v>2001</v>
      </c>
      <c r="B12" s="14">
        <v>17956</v>
      </c>
      <c r="C12" s="11">
        <f t="shared" si="0"/>
        <v>-377</v>
      </c>
      <c r="D12" s="12">
        <v>317</v>
      </c>
      <c r="E12" s="13">
        <f t="shared" si="1"/>
        <v>-60</v>
      </c>
    </row>
    <row r="13" spans="1:5" ht="12">
      <c r="A13" s="10">
        <v>2002</v>
      </c>
      <c r="B13" s="14">
        <v>17579</v>
      </c>
      <c r="C13" s="11">
        <f t="shared" si="0"/>
        <v>-290</v>
      </c>
      <c r="D13" s="12">
        <v>284</v>
      </c>
      <c r="E13" s="13">
        <f t="shared" si="1"/>
        <v>-6</v>
      </c>
    </row>
    <row r="14" spans="1:5" ht="12">
      <c r="A14" s="10">
        <v>2003</v>
      </c>
      <c r="B14" s="14">
        <v>17289</v>
      </c>
      <c r="C14" s="11">
        <f t="shared" si="0"/>
        <v>-192</v>
      </c>
      <c r="D14" s="12">
        <v>279</v>
      </c>
      <c r="E14" s="13">
        <f t="shared" si="1"/>
        <v>87</v>
      </c>
    </row>
    <row r="15" spans="1:5" ht="12">
      <c r="A15" s="10">
        <v>2004</v>
      </c>
      <c r="B15" s="14">
        <v>17097</v>
      </c>
      <c r="C15" s="11">
        <f t="shared" si="0"/>
        <v>-508</v>
      </c>
      <c r="D15" s="12">
        <v>265</v>
      </c>
      <c r="E15" s="13">
        <f t="shared" si="1"/>
        <v>-243</v>
      </c>
    </row>
    <row r="16" spans="1:5" ht="12">
      <c r="A16" s="10">
        <v>2005</v>
      </c>
      <c r="B16" s="14">
        <v>16589</v>
      </c>
      <c r="C16" s="11">
        <f t="shared" si="0"/>
        <v>-263</v>
      </c>
      <c r="D16" s="12">
        <v>226</v>
      </c>
      <c r="E16" s="13">
        <f t="shared" si="1"/>
        <v>-37</v>
      </c>
    </row>
    <row r="17" spans="1:5" ht="12">
      <c r="A17" s="10">
        <v>2006</v>
      </c>
      <c r="B17" s="14">
        <v>16326</v>
      </c>
      <c r="C17" s="11">
        <f t="shared" si="0"/>
        <v>-583</v>
      </c>
      <c r="D17" s="12">
        <v>310</v>
      </c>
      <c r="E17" s="13">
        <f t="shared" si="1"/>
        <v>-273</v>
      </c>
    </row>
    <row r="18" spans="1:5" ht="12">
      <c r="A18" s="10">
        <v>2007</v>
      </c>
      <c r="B18" s="14">
        <v>15743</v>
      </c>
      <c r="C18" s="11">
        <f t="shared" si="0"/>
        <v>-561</v>
      </c>
      <c r="D18" s="12">
        <v>434</v>
      </c>
      <c r="E18" s="13">
        <f t="shared" si="1"/>
        <v>-127</v>
      </c>
    </row>
    <row r="19" spans="1:5" ht="12">
      <c r="A19" s="10">
        <v>2008</v>
      </c>
      <c r="B19" s="14">
        <v>15182</v>
      </c>
      <c r="C19" s="11">
        <f t="shared" si="0"/>
        <v>-260</v>
      </c>
      <c r="D19" s="12">
        <v>264</v>
      </c>
      <c r="E19" s="13">
        <f t="shared" si="1"/>
        <v>4</v>
      </c>
    </row>
    <row r="20" spans="1:5" ht="12">
      <c r="A20" s="10">
        <v>2009</v>
      </c>
      <c r="B20" s="14">
        <v>14922</v>
      </c>
      <c r="C20" s="11">
        <f t="shared" si="0"/>
        <v>-124</v>
      </c>
      <c r="D20" s="12">
        <v>152</v>
      </c>
      <c r="E20" s="13">
        <f t="shared" si="1"/>
        <v>28</v>
      </c>
    </row>
    <row r="21" spans="1:5" ht="12">
      <c r="A21" s="10">
        <v>2010</v>
      </c>
      <c r="B21" s="14">
        <v>14798</v>
      </c>
      <c r="C21" s="11">
        <f t="shared" si="0"/>
        <v>1</v>
      </c>
      <c r="D21" s="12">
        <v>160.66530350657675</v>
      </c>
      <c r="E21" s="13">
        <f t="shared" si="1"/>
        <v>161.66530350657675</v>
      </c>
    </row>
    <row r="22" spans="1:5" ht="12">
      <c r="A22" s="10">
        <v>2011</v>
      </c>
      <c r="B22" s="15">
        <v>14799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-4036</v>
      </c>
      <c r="D23" s="1">
        <f>SUM(D10:D21)</f>
        <v>3178.665303506577</v>
      </c>
      <c r="E23" s="2">
        <f>SUM(E10:E21)</f>
        <v>-857.3346964934233</v>
      </c>
    </row>
    <row r="24" spans="1:5" ht="12">
      <c r="A24" s="20" t="s">
        <v>1</v>
      </c>
      <c r="B24" s="1">
        <f>B22</f>
        <v>14799</v>
      </c>
      <c r="C24" s="1">
        <f>C9+C23</f>
        <v>13529</v>
      </c>
      <c r="D24" s="1">
        <f>D9+D23</f>
        <v>10989.546322949007</v>
      </c>
      <c r="E24" s="1">
        <f>E9+E23</f>
        <v>24518.546322949005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Griekenland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20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$B$10+$D$9+E10</f>
        <v>26367.88101944243</v>
      </c>
      <c r="C29" s="38">
        <f>E10</f>
        <v>-278</v>
      </c>
      <c r="D29" s="29">
        <f aca="true" t="shared" si="2" ref="D29:D40">SUM(B29:C29)</f>
        <v>26089.88101944243</v>
      </c>
      <c r="E29" s="42"/>
      <c r="F29" s="41"/>
      <c r="G29" s="42"/>
      <c r="H29" s="42"/>
      <c r="I29" s="35"/>
    </row>
    <row r="30" spans="1:9" ht="12">
      <c r="A30" s="27">
        <v>2000</v>
      </c>
      <c r="B30" s="29">
        <f>$B$10+$D$9+E11</f>
        <v>26531.88101944243</v>
      </c>
      <c r="C30" s="38">
        <f aca="true" t="shared" si="3" ref="C30:C40">C29+E11</f>
        <v>-392</v>
      </c>
      <c r="D30" s="30">
        <f t="shared" si="2"/>
        <v>26139.88101944243</v>
      </c>
      <c r="E30" s="42"/>
      <c r="F30" s="41"/>
      <c r="G30" s="42"/>
      <c r="H30" s="42"/>
      <c r="I30" s="35"/>
    </row>
    <row r="31" spans="1:9" ht="12">
      <c r="A31" s="27">
        <v>2001</v>
      </c>
      <c r="B31" s="29">
        <f>$B$10+$D$9+E12</f>
        <v>26585.88101944243</v>
      </c>
      <c r="C31" s="38">
        <f t="shared" si="3"/>
        <v>-452</v>
      </c>
      <c r="D31" s="30">
        <f t="shared" si="2"/>
        <v>26133.88101944243</v>
      </c>
      <c r="E31" s="42"/>
      <c r="F31" s="41"/>
      <c r="G31" s="42"/>
      <c r="H31" s="42"/>
      <c r="I31" s="35"/>
    </row>
    <row r="32" spans="1:9" ht="12">
      <c r="A32" s="27">
        <v>2002</v>
      </c>
      <c r="B32" s="29">
        <f>$B$10+$D$9+E13</f>
        <v>26639.88101944243</v>
      </c>
      <c r="C32" s="38">
        <f t="shared" si="3"/>
        <v>-458</v>
      </c>
      <c r="D32" s="30">
        <f t="shared" si="2"/>
        <v>26181.88101944243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>$B$10+$D$9</f>
        <v>26645.88101944243</v>
      </c>
      <c r="C33" s="38">
        <f t="shared" si="3"/>
        <v>-371</v>
      </c>
      <c r="D33" s="30">
        <f t="shared" si="2"/>
        <v>26274.88101944243</v>
      </c>
      <c r="E33" s="42"/>
      <c r="F33" s="41"/>
      <c r="G33" s="42"/>
      <c r="H33" s="42"/>
      <c r="I33" s="35"/>
    </row>
    <row r="34" spans="1:9" ht="12">
      <c r="A34" s="27">
        <v>2004</v>
      </c>
      <c r="B34" s="29">
        <f>$B$10+$D$9+E15</f>
        <v>26402.88101944243</v>
      </c>
      <c r="C34" s="38">
        <f t="shared" si="3"/>
        <v>-614</v>
      </c>
      <c r="D34" s="30">
        <f t="shared" si="2"/>
        <v>25788.88101944243</v>
      </c>
      <c r="E34" s="42"/>
      <c r="F34" s="41"/>
      <c r="G34" s="42"/>
      <c r="H34" s="42"/>
      <c r="I34" s="35"/>
    </row>
    <row r="35" spans="1:9" ht="12">
      <c r="A35" s="27">
        <v>2005</v>
      </c>
      <c r="B35" s="29">
        <f>$B$10+$D$9+E16</f>
        <v>26608.88101944243</v>
      </c>
      <c r="C35" s="38">
        <f t="shared" si="3"/>
        <v>-651</v>
      </c>
      <c r="D35" s="30">
        <f t="shared" si="2"/>
        <v>25957.88101944243</v>
      </c>
      <c r="E35" s="42"/>
      <c r="F35" s="41"/>
      <c r="G35" s="42"/>
      <c r="H35" s="42"/>
      <c r="I35" s="35"/>
    </row>
    <row r="36" spans="1:9" ht="12">
      <c r="A36" s="27">
        <v>2006</v>
      </c>
      <c r="B36" s="29">
        <f>$B$10+$D$9+E17</f>
        <v>26372.88101944243</v>
      </c>
      <c r="C36" s="38">
        <f t="shared" si="3"/>
        <v>-924</v>
      </c>
      <c r="D36" s="30">
        <f t="shared" si="2"/>
        <v>25448.88101944243</v>
      </c>
      <c r="E36" s="42"/>
      <c r="F36" s="41"/>
      <c r="G36" s="42"/>
      <c r="H36" s="42"/>
      <c r="I36" s="35"/>
    </row>
    <row r="37" spans="1:9" ht="12">
      <c r="A37" s="27">
        <v>2007</v>
      </c>
      <c r="B37" s="29">
        <f>$B$10+$D$9+E18</f>
        <v>26518.88101944243</v>
      </c>
      <c r="C37" s="38">
        <f t="shared" si="3"/>
        <v>-1051</v>
      </c>
      <c r="D37" s="30">
        <f t="shared" si="2"/>
        <v>25467.88101944243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>$B$10+$D$9</f>
        <v>26645.88101944243</v>
      </c>
      <c r="C38" s="38">
        <f t="shared" si="3"/>
        <v>-1047</v>
      </c>
      <c r="D38" s="30">
        <f t="shared" si="2"/>
        <v>25598.88101944243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>$B$10+$D$9</f>
        <v>26645.88101944243</v>
      </c>
      <c r="C39" s="38">
        <f t="shared" si="3"/>
        <v>-1019</v>
      </c>
      <c r="D39" s="30">
        <f t="shared" si="2"/>
        <v>25626.88101944243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>$B$10+$D$9</f>
        <v>26645.88101944243</v>
      </c>
      <c r="C40" s="39">
        <f t="shared" si="3"/>
        <v>-857.3346964934233</v>
      </c>
      <c r="D40" s="31">
        <f t="shared" si="2"/>
        <v>25788.546322949005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Griekenland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Griekenland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18835</v>
      </c>
      <c r="C46" s="34">
        <f>D9</f>
        <v>7810.88101944243</v>
      </c>
      <c r="D46" s="2">
        <f>SUM(B46:C46)</f>
        <v>26645.88101944243</v>
      </c>
    </row>
    <row r="47" spans="1:4" ht="12">
      <c r="A47" s="26">
        <v>1999</v>
      </c>
      <c r="B47" s="29">
        <f aca="true" t="shared" si="4" ref="B47:B58">B11</f>
        <v>18389</v>
      </c>
      <c r="C47" s="9">
        <f>D9+D10</f>
        <v>7978.88101944243</v>
      </c>
      <c r="D47" s="37">
        <f aca="true" t="shared" si="5" ref="D47:D58">SUM(B47:C47)</f>
        <v>26367.88101944243</v>
      </c>
    </row>
    <row r="48" spans="1:4" ht="12">
      <c r="A48" s="27">
        <v>2000</v>
      </c>
      <c r="B48" s="30">
        <f t="shared" si="4"/>
        <v>17956</v>
      </c>
      <c r="C48" s="14">
        <f aca="true" t="shared" si="6" ref="C48:C58">C47+D11</f>
        <v>8297.88101944243</v>
      </c>
      <c r="D48" s="38">
        <f t="shared" si="5"/>
        <v>26253.88101944243</v>
      </c>
    </row>
    <row r="49" spans="1:4" ht="12">
      <c r="A49" s="27">
        <v>2001</v>
      </c>
      <c r="B49" s="30">
        <f t="shared" si="4"/>
        <v>17579</v>
      </c>
      <c r="C49" s="14">
        <f t="shared" si="6"/>
        <v>8614.88101944243</v>
      </c>
      <c r="D49" s="38">
        <f t="shared" si="5"/>
        <v>26193.88101944243</v>
      </c>
    </row>
    <row r="50" spans="1:4" ht="12">
      <c r="A50" s="27">
        <v>2002</v>
      </c>
      <c r="B50" s="30">
        <f t="shared" si="4"/>
        <v>17289</v>
      </c>
      <c r="C50" s="14">
        <f t="shared" si="6"/>
        <v>8898.88101944243</v>
      </c>
      <c r="D50" s="38">
        <f t="shared" si="5"/>
        <v>26187.88101944243</v>
      </c>
    </row>
    <row r="51" spans="1:4" ht="12">
      <c r="A51" s="27">
        <v>2003</v>
      </c>
      <c r="B51" s="30">
        <f t="shared" si="4"/>
        <v>17097</v>
      </c>
      <c r="C51" s="14">
        <f t="shared" si="6"/>
        <v>9177.88101944243</v>
      </c>
      <c r="D51" s="38">
        <f t="shared" si="5"/>
        <v>26274.88101944243</v>
      </c>
    </row>
    <row r="52" spans="1:4" ht="12">
      <c r="A52" s="27">
        <v>2004</v>
      </c>
      <c r="B52" s="30">
        <f t="shared" si="4"/>
        <v>16589</v>
      </c>
      <c r="C52" s="14">
        <f t="shared" si="6"/>
        <v>9442.88101944243</v>
      </c>
      <c r="D52" s="38">
        <f t="shared" si="5"/>
        <v>26031.88101944243</v>
      </c>
    </row>
    <row r="53" spans="1:4" ht="12">
      <c r="A53" s="27">
        <v>2005</v>
      </c>
      <c r="B53" s="30">
        <f t="shared" si="4"/>
        <v>16326</v>
      </c>
      <c r="C53" s="14">
        <f t="shared" si="6"/>
        <v>9668.88101944243</v>
      </c>
      <c r="D53" s="38">
        <f t="shared" si="5"/>
        <v>25994.88101944243</v>
      </c>
    </row>
    <row r="54" spans="1:4" ht="12">
      <c r="A54" s="27">
        <v>2006</v>
      </c>
      <c r="B54" s="30">
        <f t="shared" si="4"/>
        <v>15743</v>
      </c>
      <c r="C54" s="14">
        <f t="shared" si="6"/>
        <v>9978.88101944243</v>
      </c>
      <c r="D54" s="38">
        <f t="shared" si="5"/>
        <v>25721.88101944243</v>
      </c>
    </row>
    <row r="55" spans="1:4" ht="12">
      <c r="A55" s="27">
        <v>2007</v>
      </c>
      <c r="B55" s="30">
        <f t="shared" si="4"/>
        <v>15182</v>
      </c>
      <c r="C55" s="14">
        <f t="shared" si="6"/>
        <v>10412.88101944243</v>
      </c>
      <c r="D55" s="38">
        <f t="shared" si="5"/>
        <v>25594.88101944243</v>
      </c>
    </row>
    <row r="56" spans="1:4" ht="12">
      <c r="A56" s="27">
        <v>2008</v>
      </c>
      <c r="B56" s="30">
        <f t="shared" si="4"/>
        <v>14922</v>
      </c>
      <c r="C56" s="14">
        <f t="shared" si="6"/>
        <v>10676.88101944243</v>
      </c>
      <c r="D56" s="38">
        <f t="shared" si="5"/>
        <v>25598.88101944243</v>
      </c>
    </row>
    <row r="57" spans="1:4" ht="12">
      <c r="A57" s="27">
        <v>2009</v>
      </c>
      <c r="B57" s="30">
        <f t="shared" si="4"/>
        <v>14798</v>
      </c>
      <c r="C57" s="14">
        <f t="shared" si="6"/>
        <v>10828.88101944243</v>
      </c>
      <c r="D57" s="38">
        <f t="shared" si="5"/>
        <v>25626.88101944243</v>
      </c>
    </row>
    <row r="58" spans="1:4" ht="12">
      <c r="A58" s="28">
        <v>2010</v>
      </c>
      <c r="B58" s="31">
        <f t="shared" si="4"/>
        <v>14799</v>
      </c>
      <c r="C58" s="15">
        <f t="shared" si="6"/>
        <v>10989.546322949007</v>
      </c>
      <c r="D58" s="39">
        <f t="shared" si="5"/>
        <v>25788.546322949005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