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<sst xmlns="http://schemas.openxmlformats.org/spreadsheetml/2006/main" count="320" uniqueCount="112">
  <si>
    <t>2005</t>
  </si>
  <si>
    <t>Totale bevolking</t>
  </si>
  <si>
    <t>Belgen</t>
  </si>
  <si>
    <t>EUROPESE VREEM- DELING</t>
  </si>
  <si>
    <t>NIET-EUROPESE VRMD.</t>
  </si>
  <si>
    <t>TOTAAL VREEM-DELING</t>
  </si>
  <si>
    <t>DUITS-
LAND</t>
  </si>
  <si>
    <t>OOSTEN-
RIJK</t>
  </si>
  <si>
    <t>DENE-
MARKEN</t>
  </si>
  <si>
    <t>SPANJE</t>
  </si>
  <si>
    <t>FINLAND</t>
  </si>
  <si>
    <t>FRANKRIJK</t>
  </si>
  <si>
    <t>VERENIGD
KONINK-
RIJK</t>
  </si>
  <si>
    <t>LUXEM-
BURG</t>
  </si>
  <si>
    <t>GRIEKEN-
LAND</t>
  </si>
  <si>
    <t>IERLAND</t>
  </si>
  <si>
    <t>PORTUGAL</t>
  </si>
  <si>
    <t>ZWEDEN</t>
  </si>
  <si>
    <t>ITALIE</t>
  </si>
  <si>
    <t>NEDER-
LAND</t>
  </si>
  <si>
    <t>CYPRUS</t>
  </si>
  <si>
    <t>HONGARIJE</t>
  </si>
  <si>
    <t>MALTA</t>
  </si>
  <si>
    <t>POLEN</t>
  </si>
  <si>
    <t>LITOUWEN</t>
  </si>
  <si>
    <t>ESTLAND</t>
  </si>
  <si>
    <t>LETLAND</t>
  </si>
  <si>
    <t>TSJECH.
REP.</t>
  </si>
  <si>
    <t>SLOWAKIJE</t>
  </si>
  <si>
    <t>SLOVENIE</t>
  </si>
  <si>
    <t>TOTAAL
EUROPESE
UNIE</t>
  </si>
  <si>
    <t>ROEMENIE</t>
  </si>
  <si>
    <t>ZWITSERLAND</t>
  </si>
  <si>
    <t>RUSLAND</t>
  </si>
  <si>
    <t>BOSNIE-HERZGOWIENA</t>
  </si>
  <si>
    <t>MACEDONIE</t>
  </si>
  <si>
    <t>BULGARIJE</t>
  </si>
  <si>
    <t>KROATIE</t>
  </si>
  <si>
    <t>SERVIE EN MONTENEGRO</t>
  </si>
  <si>
    <t>ANDER EUROPA</t>
  </si>
  <si>
    <t>TOTAAL
EUROPA</t>
  </si>
  <si>
    <t>TOTAAL TURKIJE APART</t>
  </si>
  <si>
    <t>INDIA</t>
  </si>
  <si>
    <t>JAPAN</t>
  </si>
  <si>
    <t>FILIP-
PIJNEN</t>
  </si>
  <si>
    <t>CHINA
VOLKS-
REP.</t>
  </si>
  <si>
    <t>THAILAND</t>
  </si>
  <si>
    <t>ISRAEL</t>
  </si>
  <si>
    <t>PAKISTAN</t>
  </si>
  <si>
    <t>ANDERE
LANDEN
VAN AZIE</t>
  </si>
  <si>
    <t>TOTAAL
AZIE</t>
  </si>
  <si>
    <t>KAMEROEN</t>
  </si>
  <si>
    <t>CONGO
DEM.
REP.</t>
  </si>
  <si>
    <t>ALGERIJE</t>
  </si>
  <si>
    <t>MAROKKO</t>
  </si>
  <si>
    <t>TUNESIE</t>
  </si>
  <si>
    <t xml:space="preserve">
ANDERE
LANDEN
AFRIKA</t>
  </si>
  <si>
    <t>TOTAAL
AFRIKA</t>
  </si>
  <si>
    <t>CANADA</t>
  </si>
  <si>
    <t>U.S.A.</t>
  </si>
  <si>
    <t>BRAZILIE</t>
  </si>
  <si>
    <t>ANDERE
LANDEN
AMERIKA</t>
  </si>
  <si>
    <t>TOTAAL
AMERIKA</t>
  </si>
  <si>
    <t>OCEANIE</t>
  </si>
  <si>
    <t>VLUCHTELINGEN</t>
  </si>
  <si>
    <t>21000</t>
  </si>
  <si>
    <t>A BRUSSEL-HOOFDSTAD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</si>
  <si>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</si>
  <si>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</si>
  <si>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</si>
  <si>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</si>
  <si>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</si>
  <si>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</si>
  <si>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</si>
  <si>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</si>
  <si>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</si>
  <si>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</si>
  <si>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</si>
  <si>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</si>
  <si>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</si>
  <si>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</si>
  <si>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</si>
  <si>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</si>
  <si>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</si>
  <si>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</si>
  <si>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</si>
  <si>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</si>
  <si>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</si>
  <si>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</si>
  <si>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</si>
  <si>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</si>
  <si>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</si>
  <si>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</si>
  <si>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</si>
  <si>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</si>
  <si>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</si>
  <si>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</si>
  <si>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</si>
  <si>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</si>
  <si>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</si>
  <si>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</si>
  <si>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</si>
  <si>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</si>
  <si>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</si>
  <si>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</si>
  <si>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VREEMDELINGEN IN BRUSSEL - % kiesgerechtigden op de bevolking</t>
  </si>
  <si>
    <t xml:space="preserve">(1) Aantal kiesgerechtigde volgens rijksregister gedeeld door de bevolking. Het Rijksregister onderscheidt 'Europeanen' en 'niet-Europeanen'. </t>
  </si>
  <si>
    <t xml:space="preserve">    Voor elke gemeente wordtdeze factor apart bepaald worden en toegepast op elke nationaliteit bij Europeanen en niet Europeanen</t>
  </si>
  <si>
    <t>VREEMDELINGEN IN BRUSSEL</t>
  </si>
  <si>
    <t>KIESGERECHTIGDE VREEMDELINGEN IN BRUSSEL PER NATIONALITEIT</t>
  </si>
  <si>
    <t>Kiesgerech-tigden</t>
  </si>
  <si>
    <t>% kiesrecht op bevolking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</si>
</sst>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49" fontId="2" fillId="3" borderId="5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49" fontId="5" fillId="3" borderId="9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5" fillId="3" borderId="5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9" fontId="5" fillId="3" borderId="0" xfId="0" applyNumberFormat="1" applyFont="1" applyFill="1" applyBorder="1" applyAlignment="1">
      <alignment/>
    </xf>
    <xf numFmtId="9" fontId="5" fillId="3" borderId="9" xfId="0" applyNumberFormat="1" applyFont="1" applyFill="1" applyBorder="1" applyAlignment="1">
      <alignment/>
    </xf>
    <xf numFmtId="9" fontId="5" fillId="3" borderId="11" xfId="0" applyNumberFormat="1" applyFont="1" applyFill="1" applyBorder="1" applyAlignment="1">
      <alignment/>
    </xf>
    <xf numFmtId="9" fontId="5" fillId="3" borderId="10" xfId="0" applyNumberFormat="1" applyFont="1" applyFill="1" applyBorder="1" applyAlignment="1">
      <alignment/>
    </xf>
    <xf numFmtId="9" fontId="5" fillId="3" borderId="5" xfId="0" applyNumberFormat="1" applyFont="1" applyFill="1" applyBorder="1" applyAlignment="1">
      <alignment/>
    </xf>
    <xf numFmtId="9" fontId="5" fillId="3" borderId="7" xfId="0" applyNumberFormat="1" applyFont="1" applyFill="1" applyBorder="1" applyAlignment="1">
      <alignment/>
    </xf>
    <xf numFmtId="9" fontId="5" fillId="3" borderId="12" xfId="0" applyNumberFormat="1" applyFont="1" applyFill="1" applyBorder="1" applyAlignment="1">
      <alignment/>
    </xf>
    <xf numFmtId="9" fontId="5" fillId="3" borderId="13" xfId="0" applyNumberFormat="1" applyFont="1" applyFill="1" applyBorder="1" applyAlignment="1">
      <alignment/>
    </xf>
    <xf numFmtId="9" fontId="5" fillId="3" borderId="14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9" fontId="5" fillId="3" borderId="8" xfId="0" applyNumberFormat="1" applyFont="1" applyFill="1" applyBorder="1" applyAlignment="1">
      <alignment/>
    </xf>
    <xf numFmtId="9" fontId="5" fillId="3" borderId="6" xfId="0" applyNumberFormat="1" applyFont="1" applyFill="1" applyBorder="1" applyAlignment="1">
      <alignment/>
    </xf>
    <xf numFmtId="9" fontId="5" fillId="3" borderId="15" xfId="0" applyNumberFormat="1" applyFont="1" applyFill="1" applyBorder="1" applyAlignment="1">
      <alignment/>
    </xf>
    <xf numFmtId="9" fontId="7" fillId="3" borderId="6" xfId="0" applyNumberFormat="1" applyFont="1" applyFill="1" applyBorder="1" applyAlignment="1">
      <alignment/>
    </xf>
    <xf numFmtId="9" fontId="0" fillId="3" borderId="6" xfId="0" applyNumberFormat="1" applyFont="1" applyFill="1" applyBorder="1" applyAlignment="1">
      <alignment/>
    </xf>
    <xf numFmtId="9" fontId="7" fillId="3" borderId="15" xfId="0" applyNumberFormat="1" applyFont="1" applyFill="1" applyBorder="1" applyAlignment="1">
      <alignment/>
    </xf>
    <xf numFmtId="9" fontId="2" fillId="3" borderId="1" xfId="0" applyNumberFormat="1" applyFont="1" applyFill="1" applyBorder="1" applyAlignment="1">
      <alignment/>
    </xf>
    <xf numFmtId="9" fontId="2" fillId="3" borderId="2" xfId="0" applyNumberFormat="1" applyFont="1" applyFill="1" applyBorder="1" applyAlignment="1">
      <alignment/>
    </xf>
    <xf numFmtId="9" fontId="2" fillId="3" borderId="4" xfId="0" applyNumberFormat="1" applyFont="1" applyFill="1" applyBorder="1" applyAlignment="1">
      <alignment/>
    </xf>
    <xf numFmtId="9" fontId="2" fillId="3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/>
    </xf>
    <xf numFmtId="9" fontId="5" fillId="3" borderId="0" xfId="0" applyNumberFormat="1" applyFont="1" applyFill="1" applyBorder="1" applyAlignment="1">
      <alignment/>
    </xf>
    <xf numFmtId="9" fontId="5" fillId="3" borderId="7" xfId="0" applyNumberFormat="1" applyFont="1" applyFill="1" applyBorder="1" applyAlignment="1">
      <alignment/>
    </xf>
    <xf numFmtId="9" fontId="5" fillId="3" borderId="12" xfId="0" applyNumberFormat="1" applyFont="1" applyFill="1" applyBorder="1" applyAlignment="1">
      <alignment/>
    </xf>
    <xf numFmtId="9" fontId="5" fillId="3" borderId="13" xfId="0" applyNumberFormat="1" applyFont="1" applyFill="1" applyBorder="1" applyAlignment="1">
      <alignment/>
    </xf>
    <xf numFmtId="9" fontId="5" fillId="3" borderId="14" xfId="0" applyNumberFormat="1" applyFont="1" applyFill="1" applyBorder="1" applyAlignment="1">
      <alignment/>
    </xf>
    <xf numFmtId="9" fontId="5" fillId="3" borderId="6" xfId="0" applyNumberFormat="1" applyFont="1" applyFill="1" applyBorder="1" applyAlignment="1">
      <alignment/>
    </xf>
    <xf numFmtId="9" fontId="5" fillId="3" borderId="15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6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65"/>
  <sheetViews>
    <sheetView tabSelected="1" workbookViewId="0" topLeftCell="A1">
      <pane xSplit="2" topLeftCell="C1" activePane="topRight" state="frozen"/>
      <selection pane="topLeft" activeCell="A1" sqref="A1"/>
      <selection pane="topRight" activeCell="C44" sqref="C44"/>
    </sheetView>
  </sheetViews>
  <sheetFormatPr defaultColWidth="9.140625" defaultRowHeight="12.75"/>
  <cols>
    <col min="1" max="1" width="7.00390625" style="29" customWidth="1"/>
    <col min="2" max="2" width="26.28125" style="29" customWidth="1"/>
    <col min="3" max="3" width="11.8515625" style="29" customWidth="1"/>
    <col min="4" max="4" width="9.140625" style="29" customWidth="1"/>
    <col min="5" max="5" width="10.7109375" style="29" customWidth="1"/>
    <col min="6" max="6" width="10.140625" style="29" customWidth="1"/>
    <col min="7" max="22" width="9.140625" style="29" customWidth="1"/>
    <col min="23" max="23" width="9.7109375" style="29" customWidth="1"/>
    <col min="24" max="29" width="9.140625" style="29" customWidth="1"/>
    <col min="30" max="30" width="9.8515625" style="29" customWidth="1"/>
    <col min="31" max="31" width="9.140625" style="29" customWidth="1"/>
    <col min="32" max="32" width="9.8515625" style="29" customWidth="1"/>
    <col min="33" max="16384" width="9.140625" style="29" customWidth="1"/>
  </cols>
  <sheetData>
    <row r="1" spans="1:66" ht="38.25" customHeight="1">
      <c r="A1" s="1" t="s">
        <v>0</v>
      </c>
      <c r="B1" s="56" t="s">
        <v>109</v>
      </c>
      <c r="C1" s="74" t="s">
        <v>110</v>
      </c>
      <c r="D1" s="7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9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4" t="s">
        <v>39</v>
      </c>
      <c r="AP1" s="68" t="s">
        <v>40</v>
      </c>
      <c r="AQ1" s="4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4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4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10" t="s">
        <v>62</v>
      </c>
      <c r="BM1" s="6" t="s">
        <v>63</v>
      </c>
      <c r="BN1" s="10" t="s">
        <v>64</v>
      </c>
    </row>
    <row r="2" spans="1:66" ht="12.75">
      <c r="A2" s="12" t="s">
        <v>65</v>
      </c>
      <c r="B2" s="13" t="s">
        <v>66</v>
      </c>
      <c r="C2" s="70">
        <f aca="true" t="shared" si="0" ref="C2:H2">SUM(C3:C21)</f>
        <v>750374</v>
      </c>
      <c r="D2" s="71">
        <f t="shared" si="0"/>
        <v>569846</v>
      </c>
      <c r="E2" s="72">
        <f t="shared" si="0"/>
        <v>136498</v>
      </c>
      <c r="F2" s="71">
        <f t="shared" si="0"/>
        <v>44030</v>
      </c>
      <c r="G2" s="71">
        <f t="shared" si="0"/>
        <v>180528</v>
      </c>
      <c r="H2" s="72">
        <f t="shared" si="0"/>
        <v>6634.3522513720945</v>
      </c>
      <c r="I2" s="72">
        <f aca="true" t="shared" si="1" ref="I2:BN2">SUM(I3:I21)</f>
        <v>1032.797061108623</v>
      </c>
      <c r="J2" s="72">
        <f t="shared" si="1"/>
        <v>1366.7301162905771</v>
      </c>
      <c r="K2" s="72">
        <f t="shared" si="1"/>
        <v>16648.80493702308</v>
      </c>
      <c r="L2" s="72">
        <f t="shared" si="1"/>
        <v>1566.59943341834</v>
      </c>
      <c r="M2" s="72">
        <f t="shared" si="1"/>
        <v>33017.74626806183</v>
      </c>
      <c r="N2" s="72">
        <f t="shared" si="1"/>
        <v>7479.244374447393</v>
      </c>
      <c r="O2" s="72">
        <f t="shared" si="1"/>
        <v>993.0611587844111</v>
      </c>
      <c r="P2" s="72">
        <f t="shared" si="1"/>
        <v>7091.746862094051</v>
      </c>
      <c r="Q2" s="72">
        <f t="shared" si="1"/>
        <v>1519.9810776498127</v>
      </c>
      <c r="R2" s="72">
        <f t="shared" si="1"/>
        <v>13210.064281026354</v>
      </c>
      <c r="S2" s="72">
        <f t="shared" si="1"/>
        <v>2012.1190436821385</v>
      </c>
      <c r="T2" s="72">
        <f t="shared" si="1"/>
        <v>22671.544829030434</v>
      </c>
      <c r="U2" s="72">
        <f t="shared" si="1"/>
        <v>4589.523792515096</v>
      </c>
      <c r="V2" s="72">
        <f t="shared" si="1"/>
        <v>48.06164867793428</v>
      </c>
      <c r="W2" s="72">
        <f t="shared" si="1"/>
        <v>632.79042929368</v>
      </c>
      <c r="X2" s="72">
        <f t="shared" si="1"/>
        <v>56.16687136534393</v>
      </c>
      <c r="Y2" s="72">
        <f t="shared" si="1"/>
        <v>5916.649804699339</v>
      </c>
      <c r="Z2" s="72">
        <f t="shared" si="1"/>
        <v>142.34140747581952</v>
      </c>
      <c r="AA2" s="72">
        <f t="shared" si="1"/>
        <v>161.57964528333312</v>
      </c>
      <c r="AB2" s="72">
        <f t="shared" si="1"/>
        <v>186.5704737813589</v>
      </c>
      <c r="AC2" s="72">
        <f t="shared" si="1"/>
        <v>370.8307209039346</v>
      </c>
      <c r="AD2" s="72">
        <f t="shared" si="1"/>
        <v>296.6580383597282</v>
      </c>
      <c r="AE2" s="72">
        <f t="shared" si="1"/>
        <v>130.32557006753987</v>
      </c>
      <c r="AF2" s="71">
        <f t="shared" si="1"/>
        <v>127776.29009641224</v>
      </c>
      <c r="AG2" s="72">
        <f t="shared" si="1"/>
        <v>2080.666869196802</v>
      </c>
      <c r="AH2" s="72">
        <f t="shared" si="1"/>
        <v>559.9905063495364</v>
      </c>
      <c r="AI2" s="72">
        <f t="shared" si="1"/>
        <v>914.1959419313356</v>
      </c>
      <c r="AJ2" s="72">
        <f t="shared" si="1"/>
        <v>117.70930084871296</v>
      </c>
      <c r="AK2" s="72">
        <f t="shared" si="1"/>
        <v>867.5874902418223</v>
      </c>
      <c r="AL2" s="72">
        <f t="shared" si="1"/>
        <v>837.871903225221</v>
      </c>
      <c r="AM2" s="72">
        <f t="shared" si="1"/>
        <v>117.20244856749143</v>
      </c>
      <c r="AN2" s="72">
        <f t="shared" si="1"/>
        <v>1557.9921263212618</v>
      </c>
      <c r="AO2" s="71">
        <f t="shared" si="1"/>
        <v>1668.4933169055748</v>
      </c>
      <c r="AP2" s="72">
        <f t="shared" si="1"/>
        <v>134829.50668309443</v>
      </c>
      <c r="AQ2" s="71">
        <f t="shared" si="1"/>
        <v>5148.83373394704</v>
      </c>
      <c r="AR2" s="72">
        <f t="shared" si="1"/>
        <v>553.3663097864296</v>
      </c>
      <c r="AS2" s="72">
        <f t="shared" si="1"/>
        <v>977.5581624284405</v>
      </c>
      <c r="AT2" s="72">
        <f t="shared" si="1"/>
        <v>675.0145181335831</v>
      </c>
      <c r="AU2" s="72">
        <f t="shared" si="1"/>
        <v>858.5360898176735</v>
      </c>
      <c r="AV2" s="72">
        <f t="shared" si="1"/>
        <v>138.8542138465999</v>
      </c>
      <c r="AW2" s="72">
        <f t="shared" si="1"/>
        <v>180.46392874032998</v>
      </c>
      <c r="AX2" s="72">
        <f t="shared" si="1"/>
        <v>513.6112294018851</v>
      </c>
      <c r="AY2" s="72">
        <f t="shared" si="1"/>
        <v>2015.126814613277</v>
      </c>
      <c r="AZ2" s="71">
        <f t="shared" si="1"/>
        <v>5912.531266768217</v>
      </c>
      <c r="BA2" s="72">
        <f t="shared" si="1"/>
        <v>560.0051758832051</v>
      </c>
      <c r="BB2" s="72">
        <f t="shared" si="1"/>
        <v>3013.1972234399286</v>
      </c>
      <c r="BC2" s="72">
        <f t="shared" si="1"/>
        <v>963.2096529161613</v>
      </c>
      <c r="BD2" s="72">
        <f t="shared" si="1"/>
        <v>18499.60848346821</v>
      </c>
      <c r="BE2" s="72">
        <f t="shared" si="1"/>
        <v>564.1965724023338</v>
      </c>
      <c r="BF2" s="72">
        <f t="shared" si="1"/>
        <v>3153.1798454227146</v>
      </c>
      <c r="BG2" s="71">
        <f t="shared" si="1"/>
        <v>26753.39695353255</v>
      </c>
      <c r="BH2" s="72">
        <f t="shared" si="1"/>
        <v>367.26746093586985</v>
      </c>
      <c r="BI2" s="72">
        <f t="shared" si="1"/>
        <v>1291.7547052467175</v>
      </c>
      <c r="BJ2" s="72">
        <f t="shared" si="1"/>
        <v>411.0536903906102</v>
      </c>
      <c r="BK2" s="72">
        <f t="shared" si="1"/>
        <v>1811.8426275511804</v>
      </c>
      <c r="BL2" s="71">
        <f t="shared" si="1"/>
        <v>3881.9184841243773</v>
      </c>
      <c r="BM2" s="72">
        <f t="shared" si="1"/>
        <v>138.06312004682596</v>
      </c>
      <c r="BN2" s="71">
        <f t="shared" si="1"/>
        <v>2195.2564415809866</v>
      </c>
    </row>
    <row r="3" spans="1:66" ht="12.75">
      <c r="A3" s="23" t="s">
        <v>67</v>
      </c>
      <c r="B3" s="24" t="s">
        <v>68</v>
      </c>
      <c r="C3" s="65">
        <f aca="true" t="shared" si="2" ref="C3:H3">C24*C45</f>
        <v>69444</v>
      </c>
      <c r="D3" s="66">
        <f t="shared" si="2"/>
        <v>54966</v>
      </c>
      <c r="E3" s="65">
        <f t="shared" si="2"/>
        <v>10191</v>
      </c>
      <c r="F3" s="66">
        <f t="shared" si="2"/>
        <v>4287</v>
      </c>
      <c r="G3" s="66">
        <f t="shared" si="2"/>
        <v>14478</v>
      </c>
      <c r="H3" s="65">
        <f t="shared" si="2"/>
        <v>69.98618235975509</v>
      </c>
      <c r="I3" s="65">
        <f aca="true" t="shared" si="3" ref="I3:BN3">I24*I45</f>
        <v>4.216035081912957</v>
      </c>
      <c r="J3" s="65">
        <f t="shared" si="3"/>
        <v>5.059242098295549</v>
      </c>
      <c r="K3" s="65">
        <f t="shared" si="3"/>
        <v>1926.7280324342214</v>
      </c>
      <c r="L3" s="65">
        <f t="shared" si="3"/>
        <v>8.432070163825914</v>
      </c>
      <c r="M3" s="65">
        <f t="shared" si="3"/>
        <v>1449.4728611616747</v>
      </c>
      <c r="N3" s="65">
        <f t="shared" si="3"/>
        <v>128.16746649015388</v>
      </c>
      <c r="O3" s="65">
        <f t="shared" si="3"/>
        <v>48.06279993380771</v>
      </c>
      <c r="P3" s="65">
        <f t="shared" si="3"/>
        <v>816.2243918583486</v>
      </c>
      <c r="Q3" s="65">
        <f t="shared" si="3"/>
        <v>7.588863147443323</v>
      </c>
      <c r="R3" s="65">
        <f t="shared" si="3"/>
        <v>1349.9744332285288</v>
      </c>
      <c r="S3" s="65">
        <f t="shared" si="3"/>
        <v>10.118484196591098</v>
      </c>
      <c r="T3" s="65">
        <f t="shared" si="3"/>
        <v>3033.8588449445638</v>
      </c>
      <c r="U3" s="65">
        <f t="shared" si="3"/>
        <v>209.11534006288267</v>
      </c>
      <c r="V3" s="65">
        <f t="shared" si="3"/>
        <v>0</v>
      </c>
      <c r="W3" s="65">
        <f t="shared" si="3"/>
        <v>11.80489822935628</v>
      </c>
      <c r="X3" s="65">
        <f t="shared" si="3"/>
        <v>0</v>
      </c>
      <c r="Y3" s="65">
        <f t="shared" si="3"/>
        <v>575.91039218931</v>
      </c>
      <c r="Z3" s="65">
        <f t="shared" si="3"/>
        <v>0</v>
      </c>
      <c r="AA3" s="65">
        <f t="shared" si="3"/>
        <v>1.6864140327651829</v>
      </c>
      <c r="AB3" s="65">
        <f t="shared" si="3"/>
        <v>2.5296210491477744</v>
      </c>
      <c r="AC3" s="65">
        <f t="shared" si="3"/>
        <v>5.059242098295549</v>
      </c>
      <c r="AD3" s="65">
        <f t="shared" si="3"/>
        <v>5.059242098295549</v>
      </c>
      <c r="AE3" s="65">
        <f t="shared" si="3"/>
        <v>0.8432070163825914</v>
      </c>
      <c r="AF3" s="66">
        <f t="shared" si="3"/>
        <v>9669.898063875558</v>
      </c>
      <c r="AG3" s="65">
        <f t="shared" si="3"/>
        <v>163.58216117822275</v>
      </c>
      <c r="AH3" s="65">
        <f t="shared" si="3"/>
        <v>22.76658944232997</v>
      </c>
      <c r="AI3" s="65">
        <f t="shared" si="3"/>
        <v>32.885073638921064</v>
      </c>
      <c r="AJ3" s="65">
        <f t="shared" si="3"/>
        <v>12.648105245738872</v>
      </c>
      <c r="AK3" s="65">
        <f t="shared" si="3"/>
        <v>36.257901704451434</v>
      </c>
      <c r="AL3" s="65">
        <f t="shared" si="3"/>
        <v>66.61335429422472</v>
      </c>
      <c r="AM3" s="65">
        <f t="shared" si="3"/>
        <v>3.3728280655303657</v>
      </c>
      <c r="AN3" s="65">
        <f t="shared" si="3"/>
        <v>102.02804898229357</v>
      </c>
      <c r="AO3" s="66">
        <f t="shared" si="3"/>
        <v>80.94787357272878</v>
      </c>
      <c r="AP3" s="65">
        <f t="shared" si="3"/>
        <v>10110.052126427272</v>
      </c>
      <c r="AQ3" s="66">
        <f t="shared" si="3"/>
        <v>317.50450160771703</v>
      </c>
      <c r="AR3" s="65">
        <f t="shared" si="3"/>
        <v>15.622508038585208</v>
      </c>
      <c r="AS3" s="65">
        <f t="shared" si="3"/>
        <v>2.7569131832797424</v>
      </c>
      <c r="AT3" s="65">
        <f t="shared" si="3"/>
        <v>11.946623794212218</v>
      </c>
      <c r="AU3" s="65">
        <f t="shared" si="3"/>
        <v>40.43472668810289</v>
      </c>
      <c r="AV3" s="65">
        <f t="shared" si="3"/>
        <v>8.730225080385852</v>
      </c>
      <c r="AW3" s="65">
        <f t="shared" si="3"/>
        <v>2.7569131832797424</v>
      </c>
      <c r="AX3" s="65">
        <f t="shared" si="3"/>
        <v>100.6273311897106</v>
      </c>
      <c r="AY3" s="65">
        <f t="shared" si="3"/>
        <v>136.46720257234728</v>
      </c>
      <c r="AZ3" s="66">
        <f t="shared" si="3"/>
        <v>319.34244372990355</v>
      </c>
      <c r="BA3" s="65">
        <f t="shared" si="3"/>
        <v>112.1144694533762</v>
      </c>
      <c r="BB3" s="65">
        <f t="shared" si="3"/>
        <v>284.4215434083601</v>
      </c>
      <c r="BC3" s="65">
        <f t="shared" si="3"/>
        <v>101.54630225080385</v>
      </c>
      <c r="BD3" s="65">
        <f t="shared" si="3"/>
        <v>2450.4363344051444</v>
      </c>
      <c r="BE3" s="65">
        <f t="shared" si="3"/>
        <v>54.219292604501604</v>
      </c>
      <c r="BF3" s="65">
        <f t="shared" si="3"/>
        <v>302.34147909967845</v>
      </c>
      <c r="BG3" s="66">
        <f t="shared" si="3"/>
        <v>3305.079421221865</v>
      </c>
      <c r="BH3" s="65">
        <f t="shared" si="3"/>
        <v>6.892282958199357</v>
      </c>
      <c r="BI3" s="65">
        <f t="shared" si="3"/>
        <v>9.649196141479099</v>
      </c>
      <c r="BJ3" s="65">
        <f t="shared" si="3"/>
        <v>37.21832797427653</v>
      </c>
      <c r="BK3" s="65">
        <f t="shared" si="3"/>
        <v>88.68070739549839</v>
      </c>
      <c r="BL3" s="66">
        <f t="shared" si="3"/>
        <v>142.44051446945338</v>
      </c>
      <c r="BM3" s="65">
        <f t="shared" si="3"/>
        <v>2.297427652733119</v>
      </c>
      <c r="BN3" s="66">
        <f t="shared" si="3"/>
        <v>200.33569131832797</v>
      </c>
    </row>
    <row r="4" spans="1:66" ht="12.75">
      <c r="A4" s="30" t="s">
        <v>69</v>
      </c>
      <c r="B4" s="31" t="s">
        <v>70</v>
      </c>
      <c r="C4" s="65">
        <f aca="true" t="shared" si="4" ref="C4:G13">C25*C46</f>
        <v>22681</v>
      </c>
      <c r="D4" s="66">
        <f t="shared" si="4"/>
        <v>18818</v>
      </c>
      <c r="E4" s="65">
        <f t="shared" si="4"/>
        <v>3387</v>
      </c>
      <c r="F4" s="66">
        <f t="shared" si="4"/>
        <v>476</v>
      </c>
      <c r="G4" s="66">
        <f t="shared" si="4"/>
        <v>3863</v>
      </c>
      <c r="H4" s="65">
        <f aca="true" t="shared" si="5" ref="H4:BN4">H25*H46</f>
        <v>288.4622009569378</v>
      </c>
      <c r="I4" s="65">
        <f t="shared" si="5"/>
        <v>41.32464114832536</v>
      </c>
      <c r="J4" s="65">
        <f t="shared" si="5"/>
        <v>82.64928229665072</v>
      </c>
      <c r="K4" s="65">
        <f t="shared" si="5"/>
        <v>333.83827751196173</v>
      </c>
      <c r="L4" s="65">
        <f t="shared" si="5"/>
        <v>64.01267942583732</v>
      </c>
      <c r="M4" s="65">
        <f t="shared" si="5"/>
        <v>918.0552631578947</v>
      </c>
      <c r="N4" s="65">
        <f t="shared" si="5"/>
        <v>264.1535885167464</v>
      </c>
      <c r="O4" s="65">
        <f t="shared" si="5"/>
        <v>34.032057416267946</v>
      </c>
      <c r="P4" s="65">
        <f t="shared" si="5"/>
        <v>153.95454545454547</v>
      </c>
      <c r="Q4" s="65">
        <f t="shared" si="5"/>
        <v>72.11555023923445</v>
      </c>
      <c r="R4" s="65">
        <f t="shared" si="5"/>
        <v>255.24043062200957</v>
      </c>
      <c r="S4" s="65">
        <f t="shared" si="5"/>
        <v>59.96124401913876</v>
      </c>
      <c r="T4" s="65">
        <f t="shared" si="5"/>
        <v>433.50358851674645</v>
      </c>
      <c r="U4" s="65">
        <f t="shared" si="5"/>
        <v>99.6653110047847</v>
      </c>
      <c r="V4" s="65">
        <f t="shared" si="5"/>
        <v>1.620574162679426</v>
      </c>
      <c r="W4" s="65">
        <f t="shared" si="5"/>
        <v>12.154306220095695</v>
      </c>
      <c r="X4" s="65">
        <f t="shared" si="5"/>
        <v>0</v>
      </c>
      <c r="Y4" s="65">
        <f t="shared" si="5"/>
        <v>111.81961722488039</v>
      </c>
      <c r="Z4" s="65">
        <f t="shared" si="5"/>
        <v>4.051435406698564</v>
      </c>
      <c r="AA4" s="65">
        <f t="shared" si="5"/>
        <v>8.913157894736843</v>
      </c>
      <c r="AB4" s="65">
        <f t="shared" si="5"/>
        <v>5.672009569377991</v>
      </c>
      <c r="AC4" s="65">
        <f t="shared" si="5"/>
        <v>16.205741626794257</v>
      </c>
      <c r="AD4" s="65">
        <f t="shared" si="5"/>
        <v>10.533732057416268</v>
      </c>
      <c r="AE4" s="65">
        <f t="shared" si="5"/>
        <v>3.241148325358852</v>
      </c>
      <c r="AF4" s="66">
        <f t="shared" si="5"/>
        <v>3275.1803827751196</v>
      </c>
      <c r="AG4" s="65">
        <f t="shared" si="5"/>
        <v>35.65263157894737</v>
      </c>
      <c r="AH4" s="65">
        <f t="shared" si="5"/>
        <v>8.102870813397129</v>
      </c>
      <c r="AI4" s="65">
        <f t="shared" si="5"/>
        <v>13.77488038277512</v>
      </c>
      <c r="AJ4" s="65">
        <f t="shared" si="5"/>
        <v>0.810287081339713</v>
      </c>
      <c r="AK4" s="65">
        <f t="shared" si="5"/>
        <v>0.810287081339713</v>
      </c>
      <c r="AL4" s="65">
        <f t="shared" si="5"/>
        <v>16.205741626794257</v>
      </c>
      <c r="AM4" s="65">
        <f t="shared" si="5"/>
        <v>0.810287081339713</v>
      </c>
      <c r="AN4" s="65">
        <f t="shared" si="5"/>
        <v>8.913157894736843</v>
      </c>
      <c r="AO4" s="66">
        <f t="shared" si="5"/>
        <v>26.739473684210527</v>
      </c>
      <c r="AP4" s="65">
        <f t="shared" si="5"/>
        <v>3360.26052631579</v>
      </c>
      <c r="AQ4" s="66">
        <f t="shared" si="5"/>
        <v>6.346666666666667</v>
      </c>
      <c r="AR4" s="65">
        <f t="shared" si="5"/>
        <v>7.857777777777778</v>
      </c>
      <c r="AS4" s="65">
        <f t="shared" si="5"/>
        <v>182.84444444444443</v>
      </c>
      <c r="AT4" s="65">
        <f t="shared" si="5"/>
        <v>3.022222222222222</v>
      </c>
      <c r="AU4" s="65">
        <f t="shared" si="5"/>
        <v>27.502222222222223</v>
      </c>
      <c r="AV4" s="65">
        <f t="shared" si="5"/>
        <v>4.231111111111111</v>
      </c>
      <c r="AW4" s="65">
        <f t="shared" si="5"/>
        <v>0.9066666666666667</v>
      </c>
      <c r="AX4" s="65">
        <f t="shared" si="5"/>
        <v>0.6044444444444445</v>
      </c>
      <c r="AY4" s="65">
        <f t="shared" si="5"/>
        <v>44.72888888888889</v>
      </c>
      <c r="AZ4" s="66">
        <f t="shared" si="5"/>
        <v>271.6977777777778</v>
      </c>
      <c r="BA4" s="65">
        <f t="shared" si="5"/>
        <v>8.16</v>
      </c>
      <c r="BB4" s="65">
        <f t="shared" si="5"/>
        <v>30.826666666666668</v>
      </c>
      <c r="BC4" s="65">
        <f t="shared" si="5"/>
        <v>5.44</v>
      </c>
      <c r="BD4" s="65">
        <f t="shared" si="5"/>
        <v>38.08</v>
      </c>
      <c r="BE4" s="65">
        <f t="shared" si="5"/>
        <v>5.44</v>
      </c>
      <c r="BF4" s="65">
        <f t="shared" si="5"/>
        <v>36.266666666666666</v>
      </c>
      <c r="BG4" s="66">
        <f t="shared" si="5"/>
        <v>124.21333333333334</v>
      </c>
      <c r="BH4" s="65">
        <f t="shared" si="5"/>
        <v>5.742222222222222</v>
      </c>
      <c r="BI4" s="65">
        <f t="shared" si="5"/>
        <v>24.48</v>
      </c>
      <c r="BJ4" s="65">
        <f t="shared" si="5"/>
        <v>4.533333333333333</v>
      </c>
      <c r="BK4" s="65">
        <f t="shared" si="5"/>
        <v>19.04</v>
      </c>
      <c r="BL4" s="66">
        <f t="shared" si="5"/>
        <v>53.79555555555556</v>
      </c>
      <c r="BM4" s="65">
        <f t="shared" si="5"/>
        <v>1.511111111111111</v>
      </c>
      <c r="BN4" s="66">
        <f t="shared" si="5"/>
        <v>18.435555555555556</v>
      </c>
    </row>
    <row r="5" spans="1:66" ht="12.75">
      <c r="A5" s="30" t="s">
        <v>71</v>
      </c>
      <c r="B5" s="31" t="s">
        <v>72</v>
      </c>
      <c r="C5" s="65">
        <f t="shared" si="4"/>
        <v>15269</v>
      </c>
      <c r="D5" s="66">
        <f t="shared" si="4"/>
        <v>13482</v>
      </c>
      <c r="E5" s="65">
        <f t="shared" si="4"/>
        <v>1389</v>
      </c>
      <c r="F5" s="66">
        <f t="shared" si="4"/>
        <v>398</v>
      </c>
      <c r="G5" s="66">
        <f t="shared" si="4"/>
        <v>1787</v>
      </c>
      <c r="H5" s="65">
        <f aca="true" t="shared" si="6" ref="H5:BN5">H26*H47</f>
        <v>21.173780487804876</v>
      </c>
      <c r="I5" s="65">
        <f t="shared" si="6"/>
        <v>3.3878048780487804</v>
      </c>
      <c r="J5" s="65">
        <f t="shared" si="6"/>
        <v>4.234756097560975</v>
      </c>
      <c r="K5" s="65">
        <f t="shared" si="6"/>
        <v>282.88170731707316</v>
      </c>
      <c r="L5" s="65">
        <f t="shared" si="6"/>
        <v>3.3878048780487804</v>
      </c>
      <c r="M5" s="65">
        <f t="shared" si="6"/>
        <v>282.88170731707316</v>
      </c>
      <c r="N5" s="65">
        <f t="shared" si="6"/>
        <v>23.714634146341464</v>
      </c>
      <c r="O5" s="65">
        <f t="shared" si="6"/>
        <v>5.928658536585366</v>
      </c>
      <c r="P5" s="65">
        <f t="shared" si="6"/>
        <v>91.47073170731707</v>
      </c>
      <c r="Q5" s="65">
        <f t="shared" si="6"/>
        <v>11.010365853658536</v>
      </c>
      <c r="R5" s="65">
        <f t="shared" si="6"/>
        <v>96.55243902439024</v>
      </c>
      <c r="S5" s="65">
        <f t="shared" si="6"/>
        <v>1.6939024390243902</v>
      </c>
      <c r="T5" s="65">
        <f t="shared" si="6"/>
        <v>320.99451219512196</v>
      </c>
      <c r="U5" s="65">
        <f t="shared" si="6"/>
        <v>47.42926829268293</v>
      </c>
      <c r="V5" s="65">
        <f t="shared" si="6"/>
        <v>0</v>
      </c>
      <c r="W5" s="65">
        <f t="shared" si="6"/>
        <v>0.8469512195121951</v>
      </c>
      <c r="X5" s="65">
        <f t="shared" si="6"/>
        <v>0</v>
      </c>
      <c r="Y5" s="65">
        <f t="shared" si="6"/>
        <v>54.204878048780486</v>
      </c>
      <c r="Z5" s="65">
        <f t="shared" si="6"/>
        <v>0</v>
      </c>
      <c r="AA5" s="65">
        <f t="shared" si="6"/>
        <v>0</v>
      </c>
      <c r="AB5" s="65">
        <f t="shared" si="6"/>
        <v>2.5408536585365855</v>
      </c>
      <c r="AC5" s="65">
        <f t="shared" si="6"/>
        <v>2.5408536585365855</v>
      </c>
      <c r="AD5" s="65">
        <f t="shared" si="6"/>
        <v>0</v>
      </c>
      <c r="AE5" s="65">
        <f t="shared" si="6"/>
        <v>0</v>
      </c>
      <c r="AF5" s="66">
        <f t="shared" si="6"/>
        <v>1256.8756097560974</v>
      </c>
      <c r="AG5" s="65">
        <f t="shared" si="6"/>
        <v>38.95975609756098</v>
      </c>
      <c r="AH5" s="65">
        <f t="shared" si="6"/>
        <v>2.5408536585365855</v>
      </c>
      <c r="AI5" s="65">
        <f t="shared" si="6"/>
        <v>4.234756097560975</v>
      </c>
      <c r="AJ5" s="65">
        <f t="shared" si="6"/>
        <v>5.081707317073171</v>
      </c>
      <c r="AK5" s="65">
        <f t="shared" si="6"/>
        <v>22.020731707317072</v>
      </c>
      <c r="AL5" s="65">
        <f t="shared" si="6"/>
        <v>1.6939024390243902</v>
      </c>
      <c r="AM5" s="65">
        <f t="shared" si="6"/>
        <v>0</v>
      </c>
      <c r="AN5" s="65">
        <f t="shared" si="6"/>
        <v>34.725</v>
      </c>
      <c r="AO5" s="66">
        <f t="shared" si="6"/>
        <v>22.867682926829268</v>
      </c>
      <c r="AP5" s="65">
        <f t="shared" si="6"/>
        <v>1366.1323170731707</v>
      </c>
      <c r="AQ5" s="66">
        <f t="shared" si="6"/>
        <v>22.34989200863931</v>
      </c>
      <c r="AR5" s="65">
        <f t="shared" si="6"/>
        <v>0.8596112311015118</v>
      </c>
      <c r="AS5" s="65">
        <f t="shared" si="6"/>
        <v>0.4298056155507559</v>
      </c>
      <c r="AT5" s="65">
        <f t="shared" si="6"/>
        <v>0.4298056155507559</v>
      </c>
      <c r="AU5" s="65">
        <f t="shared" si="6"/>
        <v>6.876889848812095</v>
      </c>
      <c r="AV5" s="65">
        <f t="shared" si="6"/>
        <v>4.29805615550756</v>
      </c>
      <c r="AW5" s="65">
        <f t="shared" si="6"/>
        <v>0</v>
      </c>
      <c r="AX5" s="65">
        <f t="shared" si="6"/>
        <v>3.8682505399568035</v>
      </c>
      <c r="AY5" s="65">
        <f t="shared" si="6"/>
        <v>15.473002159827214</v>
      </c>
      <c r="AZ5" s="66">
        <f t="shared" si="6"/>
        <v>32.23542116630669</v>
      </c>
      <c r="BA5" s="65">
        <f t="shared" si="6"/>
        <v>2.14902807775378</v>
      </c>
      <c r="BB5" s="65">
        <f t="shared" si="6"/>
        <v>70.91792656587472</v>
      </c>
      <c r="BC5" s="65">
        <f t="shared" si="6"/>
        <v>10.315334773218142</v>
      </c>
      <c r="BD5" s="65">
        <f t="shared" si="6"/>
        <v>180.5183585313175</v>
      </c>
      <c r="BE5" s="65">
        <f t="shared" si="6"/>
        <v>2.5788336933045355</v>
      </c>
      <c r="BF5" s="65">
        <f t="shared" si="6"/>
        <v>21.490280777537794</v>
      </c>
      <c r="BG5" s="66">
        <f t="shared" si="6"/>
        <v>287.9697624190065</v>
      </c>
      <c r="BH5" s="65">
        <f t="shared" si="6"/>
        <v>1.2894168466522677</v>
      </c>
      <c r="BI5" s="65">
        <f t="shared" si="6"/>
        <v>3.4384449244060473</v>
      </c>
      <c r="BJ5" s="65">
        <f t="shared" si="6"/>
        <v>5.587473002159827</v>
      </c>
      <c r="BK5" s="65">
        <f t="shared" si="6"/>
        <v>16.332613390928724</v>
      </c>
      <c r="BL5" s="66">
        <f t="shared" si="6"/>
        <v>26.647948164146868</v>
      </c>
      <c r="BM5" s="65">
        <f t="shared" si="6"/>
        <v>0.8596112311015118</v>
      </c>
      <c r="BN5" s="66">
        <f t="shared" si="6"/>
        <v>27.937365010799134</v>
      </c>
    </row>
    <row r="6" spans="1:66" ht="12.75">
      <c r="A6" s="30" t="s">
        <v>73</v>
      </c>
      <c r="B6" s="31" t="s">
        <v>74</v>
      </c>
      <c r="C6" s="65">
        <f t="shared" si="4"/>
        <v>104279</v>
      </c>
      <c r="D6" s="66">
        <f t="shared" si="4"/>
        <v>76923</v>
      </c>
      <c r="E6" s="65">
        <f t="shared" si="4"/>
        <v>19462.999999999996</v>
      </c>
      <c r="F6" s="66">
        <f t="shared" si="4"/>
        <v>7893</v>
      </c>
      <c r="G6" s="66">
        <f t="shared" si="4"/>
        <v>27356</v>
      </c>
      <c r="H6" s="65">
        <f aca="true" t="shared" si="7" ref="H6:BN6">H27*H48</f>
        <v>987.5083021360931</v>
      </c>
      <c r="I6" s="65">
        <f t="shared" si="7"/>
        <v>184.300594582691</v>
      </c>
      <c r="J6" s="65">
        <f t="shared" si="7"/>
        <v>206.5881083461792</v>
      </c>
      <c r="K6" s="65">
        <f t="shared" si="7"/>
        <v>2674.5016516185856</v>
      </c>
      <c r="L6" s="65">
        <f t="shared" si="7"/>
        <v>258.87804448359384</v>
      </c>
      <c r="M6" s="65">
        <f t="shared" si="7"/>
        <v>4428.357542391543</v>
      </c>
      <c r="N6" s="65">
        <f t="shared" si="7"/>
        <v>1190.6675622109665</v>
      </c>
      <c r="O6" s="65">
        <f t="shared" si="7"/>
        <v>95.15053952873814</v>
      </c>
      <c r="P6" s="65">
        <f t="shared" si="7"/>
        <v>1272.1027086544811</v>
      </c>
      <c r="Q6" s="65">
        <f t="shared" si="7"/>
        <v>242.59101519489093</v>
      </c>
      <c r="R6" s="65">
        <f t="shared" si="7"/>
        <v>1141.8064743448576</v>
      </c>
      <c r="S6" s="65">
        <f t="shared" si="7"/>
        <v>323.1689495705791</v>
      </c>
      <c r="T6" s="65">
        <f t="shared" si="7"/>
        <v>3063.6759304118027</v>
      </c>
      <c r="U6" s="65">
        <f t="shared" si="7"/>
        <v>885.5000660647432</v>
      </c>
      <c r="V6" s="65">
        <f t="shared" si="7"/>
        <v>12.000968949570577</v>
      </c>
      <c r="W6" s="65">
        <f t="shared" si="7"/>
        <v>83.14957057916756</v>
      </c>
      <c r="X6" s="65">
        <f t="shared" si="7"/>
        <v>17.144241356529395</v>
      </c>
      <c r="Y6" s="65">
        <f t="shared" si="7"/>
        <v>792.0639506716581</v>
      </c>
      <c r="Z6" s="65">
        <f t="shared" si="7"/>
        <v>33.43127064523232</v>
      </c>
      <c r="AA6" s="65">
        <f t="shared" si="7"/>
        <v>35.14569478088526</v>
      </c>
      <c r="AB6" s="65">
        <f t="shared" si="7"/>
        <v>44.57502752697643</v>
      </c>
      <c r="AC6" s="65">
        <f t="shared" si="7"/>
        <v>58.290420612199945</v>
      </c>
      <c r="AD6" s="65">
        <f t="shared" si="7"/>
        <v>54.861572340894064</v>
      </c>
      <c r="AE6" s="65">
        <f t="shared" si="7"/>
        <v>38.57454305219114</v>
      </c>
      <c r="AF6" s="66">
        <f t="shared" si="7"/>
        <v>18124.03475005505</v>
      </c>
      <c r="AG6" s="65">
        <f t="shared" si="7"/>
        <v>368.601189165382</v>
      </c>
      <c r="AH6" s="65">
        <f t="shared" si="7"/>
        <v>73.7202378330764</v>
      </c>
      <c r="AI6" s="65">
        <f t="shared" si="7"/>
        <v>128.58181017397047</v>
      </c>
      <c r="AJ6" s="65">
        <f t="shared" si="7"/>
        <v>18.858665492182336</v>
      </c>
      <c r="AK6" s="65">
        <f t="shared" si="7"/>
        <v>143.15441532702044</v>
      </c>
      <c r="AL6" s="65">
        <f t="shared" si="7"/>
        <v>110.5803567496146</v>
      </c>
      <c r="AM6" s="65">
        <f t="shared" si="7"/>
        <v>20.573089627835273</v>
      </c>
      <c r="AN6" s="65">
        <f t="shared" si="7"/>
        <v>193.72992732878217</v>
      </c>
      <c r="AO6" s="66">
        <f t="shared" si="7"/>
        <v>281.16555824708206</v>
      </c>
      <c r="AP6" s="65">
        <f t="shared" si="7"/>
        <v>19181.834441752915</v>
      </c>
      <c r="AQ6" s="66">
        <f t="shared" si="7"/>
        <v>675.0358827493261</v>
      </c>
      <c r="AR6" s="65">
        <f t="shared" si="7"/>
        <v>76.23517520215634</v>
      </c>
      <c r="AS6" s="65">
        <f t="shared" si="7"/>
        <v>94.85074123989219</v>
      </c>
      <c r="AT6" s="65">
        <f t="shared" si="7"/>
        <v>62.495114555256066</v>
      </c>
      <c r="AU6" s="65">
        <f t="shared" si="7"/>
        <v>133.4115566037736</v>
      </c>
      <c r="AV6" s="65">
        <f t="shared" si="7"/>
        <v>25.263982479784367</v>
      </c>
      <c r="AW6" s="65">
        <f t="shared" si="7"/>
        <v>15.956199460916443</v>
      </c>
      <c r="AX6" s="65">
        <f t="shared" si="7"/>
        <v>79.33776954177898</v>
      </c>
      <c r="AY6" s="65">
        <f t="shared" si="7"/>
        <v>240.2294474393531</v>
      </c>
      <c r="AZ6" s="66">
        <f t="shared" si="7"/>
        <v>727.779986522911</v>
      </c>
      <c r="BA6" s="65">
        <f t="shared" si="7"/>
        <v>88.20232479784367</v>
      </c>
      <c r="BB6" s="65">
        <f t="shared" si="7"/>
        <v>505.2796495956873</v>
      </c>
      <c r="BC6" s="65">
        <f t="shared" si="7"/>
        <v>170.19946091644204</v>
      </c>
      <c r="BD6" s="65">
        <f t="shared" si="7"/>
        <v>3769.2088948787064</v>
      </c>
      <c r="BE6" s="65">
        <f t="shared" si="7"/>
        <v>144.49225067385444</v>
      </c>
      <c r="BF6" s="65">
        <f t="shared" si="7"/>
        <v>513.2577493261456</v>
      </c>
      <c r="BG6" s="66">
        <f t="shared" si="7"/>
        <v>5190.640330188679</v>
      </c>
      <c r="BH6" s="65">
        <f t="shared" si="7"/>
        <v>46.09568733153639</v>
      </c>
      <c r="BI6" s="65">
        <f t="shared" si="7"/>
        <v>214.07900943396226</v>
      </c>
      <c r="BJ6" s="65">
        <f t="shared" si="7"/>
        <v>56.289925876010784</v>
      </c>
      <c r="BK6" s="65">
        <f t="shared" si="7"/>
        <v>264.16374663072776</v>
      </c>
      <c r="BL6" s="66">
        <f t="shared" si="7"/>
        <v>580.6283692722373</v>
      </c>
      <c r="BM6" s="65">
        <f t="shared" si="7"/>
        <v>24.82075471698113</v>
      </c>
      <c r="BN6" s="66">
        <f t="shared" si="7"/>
        <v>694.0946765498652</v>
      </c>
    </row>
    <row r="7" spans="1:66" ht="12.75">
      <c r="A7" s="30" t="s">
        <v>75</v>
      </c>
      <c r="B7" s="31" t="s">
        <v>76</v>
      </c>
      <c r="C7" s="65">
        <f t="shared" si="4"/>
        <v>32105</v>
      </c>
      <c r="D7" s="66">
        <f t="shared" si="4"/>
        <v>21757</v>
      </c>
      <c r="E7" s="65">
        <f t="shared" si="4"/>
        <v>8979</v>
      </c>
      <c r="F7" s="66">
        <f t="shared" si="4"/>
        <v>1369</v>
      </c>
      <c r="G7" s="66">
        <f t="shared" si="4"/>
        <v>10348</v>
      </c>
      <c r="H7" s="65">
        <f aca="true" t="shared" si="8" ref="H7:BN7">H28*H49</f>
        <v>589.4233490566038</v>
      </c>
      <c r="I7" s="65">
        <f t="shared" si="8"/>
        <v>131.4731721698113</v>
      </c>
      <c r="J7" s="65">
        <f t="shared" si="8"/>
        <v>131.4731721698113</v>
      </c>
      <c r="K7" s="65">
        <f t="shared" si="8"/>
        <v>900.0176886792452</v>
      </c>
      <c r="L7" s="65">
        <f t="shared" si="8"/>
        <v>207.35701650943395</v>
      </c>
      <c r="M7" s="65">
        <f t="shared" si="8"/>
        <v>2062.9817216981132</v>
      </c>
      <c r="N7" s="65">
        <f t="shared" si="8"/>
        <v>679.4251179245283</v>
      </c>
      <c r="O7" s="65">
        <f t="shared" si="8"/>
        <v>60.883549528301884</v>
      </c>
      <c r="P7" s="65">
        <f t="shared" si="8"/>
        <v>317.65330188679246</v>
      </c>
      <c r="Q7" s="65">
        <f t="shared" si="8"/>
        <v>181.7682783018868</v>
      </c>
      <c r="R7" s="65">
        <f t="shared" si="8"/>
        <v>776.4858490566037</v>
      </c>
      <c r="S7" s="65">
        <f t="shared" si="8"/>
        <v>194.12146226415092</v>
      </c>
      <c r="T7" s="65">
        <f t="shared" si="8"/>
        <v>1170.0229952830189</v>
      </c>
      <c r="U7" s="65">
        <f t="shared" si="8"/>
        <v>271.77004716981133</v>
      </c>
      <c r="V7" s="65">
        <f t="shared" si="8"/>
        <v>4.41185141509434</v>
      </c>
      <c r="W7" s="65">
        <f t="shared" si="8"/>
        <v>93.53125</v>
      </c>
      <c r="X7" s="65">
        <f t="shared" si="8"/>
        <v>3.5294811320754715</v>
      </c>
      <c r="Y7" s="65">
        <f t="shared" si="8"/>
        <v>595.5999410377358</v>
      </c>
      <c r="Z7" s="65">
        <f t="shared" si="8"/>
        <v>23.823997641509433</v>
      </c>
      <c r="AA7" s="65">
        <f t="shared" si="8"/>
        <v>27.353478773584904</v>
      </c>
      <c r="AB7" s="65">
        <f t="shared" si="8"/>
        <v>25.58873820754717</v>
      </c>
      <c r="AC7" s="65">
        <f t="shared" si="8"/>
        <v>47.647995283018865</v>
      </c>
      <c r="AD7" s="65">
        <f t="shared" si="8"/>
        <v>38.824292452830186</v>
      </c>
      <c r="AE7" s="65">
        <f t="shared" si="8"/>
        <v>19.412146226415093</v>
      </c>
      <c r="AF7" s="66">
        <f t="shared" si="8"/>
        <v>8554.579893867924</v>
      </c>
      <c r="AG7" s="65">
        <f t="shared" si="8"/>
        <v>107.64917452830188</v>
      </c>
      <c r="AH7" s="65">
        <f t="shared" si="8"/>
        <v>37.94192216981132</v>
      </c>
      <c r="AI7" s="65">
        <f t="shared" si="8"/>
        <v>41.47140330188679</v>
      </c>
      <c r="AJ7" s="65">
        <f t="shared" si="8"/>
        <v>1.7647405660377358</v>
      </c>
      <c r="AK7" s="65">
        <f t="shared" si="8"/>
        <v>30.00058962264151</v>
      </c>
      <c r="AL7" s="65">
        <f t="shared" si="8"/>
        <v>45.00088443396226</v>
      </c>
      <c r="AM7" s="65">
        <f t="shared" si="8"/>
        <v>6.176591981132075</v>
      </c>
      <c r="AN7" s="65">
        <f t="shared" si="8"/>
        <v>55.58932783018868</v>
      </c>
      <c r="AO7" s="66">
        <f t="shared" si="8"/>
        <v>98.8254716981132</v>
      </c>
      <c r="AP7" s="65">
        <f t="shared" si="8"/>
        <v>8880.174528301886</v>
      </c>
      <c r="AQ7" s="66">
        <f t="shared" si="8"/>
        <v>36.55097087378641</v>
      </c>
      <c r="AR7" s="65">
        <f t="shared" si="8"/>
        <v>51.50364077669903</v>
      </c>
      <c r="AS7" s="65">
        <f t="shared" si="8"/>
        <v>29.0746359223301</v>
      </c>
      <c r="AT7" s="65">
        <f t="shared" si="8"/>
        <v>24.090412621359224</v>
      </c>
      <c r="AU7" s="65">
        <f t="shared" si="8"/>
        <v>120.45206310679612</v>
      </c>
      <c r="AV7" s="65">
        <f t="shared" si="8"/>
        <v>4.984223300970874</v>
      </c>
      <c r="AW7" s="65">
        <f t="shared" si="8"/>
        <v>3.3228155339805827</v>
      </c>
      <c r="AX7" s="65">
        <f t="shared" si="8"/>
        <v>16.198725728155342</v>
      </c>
      <c r="AY7" s="65">
        <f t="shared" si="8"/>
        <v>181.50879854368932</v>
      </c>
      <c r="AZ7" s="66">
        <f t="shared" si="8"/>
        <v>431.1353155339806</v>
      </c>
      <c r="BA7" s="65">
        <f t="shared" si="8"/>
        <v>30.73604368932039</v>
      </c>
      <c r="BB7" s="65">
        <f t="shared" si="8"/>
        <v>100.51516990291263</v>
      </c>
      <c r="BC7" s="65">
        <f t="shared" si="8"/>
        <v>29.489987864077673</v>
      </c>
      <c r="BD7" s="65">
        <f t="shared" si="8"/>
        <v>248.38046116504856</v>
      </c>
      <c r="BE7" s="65">
        <f t="shared" si="8"/>
        <v>25.751820388349515</v>
      </c>
      <c r="BF7" s="65">
        <f t="shared" si="8"/>
        <v>164.47936893203885</v>
      </c>
      <c r="BG7" s="66">
        <f t="shared" si="8"/>
        <v>599.3528519417476</v>
      </c>
      <c r="BH7" s="65">
        <f t="shared" si="8"/>
        <v>32.397451456310684</v>
      </c>
      <c r="BI7" s="65">
        <f t="shared" si="8"/>
        <v>68.53307038834951</v>
      </c>
      <c r="BJ7" s="65">
        <f t="shared" si="8"/>
        <v>11.214502427184467</v>
      </c>
      <c r="BK7" s="65">
        <f t="shared" si="8"/>
        <v>103.8379854368932</v>
      </c>
      <c r="BL7" s="66">
        <f t="shared" si="8"/>
        <v>215.98300970873788</v>
      </c>
      <c r="BM7" s="65">
        <f t="shared" si="8"/>
        <v>7.060983009708738</v>
      </c>
      <c r="BN7" s="66">
        <f t="shared" si="8"/>
        <v>78.91686893203884</v>
      </c>
    </row>
    <row r="8" spans="1:66" ht="12.75">
      <c r="A8" s="30" t="s">
        <v>77</v>
      </c>
      <c r="B8" s="31" t="s">
        <v>78</v>
      </c>
      <c r="C8" s="65">
        <f t="shared" si="4"/>
        <v>24901</v>
      </c>
      <c r="D8" s="66">
        <f t="shared" si="4"/>
        <v>21240</v>
      </c>
      <c r="E8" s="65">
        <f t="shared" si="4"/>
        <v>2686</v>
      </c>
      <c r="F8" s="66">
        <f t="shared" si="4"/>
        <v>975</v>
      </c>
      <c r="G8" s="66">
        <f t="shared" si="4"/>
        <v>3661</v>
      </c>
      <c r="H8" s="65">
        <f aca="true" t="shared" si="9" ref="H8:BN8">H29*H50</f>
        <v>96.10017889087656</v>
      </c>
      <c r="I8" s="65">
        <f t="shared" si="9"/>
        <v>10.410852713178294</v>
      </c>
      <c r="J8" s="65">
        <f t="shared" si="9"/>
        <v>10.410852713178294</v>
      </c>
      <c r="K8" s="65">
        <f t="shared" si="9"/>
        <v>297.1097197376267</v>
      </c>
      <c r="L8" s="65">
        <f t="shared" si="9"/>
        <v>7.2075134168157415</v>
      </c>
      <c r="M8" s="65">
        <f t="shared" si="9"/>
        <v>499.7209302325581</v>
      </c>
      <c r="N8" s="65">
        <f t="shared" si="9"/>
        <v>94.49850924269528</v>
      </c>
      <c r="O8" s="65">
        <f t="shared" si="9"/>
        <v>20.02087060226595</v>
      </c>
      <c r="P8" s="65">
        <f t="shared" si="9"/>
        <v>100.10435301132975</v>
      </c>
      <c r="Q8" s="65">
        <f t="shared" si="9"/>
        <v>14.415026833631483</v>
      </c>
      <c r="R8" s="65">
        <f t="shared" si="9"/>
        <v>228.23792486583184</v>
      </c>
      <c r="S8" s="65">
        <f t="shared" si="9"/>
        <v>11.211687537268933</v>
      </c>
      <c r="T8" s="65">
        <f t="shared" si="9"/>
        <v>626.252832438879</v>
      </c>
      <c r="U8" s="65">
        <f t="shared" si="9"/>
        <v>80.88431723315443</v>
      </c>
      <c r="V8" s="65">
        <f t="shared" si="9"/>
        <v>0.800834824090638</v>
      </c>
      <c r="W8" s="65">
        <f t="shared" si="9"/>
        <v>22.423375074537866</v>
      </c>
      <c r="X8" s="65">
        <f t="shared" si="9"/>
        <v>0</v>
      </c>
      <c r="Y8" s="65">
        <f t="shared" si="9"/>
        <v>155.36195587358378</v>
      </c>
      <c r="Z8" s="65">
        <f t="shared" si="9"/>
        <v>1.601669648181276</v>
      </c>
      <c r="AA8" s="65">
        <f t="shared" si="9"/>
        <v>3.203339296362552</v>
      </c>
      <c r="AB8" s="65">
        <f t="shared" si="9"/>
        <v>1.601669648181276</v>
      </c>
      <c r="AC8" s="65">
        <f t="shared" si="9"/>
        <v>13.614192009540846</v>
      </c>
      <c r="AD8" s="65">
        <f t="shared" si="9"/>
        <v>5.605843768634466</v>
      </c>
      <c r="AE8" s="65">
        <f t="shared" si="9"/>
        <v>2.402504472271914</v>
      </c>
      <c r="AF8" s="66">
        <f t="shared" si="9"/>
        <v>2303.200954084675</v>
      </c>
      <c r="AG8" s="65">
        <f t="shared" si="9"/>
        <v>72.07513416815742</v>
      </c>
      <c r="AH8" s="65">
        <f t="shared" si="9"/>
        <v>5.605843768634466</v>
      </c>
      <c r="AI8" s="65">
        <f t="shared" si="9"/>
        <v>5.605843768634466</v>
      </c>
      <c r="AJ8" s="65">
        <f t="shared" si="9"/>
        <v>0</v>
      </c>
      <c r="AK8" s="65">
        <f t="shared" si="9"/>
        <v>100.10435301132975</v>
      </c>
      <c r="AL8" s="65">
        <f t="shared" si="9"/>
        <v>21.622540250447226</v>
      </c>
      <c r="AM8" s="65">
        <f t="shared" si="9"/>
        <v>3.203339296362552</v>
      </c>
      <c r="AN8" s="65">
        <f t="shared" si="9"/>
        <v>119.32438878950506</v>
      </c>
      <c r="AO8" s="66">
        <f t="shared" si="9"/>
        <v>55.257602862254025</v>
      </c>
      <c r="AP8" s="65">
        <f t="shared" si="9"/>
        <v>2630.7423971377457</v>
      </c>
      <c r="AQ8" s="66">
        <f t="shared" si="9"/>
        <v>107.29899497487438</v>
      </c>
      <c r="AR8" s="65">
        <f t="shared" si="9"/>
        <v>49.9748743718593</v>
      </c>
      <c r="AS8" s="65">
        <f t="shared" si="9"/>
        <v>12.248743718592966</v>
      </c>
      <c r="AT8" s="65">
        <f t="shared" si="9"/>
        <v>7.349246231155779</v>
      </c>
      <c r="AU8" s="65">
        <f t="shared" si="9"/>
        <v>15.188442211055277</v>
      </c>
      <c r="AV8" s="65">
        <f t="shared" si="9"/>
        <v>6.85929648241206</v>
      </c>
      <c r="AW8" s="65">
        <f t="shared" si="9"/>
        <v>3.42964824120603</v>
      </c>
      <c r="AX8" s="65">
        <f t="shared" si="9"/>
        <v>1.9597989949748744</v>
      </c>
      <c r="AY8" s="65">
        <f t="shared" si="9"/>
        <v>49.48492462311558</v>
      </c>
      <c r="AZ8" s="66">
        <f t="shared" si="9"/>
        <v>146.49497487437185</v>
      </c>
      <c r="BA8" s="65">
        <f t="shared" si="9"/>
        <v>6.85929648241206</v>
      </c>
      <c r="BB8" s="65">
        <f t="shared" si="9"/>
        <v>167.56281407035175</v>
      </c>
      <c r="BC8" s="65">
        <f t="shared" si="9"/>
        <v>11.758793969849247</v>
      </c>
      <c r="BD8" s="65">
        <f t="shared" si="9"/>
        <v>343.94472361809045</v>
      </c>
      <c r="BE8" s="65">
        <f t="shared" si="9"/>
        <v>8.329145728643216</v>
      </c>
      <c r="BF8" s="65">
        <f t="shared" si="9"/>
        <v>53.89447236180904</v>
      </c>
      <c r="BG8" s="66">
        <f t="shared" si="9"/>
        <v>592.3492462311558</v>
      </c>
      <c r="BH8" s="65">
        <f t="shared" si="9"/>
        <v>8.819095477386934</v>
      </c>
      <c r="BI8" s="65">
        <f t="shared" si="9"/>
        <v>28.417085427135678</v>
      </c>
      <c r="BJ8" s="65">
        <f t="shared" si="9"/>
        <v>5.8793969849246235</v>
      </c>
      <c r="BK8" s="65">
        <f t="shared" si="9"/>
        <v>35.27638190954774</v>
      </c>
      <c r="BL8" s="66">
        <f t="shared" si="9"/>
        <v>78.39195979899498</v>
      </c>
      <c r="BM8" s="65">
        <f t="shared" si="9"/>
        <v>2.9396984924623117</v>
      </c>
      <c r="BN8" s="66">
        <f t="shared" si="9"/>
        <v>47.52512562814071</v>
      </c>
    </row>
    <row r="9" spans="1:66" ht="12.75">
      <c r="A9" s="30" t="s">
        <v>79</v>
      </c>
      <c r="B9" s="31" t="s">
        <v>80</v>
      </c>
      <c r="C9" s="65">
        <f t="shared" si="4"/>
        <v>35261</v>
      </c>
      <c r="D9" s="66">
        <f t="shared" si="4"/>
        <v>26590</v>
      </c>
      <c r="E9" s="65">
        <f t="shared" si="4"/>
        <v>6914</v>
      </c>
      <c r="F9" s="66">
        <f t="shared" si="4"/>
        <v>1757</v>
      </c>
      <c r="G9" s="66">
        <f t="shared" si="4"/>
        <v>8671</v>
      </c>
      <c r="H9" s="65">
        <f aca="true" t="shared" si="10" ref="H9:BN9">H30*H51</f>
        <v>156.41051758853487</v>
      </c>
      <c r="I9" s="65">
        <f t="shared" si="10"/>
        <v>27.023806703778277</v>
      </c>
      <c r="J9" s="65">
        <f t="shared" si="10"/>
        <v>27.842709937226104</v>
      </c>
      <c r="K9" s="65">
        <f t="shared" si="10"/>
        <v>1092.4169134194005</v>
      </c>
      <c r="L9" s="65">
        <f t="shared" si="10"/>
        <v>15.559161435508704</v>
      </c>
      <c r="M9" s="65">
        <f t="shared" si="10"/>
        <v>1399.5056259623357</v>
      </c>
      <c r="N9" s="65">
        <f t="shared" si="10"/>
        <v>185.89103399265662</v>
      </c>
      <c r="O9" s="65">
        <f t="shared" si="10"/>
        <v>33.575032571360886</v>
      </c>
      <c r="P9" s="65">
        <f t="shared" si="10"/>
        <v>367.6875518180741</v>
      </c>
      <c r="Q9" s="65">
        <f t="shared" si="10"/>
        <v>18.015871135852183</v>
      </c>
      <c r="R9" s="65">
        <f t="shared" si="10"/>
        <v>1081.7711713845788</v>
      </c>
      <c r="S9" s="65">
        <f t="shared" si="10"/>
        <v>43.40187137273481</v>
      </c>
      <c r="T9" s="65">
        <f t="shared" si="10"/>
        <v>1718.877887006988</v>
      </c>
      <c r="U9" s="65">
        <f t="shared" si="10"/>
        <v>138.39464645268268</v>
      </c>
      <c r="V9" s="65">
        <f t="shared" si="10"/>
        <v>0.8189032334478266</v>
      </c>
      <c r="W9" s="65">
        <f t="shared" si="10"/>
        <v>15.559161435508704</v>
      </c>
      <c r="X9" s="65">
        <f t="shared" si="10"/>
        <v>0</v>
      </c>
      <c r="Y9" s="65">
        <f t="shared" si="10"/>
        <v>291.52955110742624</v>
      </c>
      <c r="Z9" s="65">
        <f t="shared" si="10"/>
        <v>3.2756129337913062</v>
      </c>
      <c r="AA9" s="65">
        <f t="shared" si="10"/>
        <v>0</v>
      </c>
      <c r="AB9" s="65">
        <f t="shared" si="10"/>
        <v>0.8189032334478266</v>
      </c>
      <c r="AC9" s="65">
        <f t="shared" si="10"/>
        <v>4.094516167239133</v>
      </c>
      <c r="AD9" s="65">
        <f t="shared" si="10"/>
        <v>7.3701291010304395</v>
      </c>
      <c r="AE9" s="65">
        <f t="shared" si="10"/>
        <v>0.8189032334478266</v>
      </c>
      <c r="AF9" s="66">
        <f t="shared" si="10"/>
        <v>6630.659481227051</v>
      </c>
      <c r="AG9" s="65">
        <f t="shared" si="10"/>
        <v>80.252516877887</v>
      </c>
      <c r="AH9" s="65">
        <f t="shared" si="10"/>
        <v>18.015871135852183</v>
      </c>
      <c r="AI9" s="65">
        <f t="shared" si="10"/>
        <v>15.559161435508704</v>
      </c>
      <c r="AJ9" s="65">
        <f t="shared" si="10"/>
        <v>2.4567097003434797</v>
      </c>
      <c r="AK9" s="65">
        <f t="shared" si="10"/>
        <v>22.929290536539142</v>
      </c>
      <c r="AL9" s="65">
        <f t="shared" si="10"/>
        <v>40.94516167239133</v>
      </c>
      <c r="AM9" s="65">
        <f t="shared" si="10"/>
        <v>2.4567097003434797</v>
      </c>
      <c r="AN9" s="65">
        <f t="shared" si="10"/>
        <v>24.567097003434796</v>
      </c>
      <c r="AO9" s="66">
        <f t="shared" si="10"/>
        <v>76.15800071064787</v>
      </c>
      <c r="AP9" s="65">
        <f t="shared" si="10"/>
        <v>6837.841999289351</v>
      </c>
      <c r="AQ9" s="66">
        <f t="shared" si="10"/>
        <v>31.171901222728366</v>
      </c>
      <c r="AR9" s="65">
        <f t="shared" si="10"/>
        <v>15.164708702948934</v>
      </c>
      <c r="AS9" s="65">
        <f t="shared" si="10"/>
        <v>8.003596259889715</v>
      </c>
      <c r="AT9" s="65">
        <f t="shared" si="10"/>
        <v>32.856868856389355</v>
      </c>
      <c r="AU9" s="65">
        <f t="shared" si="10"/>
        <v>9.688563893550707</v>
      </c>
      <c r="AV9" s="65">
        <f t="shared" si="10"/>
        <v>4.212419084152482</v>
      </c>
      <c r="AW9" s="65">
        <f t="shared" si="10"/>
        <v>16.428434428194677</v>
      </c>
      <c r="AX9" s="65">
        <f t="shared" si="10"/>
        <v>23.16830496283865</v>
      </c>
      <c r="AY9" s="65">
        <f t="shared" si="10"/>
        <v>50.54902900982978</v>
      </c>
      <c r="AZ9" s="66">
        <f t="shared" si="10"/>
        <v>160.07192519779431</v>
      </c>
      <c r="BA9" s="65">
        <f t="shared" si="10"/>
        <v>21.483337329177658</v>
      </c>
      <c r="BB9" s="65">
        <f t="shared" si="10"/>
        <v>117.52649244785424</v>
      </c>
      <c r="BC9" s="65">
        <f t="shared" si="10"/>
        <v>48.864061376168785</v>
      </c>
      <c r="BD9" s="65">
        <f t="shared" si="10"/>
        <v>977.702469431791</v>
      </c>
      <c r="BE9" s="65">
        <f t="shared" si="10"/>
        <v>22.7470630544234</v>
      </c>
      <c r="BF9" s="65">
        <f t="shared" si="10"/>
        <v>124.68760489091346</v>
      </c>
      <c r="BG9" s="66">
        <f t="shared" si="10"/>
        <v>1313.0110285303285</v>
      </c>
      <c r="BH9" s="65">
        <f t="shared" si="10"/>
        <v>6.739870534643971</v>
      </c>
      <c r="BI9" s="65">
        <f t="shared" si="10"/>
        <v>32.856868856389355</v>
      </c>
      <c r="BJ9" s="65">
        <f t="shared" si="10"/>
        <v>36.22680412371134</v>
      </c>
      <c r="BK9" s="65">
        <f t="shared" si="10"/>
        <v>74.55981778949892</v>
      </c>
      <c r="BL9" s="66">
        <f t="shared" si="10"/>
        <v>150.3833613042436</v>
      </c>
      <c r="BM9" s="65">
        <f t="shared" si="10"/>
        <v>3.7911771757372335</v>
      </c>
      <c r="BN9" s="66">
        <f t="shared" si="10"/>
        <v>98.57060656916808</v>
      </c>
    </row>
    <row r="10" spans="1:66" ht="12.75">
      <c r="A10" s="30" t="s">
        <v>81</v>
      </c>
      <c r="B10" s="31" t="s">
        <v>82</v>
      </c>
      <c r="C10" s="65">
        <f t="shared" si="4"/>
        <v>16473</v>
      </c>
      <c r="D10" s="66">
        <f t="shared" si="4"/>
        <v>14700</v>
      </c>
      <c r="E10" s="65">
        <f t="shared" si="4"/>
        <v>1371.0000000000002</v>
      </c>
      <c r="F10" s="66">
        <f t="shared" si="4"/>
        <v>402</v>
      </c>
      <c r="G10" s="66">
        <f t="shared" si="4"/>
        <v>1773</v>
      </c>
      <c r="H10" s="65">
        <f aca="true" t="shared" si="11" ref="H10:BN10">H31*H52</f>
        <v>27.40232108317215</v>
      </c>
      <c r="I10" s="65">
        <f t="shared" si="11"/>
        <v>3.5357833655706</v>
      </c>
      <c r="J10" s="65">
        <f t="shared" si="11"/>
        <v>0.88394584139265</v>
      </c>
      <c r="K10" s="65">
        <f t="shared" si="11"/>
        <v>242.2011605415861</v>
      </c>
      <c r="L10" s="65">
        <f t="shared" si="11"/>
        <v>4.41972920696325</v>
      </c>
      <c r="M10" s="65">
        <f t="shared" si="11"/>
        <v>356.2301740812379</v>
      </c>
      <c r="N10" s="65">
        <f t="shared" si="11"/>
        <v>30.0541586073501</v>
      </c>
      <c r="O10" s="65">
        <f t="shared" si="11"/>
        <v>12.375241779497099</v>
      </c>
      <c r="P10" s="65">
        <f t="shared" si="11"/>
        <v>46.849129593810446</v>
      </c>
      <c r="Q10" s="65">
        <f t="shared" si="11"/>
        <v>2.65183752417795</v>
      </c>
      <c r="R10" s="65">
        <f t="shared" si="11"/>
        <v>92.81431334622825</v>
      </c>
      <c r="S10" s="65">
        <f t="shared" si="11"/>
        <v>1.7678916827853</v>
      </c>
      <c r="T10" s="65">
        <f t="shared" si="11"/>
        <v>321.7562862669246</v>
      </c>
      <c r="U10" s="65">
        <f t="shared" si="11"/>
        <v>49.500967117988395</v>
      </c>
      <c r="V10" s="65">
        <f t="shared" si="11"/>
        <v>0</v>
      </c>
      <c r="W10" s="65">
        <f t="shared" si="11"/>
        <v>3.5357833655706</v>
      </c>
      <c r="X10" s="65">
        <f t="shared" si="11"/>
        <v>0</v>
      </c>
      <c r="Y10" s="65">
        <f t="shared" si="11"/>
        <v>69.83172147001935</v>
      </c>
      <c r="Z10" s="65">
        <f t="shared" si="11"/>
        <v>1.7678916827853</v>
      </c>
      <c r="AA10" s="65">
        <f t="shared" si="11"/>
        <v>0</v>
      </c>
      <c r="AB10" s="65">
        <f t="shared" si="11"/>
        <v>0.88394584139265</v>
      </c>
      <c r="AC10" s="65">
        <f t="shared" si="11"/>
        <v>1.7678916827853</v>
      </c>
      <c r="AD10" s="65">
        <f t="shared" si="11"/>
        <v>1.7678916827853</v>
      </c>
      <c r="AE10" s="65">
        <f t="shared" si="11"/>
        <v>0</v>
      </c>
      <c r="AF10" s="66">
        <f t="shared" si="11"/>
        <v>1271.9980657640233</v>
      </c>
      <c r="AG10" s="65">
        <f t="shared" si="11"/>
        <v>23.86653771760155</v>
      </c>
      <c r="AH10" s="65">
        <f t="shared" si="11"/>
        <v>7.0715667311412</v>
      </c>
      <c r="AI10" s="65">
        <f t="shared" si="11"/>
        <v>11.49129593810445</v>
      </c>
      <c r="AJ10" s="65">
        <f t="shared" si="11"/>
        <v>1.7678916827853</v>
      </c>
      <c r="AK10" s="65">
        <f t="shared" si="11"/>
        <v>12.375241779497099</v>
      </c>
      <c r="AL10" s="65">
        <f t="shared" si="11"/>
        <v>1.7678916827853</v>
      </c>
      <c r="AM10" s="65">
        <f t="shared" si="11"/>
        <v>3.5357833655706</v>
      </c>
      <c r="AN10" s="65">
        <f t="shared" si="11"/>
        <v>20.33075435203095</v>
      </c>
      <c r="AO10" s="66">
        <f t="shared" si="11"/>
        <v>16.79497098646035</v>
      </c>
      <c r="AP10" s="65">
        <f t="shared" si="11"/>
        <v>1354.2050290135398</v>
      </c>
      <c r="AQ10" s="66">
        <f t="shared" si="11"/>
        <v>16.789976133651553</v>
      </c>
      <c r="AR10" s="65">
        <f t="shared" si="11"/>
        <v>2.8782816229116945</v>
      </c>
      <c r="AS10" s="65">
        <f t="shared" si="11"/>
        <v>2.3985680190930787</v>
      </c>
      <c r="AT10" s="65">
        <f t="shared" si="11"/>
        <v>3.3579952267303104</v>
      </c>
      <c r="AU10" s="65">
        <f t="shared" si="11"/>
        <v>14.391408114558473</v>
      </c>
      <c r="AV10" s="65">
        <f t="shared" si="11"/>
        <v>4.797136038186157</v>
      </c>
      <c r="AW10" s="65">
        <f t="shared" si="11"/>
        <v>1.4391408114558473</v>
      </c>
      <c r="AX10" s="65">
        <f t="shared" si="11"/>
        <v>6.715990453460621</v>
      </c>
      <c r="AY10" s="65">
        <f t="shared" si="11"/>
        <v>37.41766109785203</v>
      </c>
      <c r="AZ10" s="66">
        <f t="shared" si="11"/>
        <v>73.39618138424821</v>
      </c>
      <c r="BA10" s="65">
        <f t="shared" si="11"/>
        <v>8.634844868735083</v>
      </c>
      <c r="BB10" s="65">
        <f t="shared" si="11"/>
        <v>42.214797136038186</v>
      </c>
      <c r="BC10" s="65">
        <f t="shared" si="11"/>
        <v>17.749403341288783</v>
      </c>
      <c r="BD10" s="65">
        <f t="shared" si="11"/>
        <v>141.51551312649164</v>
      </c>
      <c r="BE10" s="65">
        <f t="shared" si="11"/>
        <v>5.756563245823389</v>
      </c>
      <c r="BF10" s="65">
        <f t="shared" si="11"/>
        <v>33.579952267303106</v>
      </c>
      <c r="BG10" s="66">
        <f t="shared" si="11"/>
        <v>249.4510739856802</v>
      </c>
      <c r="BH10" s="65">
        <f t="shared" si="11"/>
        <v>1.4391408114558473</v>
      </c>
      <c r="BI10" s="65">
        <f t="shared" si="11"/>
        <v>3.837708830548926</v>
      </c>
      <c r="BJ10" s="65">
        <f t="shared" si="11"/>
        <v>6.236276849642005</v>
      </c>
      <c r="BK10" s="65">
        <f t="shared" si="11"/>
        <v>20.62768496420048</v>
      </c>
      <c r="BL10" s="66">
        <f t="shared" si="11"/>
        <v>32.140811455847256</v>
      </c>
      <c r="BM10" s="65">
        <f t="shared" si="11"/>
        <v>0.9594272076372315</v>
      </c>
      <c r="BN10" s="66">
        <f t="shared" si="11"/>
        <v>29.262529832935563</v>
      </c>
    </row>
    <row r="11" spans="1:66" ht="12.75">
      <c r="A11" s="30" t="s">
        <v>83</v>
      </c>
      <c r="B11" s="31" t="s">
        <v>84</v>
      </c>
      <c r="C11" s="65">
        <f t="shared" si="4"/>
        <v>60761</v>
      </c>
      <c r="D11" s="66">
        <f t="shared" si="4"/>
        <v>38368</v>
      </c>
      <c r="E11" s="65">
        <f t="shared" si="4"/>
        <v>18615</v>
      </c>
      <c r="F11" s="66">
        <f t="shared" si="4"/>
        <v>3778</v>
      </c>
      <c r="G11" s="66">
        <f t="shared" si="4"/>
        <v>22393</v>
      </c>
      <c r="H11" s="65">
        <f aca="true" t="shared" si="12" ref="H11:BN11">H32*H53</f>
        <v>1206.2971635001338</v>
      </c>
      <c r="I11" s="65">
        <f t="shared" si="12"/>
        <v>178.49545089644099</v>
      </c>
      <c r="J11" s="65">
        <f t="shared" si="12"/>
        <v>290.5739898314156</v>
      </c>
      <c r="K11" s="65">
        <f t="shared" si="12"/>
        <v>1442.0772009633397</v>
      </c>
      <c r="L11" s="65">
        <f t="shared" si="12"/>
        <v>234.94982606368745</v>
      </c>
      <c r="M11" s="65">
        <f t="shared" si="12"/>
        <v>5571.548702167514</v>
      </c>
      <c r="N11" s="65">
        <f t="shared" si="12"/>
        <v>1584.043350280974</v>
      </c>
      <c r="O11" s="65">
        <f t="shared" si="12"/>
        <v>210.87369547765587</v>
      </c>
      <c r="P11" s="65">
        <f t="shared" si="12"/>
        <v>578.6573454642762</v>
      </c>
      <c r="Q11" s="65">
        <f t="shared" si="12"/>
        <v>308.83864062081886</v>
      </c>
      <c r="R11" s="65">
        <f t="shared" si="12"/>
        <v>1706.0844260101687</v>
      </c>
      <c r="S11" s="65">
        <f t="shared" si="12"/>
        <v>557.902060476318</v>
      </c>
      <c r="T11" s="65">
        <f t="shared" si="12"/>
        <v>2205.041477120685</v>
      </c>
      <c r="U11" s="65">
        <f t="shared" si="12"/>
        <v>679.1129248059941</v>
      </c>
      <c r="V11" s="65">
        <f t="shared" si="12"/>
        <v>9.132325394701633</v>
      </c>
      <c r="W11" s="65">
        <f t="shared" si="12"/>
        <v>81.36071715279637</v>
      </c>
      <c r="X11" s="65">
        <f t="shared" si="12"/>
        <v>14.943805191329943</v>
      </c>
      <c r="Y11" s="65">
        <f t="shared" si="12"/>
        <v>572.8458656676479</v>
      </c>
      <c r="Z11" s="65">
        <f t="shared" si="12"/>
        <v>20.755284987958255</v>
      </c>
      <c r="AA11" s="65">
        <f t="shared" si="12"/>
        <v>22.415707786994915</v>
      </c>
      <c r="AB11" s="65">
        <f t="shared" si="12"/>
        <v>17.434439389884936</v>
      </c>
      <c r="AC11" s="65">
        <f t="shared" si="12"/>
        <v>88.002408348943</v>
      </c>
      <c r="AD11" s="65">
        <f t="shared" si="12"/>
        <v>44.0012041744715</v>
      </c>
      <c r="AE11" s="65">
        <f t="shared" si="12"/>
        <v>18.264650789403266</v>
      </c>
      <c r="AF11" s="66">
        <f t="shared" si="12"/>
        <v>17643.652662563552</v>
      </c>
      <c r="AG11" s="65">
        <f t="shared" si="12"/>
        <v>182.64650789403265</v>
      </c>
      <c r="AH11" s="65">
        <f t="shared" si="12"/>
        <v>112.07853893497457</v>
      </c>
      <c r="AI11" s="65">
        <f t="shared" si="12"/>
        <v>107.92748193738294</v>
      </c>
      <c r="AJ11" s="65">
        <f t="shared" si="12"/>
        <v>6.641691196146642</v>
      </c>
      <c r="AK11" s="65">
        <f t="shared" si="12"/>
        <v>93.81388814557131</v>
      </c>
      <c r="AL11" s="65">
        <f t="shared" si="12"/>
        <v>72.22839175809473</v>
      </c>
      <c r="AM11" s="65">
        <f t="shared" si="12"/>
        <v>19.925073588439925</v>
      </c>
      <c r="AN11" s="65">
        <f t="shared" si="12"/>
        <v>110.41811613593792</v>
      </c>
      <c r="AO11" s="66">
        <f t="shared" si="12"/>
        <v>265.66764784586564</v>
      </c>
      <c r="AP11" s="65">
        <f t="shared" si="12"/>
        <v>18349.332352154135</v>
      </c>
      <c r="AQ11" s="66">
        <f t="shared" si="12"/>
        <v>78.07523821309243</v>
      </c>
      <c r="AR11" s="65">
        <f t="shared" si="12"/>
        <v>116.41158272491029</v>
      </c>
      <c r="AS11" s="65">
        <f t="shared" si="12"/>
        <v>126.69694344759311</v>
      </c>
      <c r="AT11" s="65">
        <f t="shared" si="12"/>
        <v>204.30466526419997</v>
      </c>
      <c r="AU11" s="65">
        <f t="shared" si="12"/>
        <v>168.77341913129564</v>
      </c>
      <c r="AV11" s="65">
        <f t="shared" si="12"/>
        <v>19.16817225590892</v>
      </c>
      <c r="AW11" s="65">
        <f t="shared" si="12"/>
        <v>32.25863135750526</v>
      </c>
      <c r="AX11" s="65">
        <f t="shared" si="12"/>
        <v>43.011508476673676</v>
      </c>
      <c r="AY11" s="65">
        <f t="shared" si="12"/>
        <v>367.9354040341542</v>
      </c>
      <c r="AZ11" s="66">
        <f t="shared" si="12"/>
        <v>1078.560326692241</v>
      </c>
      <c r="BA11" s="65">
        <f t="shared" si="12"/>
        <v>53.7643855958421</v>
      </c>
      <c r="BB11" s="65">
        <f t="shared" si="12"/>
        <v>260.87414923895557</v>
      </c>
      <c r="BC11" s="65">
        <f t="shared" si="12"/>
        <v>79.94530379903478</v>
      </c>
      <c r="BD11" s="65">
        <f t="shared" si="12"/>
        <v>707.8198242791734</v>
      </c>
      <c r="BE11" s="65">
        <f t="shared" si="12"/>
        <v>77.14020542012128</v>
      </c>
      <c r="BF11" s="65">
        <f t="shared" si="12"/>
        <v>438.5303799034773</v>
      </c>
      <c r="BG11" s="66">
        <f t="shared" si="12"/>
        <v>1618.0742482366043</v>
      </c>
      <c r="BH11" s="65">
        <f t="shared" si="12"/>
        <v>103.32112362331395</v>
      </c>
      <c r="BI11" s="65">
        <f t="shared" si="12"/>
        <v>349.23474817473084</v>
      </c>
      <c r="BJ11" s="65">
        <f t="shared" si="12"/>
        <v>71.53000866229426</v>
      </c>
      <c r="BK11" s="65">
        <f t="shared" si="12"/>
        <v>319.7812151961391</v>
      </c>
      <c r="BL11" s="66">
        <f t="shared" si="12"/>
        <v>843.8670956564781</v>
      </c>
      <c r="BM11" s="65">
        <f t="shared" si="12"/>
        <v>39.73889370127459</v>
      </c>
      <c r="BN11" s="66">
        <f t="shared" si="12"/>
        <v>119.68419750030937</v>
      </c>
    </row>
    <row r="12" spans="1:66" ht="12.75">
      <c r="A12" s="30" t="s">
        <v>85</v>
      </c>
      <c r="B12" s="31" t="s">
        <v>86</v>
      </c>
      <c r="C12" s="65">
        <f t="shared" si="4"/>
        <v>32523</v>
      </c>
      <c r="D12" s="66">
        <f t="shared" si="4"/>
        <v>28379</v>
      </c>
      <c r="E12" s="65">
        <f t="shared" si="4"/>
        <v>2888</v>
      </c>
      <c r="F12" s="66">
        <f t="shared" si="4"/>
        <v>1256</v>
      </c>
      <c r="G12" s="66">
        <f t="shared" si="4"/>
        <v>4144</v>
      </c>
      <c r="H12" s="65">
        <f aca="true" t="shared" si="13" ref="H12:BN12">H33*H54</f>
        <v>54.144793769829825</v>
      </c>
      <c r="I12" s="65">
        <f t="shared" si="13"/>
        <v>10.828958753965965</v>
      </c>
      <c r="J12" s="65">
        <f t="shared" si="13"/>
        <v>6.663974617825209</v>
      </c>
      <c r="K12" s="65">
        <f t="shared" si="13"/>
        <v>467.3112200749928</v>
      </c>
      <c r="L12" s="65">
        <f t="shared" si="13"/>
        <v>7.496971445053361</v>
      </c>
      <c r="M12" s="65">
        <f t="shared" si="13"/>
        <v>680.5584078453995</v>
      </c>
      <c r="N12" s="65">
        <f t="shared" si="13"/>
        <v>57.47678107874243</v>
      </c>
      <c r="O12" s="65">
        <f t="shared" si="13"/>
        <v>26.655898471300837</v>
      </c>
      <c r="P12" s="65">
        <f t="shared" si="13"/>
        <v>119.95154312085377</v>
      </c>
      <c r="Q12" s="65">
        <f t="shared" si="13"/>
        <v>9.995961926737813</v>
      </c>
      <c r="R12" s="65">
        <f t="shared" si="13"/>
        <v>223.2431496971445</v>
      </c>
      <c r="S12" s="65">
        <f t="shared" si="13"/>
        <v>4.9979809633689065</v>
      </c>
      <c r="T12" s="65">
        <f t="shared" si="13"/>
        <v>645.5725411018171</v>
      </c>
      <c r="U12" s="65">
        <f t="shared" si="13"/>
        <v>108.28958753965965</v>
      </c>
      <c r="V12" s="65">
        <f t="shared" si="13"/>
        <v>1.6659936544563023</v>
      </c>
      <c r="W12" s="65">
        <f t="shared" si="13"/>
        <v>14.993942890106721</v>
      </c>
      <c r="X12" s="65">
        <f t="shared" si="13"/>
        <v>0</v>
      </c>
      <c r="Y12" s="65">
        <f t="shared" si="13"/>
        <v>174.0963368906836</v>
      </c>
      <c r="Z12" s="65">
        <f t="shared" si="13"/>
        <v>0.8329968272281512</v>
      </c>
      <c r="AA12" s="65">
        <f t="shared" si="13"/>
        <v>0</v>
      </c>
      <c r="AB12" s="65">
        <f t="shared" si="13"/>
        <v>1.6659936544563023</v>
      </c>
      <c r="AC12" s="65">
        <f t="shared" si="13"/>
        <v>3.3319873089126046</v>
      </c>
      <c r="AD12" s="65">
        <f t="shared" si="13"/>
        <v>0.8329968272281512</v>
      </c>
      <c r="AE12" s="65">
        <f t="shared" si="13"/>
        <v>4.164984136140756</v>
      </c>
      <c r="AF12" s="66">
        <f t="shared" si="13"/>
        <v>2624.7730025959045</v>
      </c>
      <c r="AG12" s="65">
        <f t="shared" si="13"/>
        <v>64.14075569656764</v>
      </c>
      <c r="AH12" s="65">
        <f t="shared" si="13"/>
        <v>13.327949235650419</v>
      </c>
      <c r="AI12" s="65">
        <f t="shared" si="13"/>
        <v>25.822901644072687</v>
      </c>
      <c r="AJ12" s="65">
        <f t="shared" si="13"/>
        <v>2.4989904816844533</v>
      </c>
      <c r="AK12" s="65">
        <f t="shared" si="13"/>
        <v>28.321892125757138</v>
      </c>
      <c r="AL12" s="65">
        <f t="shared" si="13"/>
        <v>19.991923853475626</v>
      </c>
      <c r="AM12" s="65">
        <f t="shared" si="13"/>
        <v>5.830977790597058</v>
      </c>
      <c r="AN12" s="65">
        <f t="shared" si="13"/>
        <v>65.80674935102394</v>
      </c>
      <c r="AO12" s="66">
        <f t="shared" si="13"/>
        <v>37.4848572252668</v>
      </c>
      <c r="AP12" s="65">
        <f t="shared" si="13"/>
        <v>2850.5151427747332</v>
      </c>
      <c r="AQ12" s="66">
        <f t="shared" si="13"/>
        <v>61.11806865333836</v>
      </c>
      <c r="AR12" s="65">
        <f t="shared" si="13"/>
        <v>6.159185213127122</v>
      </c>
      <c r="AS12" s="65">
        <f t="shared" si="13"/>
        <v>2.3689173896642775</v>
      </c>
      <c r="AT12" s="65">
        <f t="shared" si="13"/>
        <v>8.054319124858544</v>
      </c>
      <c r="AU12" s="65">
        <f t="shared" si="13"/>
        <v>42.16672953602414</v>
      </c>
      <c r="AV12" s="65">
        <f t="shared" si="13"/>
        <v>12.7921539041871</v>
      </c>
      <c r="AW12" s="65">
        <f t="shared" si="13"/>
        <v>0.4737834779328555</v>
      </c>
      <c r="AX12" s="65">
        <f t="shared" si="13"/>
        <v>9.47566955865711</v>
      </c>
      <c r="AY12" s="65">
        <f t="shared" si="13"/>
        <v>154.4534138061109</v>
      </c>
      <c r="AZ12" s="66">
        <f t="shared" si="13"/>
        <v>235.94417201056206</v>
      </c>
      <c r="BA12" s="65">
        <f t="shared" si="13"/>
        <v>27.005658242172764</v>
      </c>
      <c r="BB12" s="65">
        <f t="shared" si="13"/>
        <v>185.2493398717465</v>
      </c>
      <c r="BC12" s="65">
        <f t="shared" si="13"/>
        <v>35.53376084496416</v>
      </c>
      <c r="BD12" s="65">
        <f t="shared" si="13"/>
        <v>440.61863447755564</v>
      </c>
      <c r="BE12" s="65">
        <f t="shared" si="13"/>
        <v>20.846473029045644</v>
      </c>
      <c r="BF12" s="65">
        <f t="shared" si="13"/>
        <v>97.59939645416824</v>
      </c>
      <c r="BG12" s="66">
        <f t="shared" si="13"/>
        <v>806.8532629196529</v>
      </c>
      <c r="BH12" s="65">
        <f t="shared" si="13"/>
        <v>4.737834779328555</v>
      </c>
      <c r="BI12" s="65">
        <f t="shared" si="13"/>
        <v>12.318370426254244</v>
      </c>
      <c r="BJ12" s="65">
        <f t="shared" si="13"/>
        <v>9.001886080724255</v>
      </c>
      <c r="BK12" s="65">
        <f t="shared" si="13"/>
        <v>40.27159562429272</v>
      </c>
      <c r="BL12" s="66">
        <f t="shared" si="13"/>
        <v>66.32968691059978</v>
      </c>
      <c r="BM12" s="65">
        <f t="shared" si="13"/>
        <v>0.947566955865711</v>
      </c>
      <c r="BN12" s="66">
        <f t="shared" si="13"/>
        <v>84.80724254998114</v>
      </c>
    </row>
    <row r="13" spans="1:66" ht="12.75">
      <c r="A13" s="30" t="s">
        <v>87</v>
      </c>
      <c r="B13" s="31" t="s">
        <v>88</v>
      </c>
      <c r="C13" s="65">
        <f t="shared" si="4"/>
        <v>13056</v>
      </c>
      <c r="D13" s="66">
        <f t="shared" si="4"/>
        <v>10668</v>
      </c>
      <c r="E13" s="65">
        <f t="shared" si="4"/>
        <v>1596</v>
      </c>
      <c r="F13" s="66">
        <f t="shared" si="4"/>
        <v>792</v>
      </c>
      <c r="G13" s="66">
        <f t="shared" si="4"/>
        <v>2388</v>
      </c>
      <c r="H13" s="65">
        <f aca="true" t="shared" si="14" ref="H13:BN13">H34*H55</f>
        <v>20.76876876876877</v>
      </c>
      <c r="I13" s="65">
        <f t="shared" si="14"/>
        <v>4.792792792792793</v>
      </c>
      <c r="J13" s="65">
        <f t="shared" si="14"/>
        <v>3.195195195195195</v>
      </c>
      <c r="K13" s="65">
        <f t="shared" si="14"/>
        <v>246.82882882882882</v>
      </c>
      <c r="L13" s="65">
        <f t="shared" si="14"/>
        <v>4.792792792792793</v>
      </c>
      <c r="M13" s="65">
        <f t="shared" si="14"/>
        <v>383.4234234234234</v>
      </c>
      <c r="N13" s="65">
        <f t="shared" si="14"/>
        <v>30.354354354354353</v>
      </c>
      <c r="O13" s="65">
        <f t="shared" si="14"/>
        <v>13.57957957957958</v>
      </c>
      <c r="P13" s="65">
        <f t="shared" si="14"/>
        <v>125.41141141141141</v>
      </c>
      <c r="Q13" s="65">
        <f t="shared" si="14"/>
        <v>3.195195195195195</v>
      </c>
      <c r="R13" s="65">
        <f t="shared" si="14"/>
        <v>147.77777777777777</v>
      </c>
      <c r="S13" s="65">
        <f t="shared" si="14"/>
        <v>2.3963963963963963</v>
      </c>
      <c r="T13" s="65">
        <f t="shared" si="14"/>
        <v>294.7567567567568</v>
      </c>
      <c r="U13" s="65">
        <f t="shared" si="14"/>
        <v>33.549549549549546</v>
      </c>
      <c r="V13" s="65">
        <f t="shared" si="14"/>
        <v>0</v>
      </c>
      <c r="W13" s="65">
        <f t="shared" si="14"/>
        <v>5.591591591591591</v>
      </c>
      <c r="X13" s="65">
        <f t="shared" si="14"/>
        <v>0</v>
      </c>
      <c r="Y13" s="65">
        <f t="shared" si="14"/>
        <v>88.66666666666667</v>
      </c>
      <c r="Z13" s="65">
        <f t="shared" si="14"/>
        <v>0.7987987987987988</v>
      </c>
      <c r="AA13" s="65">
        <f t="shared" si="14"/>
        <v>3.993993993993994</v>
      </c>
      <c r="AB13" s="65">
        <f t="shared" si="14"/>
        <v>0</v>
      </c>
      <c r="AC13" s="65">
        <f t="shared" si="14"/>
        <v>1.5975975975975976</v>
      </c>
      <c r="AD13" s="65">
        <f t="shared" si="14"/>
        <v>0</v>
      </c>
      <c r="AE13" s="65">
        <f t="shared" si="14"/>
        <v>1.5975975975975976</v>
      </c>
      <c r="AF13" s="66">
        <f t="shared" si="14"/>
        <v>1417.069069069069</v>
      </c>
      <c r="AG13" s="65">
        <f t="shared" si="14"/>
        <v>34.348348348348345</v>
      </c>
      <c r="AH13" s="65">
        <f t="shared" si="14"/>
        <v>3.993993993993994</v>
      </c>
      <c r="AI13" s="65">
        <f t="shared" si="14"/>
        <v>5.591591591591591</v>
      </c>
      <c r="AJ13" s="65">
        <f t="shared" si="14"/>
        <v>0</v>
      </c>
      <c r="AK13" s="65">
        <f t="shared" si="14"/>
        <v>15.975975975975976</v>
      </c>
      <c r="AL13" s="65">
        <f t="shared" si="14"/>
        <v>13.57957957957958</v>
      </c>
      <c r="AM13" s="65">
        <f t="shared" si="14"/>
        <v>0.7987987987987988</v>
      </c>
      <c r="AN13" s="65">
        <f t="shared" si="14"/>
        <v>61.507507507507505</v>
      </c>
      <c r="AO13" s="66">
        <f t="shared" si="14"/>
        <v>43.13513513513514</v>
      </c>
      <c r="AP13" s="65">
        <f t="shared" si="14"/>
        <v>1552.8648648648648</v>
      </c>
      <c r="AQ13" s="66">
        <f t="shared" si="14"/>
        <v>66.70967741935485</v>
      </c>
      <c r="AR13" s="65">
        <f t="shared" si="14"/>
        <v>0</v>
      </c>
      <c r="AS13" s="65">
        <f t="shared" si="14"/>
        <v>3.78494623655914</v>
      </c>
      <c r="AT13" s="65">
        <f t="shared" si="14"/>
        <v>1.4193548387096775</v>
      </c>
      <c r="AU13" s="65">
        <f t="shared" si="14"/>
        <v>19.870967741935484</v>
      </c>
      <c r="AV13" s="65">
        <f t="shared" si="14"/>
        <v>1.89247311827957</v>
      </c>
      <c r="AW13" s="65">
        <f t="shared" si="14"/>
        <v>0.946236559139785</v>
      </c>
      <c r="AX13" s="65">
        <f t="shared" si="14"/>
        <v>10.408602150537636</v>
      </c>
      <c r="AY13" s="65">
        <f t="shared" si="14"/>
        <v>28.860215053763444</v>
      </c>
      <c r="AZ13" s="66">
        <f t="shared" si="14"/>
        <v>67.18279569892474</v>
      </c>
      <c r="BA13" s="65">
        <f t="shared" si="14"/>
        <v>16.559139784946236</v>
      </c>
      <c r="BB13" s="65">
        <f t="shared" si="14"/>
        <v>55.82795698924731</v>
      </c>
      <c r="BC13" s="65">
        <f t="shared" si="14"/>
        <v>22.70967741935484</v>
      </c>
      <c r="BD13" s="65">
        <f t="shared" si="14"/>
        <v>449.4623655913979</v>
      </c>
      <c r="BE13" s="65">
        <f t="shared" si="14"/>
        <v>14.666666666666668</v>
      </c>
      <c r="BF13" s="65">
        <f t="shared" si="14"/>
        <v>26.967741935483872</v>
      </c>
      <c r="BG13" s="66">
        <f t="shared" si="14"/>
        <v>586.1935483870968</v>
      </c>
      <c r="BH13" s="65">
        <f t="shared" si="14"/>
        <v>1.89247311827957</v>
      </c>
      <c r="BI13" s="65">
        <f t="shared" si="14"/>
        <v>4.258064516129032</v>
      </c>
      <c r="BJ13" s="65">
        <f t="shared" si="14"/>
        <v>3.3118279569892475</v>
      </c>
      <c r="BK13" s="65">
        <f t="shared" si="14"/>
        <v>28.38709677419355</v>
      </c>
      <c r="BL13" s="66">
        <f t="shared" si="14"/>
        <v>37.8494623655914</v>
      </c>
      <c r="BM13" s="65">
        <f t="shared" si="14"/>
        <v>0.4731182795698925</v>
      </c>
      <c r="BN13" s="66">
        <f t="shared" si="14"/>
        <v>33.59139784946237</v>
      </c>
    </row>
    <row r="14" spans="1:66" ht="12.75">
      <c r="A14" s="30" t="s">
        <v>89</v>
      </c>
      <c r="B14" s="31" t="s">
        <v>90</v>
      </c>
      <c r="C14" s="65">
        <f aca="true" t="shared" si="15" ref="C14:G21">C35*C56</f>
        <v>53206</v>
      </c>
      <c r="D14" s="66">
        <f t="shared" si="15"/>
        <v>42167</v>
      </c>
      <c r="E14" s="65">
        <f t="shared" si="15"/>
        <v>5974</v>
      </c>
      <c r="F14" s="66">
        <f t="shared" si="15"/>
        <v>5065</v>
      </c>
      <c r="G14" s="66">
        <f t="shared" si="15"/>
        <v>11038.999999999995</v>
      </c>
      <c r="H14" s="65">
        <f aca="true" t="shared" si="16" ref="H14:BN14">H35*H56</f>
        <v>66.41970941250783</v>
      </c>
      <c r="I14" s="65">
        <f t="shared" si="16"/>
        <v>3.0190777005685376</v>
      </c>
      <c r="J14" s="65">
        <f t="shared" si="16"/>
        <v>12.831080227416285</v>
      </c>
      <c r="K14" s="65">
        <f t="shared" si="16"/>
        <v>909.497157296272</v>
      </c>
      <c r="L14" s="65">
        <f t="shared" si="16"/>
        <v>12.07631080227415</v>
      </c>
      <c r="M14" s="65">
        <f t="shared" si="16"/>
        <v>1471.800379027162</v>
      </c>
      <c r="N14" s="65">
        <f t="shared" si="16"/>
        <v>76.23171193935558</v>
      </c>
      <c r="O14" s="65">
        <f t="shared" si="16"/>
        <v>21.8883133291219</v>
      </c>
      <c r="P14" s="65">
        <f t="shared" si="16"/>
        <v>329.8342387871127</v>
      </c>
      <c r="Q14" s="65">
        <f t="shared" si="16"/>
        <v>8.302463676563479</v>
      </c>
      <c r="R14" s="65">
        <f t="shared" si="16"/>
        <v>410.5945672773211</v>
      </c>
      <c r="S14" s="65">
        <f t="shared" si="16"/>
        <v>9.057233101705613</v>
      </c>
      <c r="T14" s="65">
        <f t="shared" si="16"/>
        <v>1520.1056222362588</v>
      </c>
      <c r="U14" s="65">
        <f t="shared" si="16"/>
        <v>198.50435881238135</v>
      </c>
      <c r="V14" s="65">
        <f t="shared" si="16"/>
        <v>0</v>
      </c>
      <c r="W14" s="65">
        <f t="shared" si="16"/>
        <v>6.038155401137075</v>
      </c>
      <c r="X14" s="65">
        <f t="shared" si="16"/>
        <v>0</v>
      </c>
      <c r="Y14" s="65">
        <f t="shared" si="16"/>
        <v>249.8286797220465</v>
      </c>
      <c r="Z14" s="65">
        <f t="shared" si="16"/>
        <v>1.5095388502842688</v>
      </c>
      <c r="AA14" s="65">
        <f t="shared" si="16"/>
        <v>0.7547694251421344</v>
      </c>
      <c r="AB14" s="65">
        <f t="shared" si="16"/>
        <v>3.0190777005685376</v>
      </c>
      <c r="AC14" s="65">
        <f t="shared" si="16"/>
        <v>2.2643082754264032</v>
      </c>
      <c r="AD14" s="65">
        <f t="shared" si="16"/>
        <v>1.5095388502842688</v>
      </c>
      <c r="AE14" s="65">
        <f t="shared" si="16"/>
        <v>0</v>
      </c>
      <c r="AF14" s="66">
        <f t="shared" si="16"/>
        <v>5315.08629185091</v>
      </c>
      <c r="AG14" s="65">
        <f t="shared" si="16"/>
        <v>188.6923562855336</v>
      </c>
      <c r="AH14" s="65">
        <f t="shared" si="16"/>
        <v>8.302463676563479</v>
      </c>
      <c r="AI14" s="65">
        <f t="shared" si="16"/>
        <v>19.624005053695495</v>
      </c>
      <c r="AJ14" s="65">
        <f t="shared" si="16"/>
        <v>34.71939355653818</v>
      </c>
      <c r="AK14" s="65">
        <f t="shared" si="16"/>
        <v>62.645862286797154</v>
      </c>
      <c r="AL14" s="65">
        <f t="shared" si="16"/>
        <v>17.35969677826909</v>
      </c>
      <c r="AM14" s="65">
        <f t="shared" si="16"/>
        <v>3.773847125710672</v>
      </c>
      <c r="AN14" s="65">
        <f t="shared" si="16"/>
        <v>246.0548325963358</v>
      </c>
      <c r="AO14" s="66">
        <f t="shared" si="16"/>
        <v>77.74125078963985</v>
      </c>
      <c r="AP14" s="65">
        <f t="shared" si="16"/>
        <v>5896.258749210354</v>
      </c>
      <c r="AQ14" s="66">
        <f t="shared" si="16"/>
        <v>315.1315032464864</v>
      </c>
      <c r="AR14" s="65">
        <f t="shared" si="16"/>
        <v>11.65611901043807</v>
      </c>
      <c r="AS14" s="65">
        <f t="shared" si="16"/>
        <v>3.33031971726802</v>
      </c>
      <c r="AT14" s="65">
        <f t="shared" si="16"/>
        <v>20.39820826826662</v>
      </c>
      <c r="AU14" s="65">
        <f t="shared" si="16"/>
        <v>34.968357031314206</v>
      </c>
      <c r="AV14" s="65">
        <f t="shared" si="16"/>
        <v>5.828059505219035</v>
      </c>
      <c r="AW14" s="65">
        <f t="shared" si="16"/>
        <v>2.9140297526095176</v>
      </c>
      <c r="AX14" s="65">
        <f t="shared" si="16"/>
        <v>112.81458042245417</v>
      </c>
      <c r="AY14" s="65">
        <f t="shared" si="16"/>
        <v>139.04084819593984</v>
      </c>
      <c r="AZ14" s="66">
        <f t="shared" si="16"/>
        <v>330.95052190350947</v>
      </c>
      <c r="BA14" s="65">
        <f t="shared" si="16"/>
        <v>23.72852798553464</v>
      </c>
      <c r="BB14" s="65">
        <f t="shared" si="16"/>
        <v>352.1813101010931</v>
      </c>
      <c r="BC14" s="65">
        <f t="shared" si="16"/>
        <v>87.00460261362701</v>
      </c>
      <c r="BD14" s="65">
        <f t="shared" si="16"/>
        <v>3372.3650036985287</v>
      </c>
      <c r="BE14" s="65">
        <f t="shared" si="16"/>
        <v>27.058847702802662</v>
      </c>
      <c r="BF14" s="65">
        <f t="shared" si="16"/>
        <v>287.6563655790252</v>
      </c>
      <c r="BG14" s="66">
        <f t="shared" si="16"/>
        <v>4149.994657680611</v>
      </c>
      <c r="BH14" s="65">
        <f t="shared" si="16"/>
        <v>0.832579929317005</v>
      </c>
      <c r="BI14" s="65">
        <f t="shared" si="16"/>
        <v>11.65611901043807</v>
      </c>
      <c r="BJ14" s="65">
        <f t="shared" si="16"/>
        <v>15.819018657023095</v>
      </c>
      <c r="BK14" s="65">
        <f t="shared" si="16"/>
        <v>32.47061724336319</v>
      </c>
      <c r="BL14" s="66">
        <f t="shared" si="16"/>
        <v>60.77833484014136</v>
      </c>
      <c r="BM14" s="65">
        <f t="shared" si="16"/>
        <v>0.832579929317005</v>
      </c>
      <c r="BN14" s="66">
        <f t="shared" si="16"/>
        <v>207.31240239993423</v>
      </c>
    </row>
    <row r="15" spans="1:66" ht="12.75">
      <c r="A15" s="30" t="s">
        <v>91</v>
      </c>
      <c r="B15" s="31" t="s">
        <v>92</v>
      </c>
      <c r="C15" s="65">
        <f t="shared" si="15"/>
        <v>32586.999999999996</v>
      </c>
      <c r="D15" s="66">
        <f t="shared" si="15"/>
        <v>19880</v>
      </c>
      <c r="E15" s="65">
        <f t="shared" si="15"/>
        <v>10408</v>
      </c>
      <c r="F15" s="66">
        <f t="shared" si="15"/>
        <v>2299</v>
      </c>
      <c r="G15" s="66">
        <f t="shared" si="15"/>
        <v>12707</v>
      </c>
      <c r="H15" s="65">
        <f aca="true" t="shared" si="17" ref="H15:BN15">H36*H57</f>
        <v>313.4055578598092</v>
      </c>
      <c r="I15" s="65">
        <f t="shared" si="17"/>
        <v>37.98855246785566</v>
      </c>
      <c r="J15" s="65">
        <f t="shared" si="17"/>
        <v>47.48569058481958</v>
      </c>
      <c r="K15" s="65">
        <f t="shared" si="17"/>
        <v>1769.0578183326422</v>
      </c>
      <c r="L15" s="65">
        <f t="shared" si="17"/>
        <v>46.62231439236832</v>
      </c>
      <c r="M15" s="65">
        <f t="shared" si="17"/>
        <v>1921.875404396516</v>
      </c>
      <c r="N15" s="65">
        <f t="shared" si="17"/>
        <v>323.7660721692244</v>
      </c>
      <c r="O15" s="65">
        <f t="shared" si="17"/>
        <v>51.80257154707591</v>
      </c>
      <c r="P15" s="65">
        <f t="shared" si="17"/>
        <v>691.5643301534633</v>
      </c>
      <c r="Q15" s="65">
        <f t="shared" si="17"/>
        <v>47.48569058481958</v>
      </c>
      <c r="R15" s="65">
        <f t="shared" si="17"/>
        <v>2381.191538780589</v>
      </c>
      <c r="S15" s="65">
        <f t="shared" si="17"/>
        <v>115.69240978846952</v>
      </c>
      <c r="T15" s="65">
        <f t="shared" si="17"/>
        <v>1511.7717129821651</v>
      </c>
      <c r="U15" s="65">
        <f t="shared" si="17"/>
        <v>203.75678141849855</v>
      </c>
      <c r="V15" s="65">
        <f t="shared" si="17"/>
        <v>2.590128577353795</v>
      </c>
      <c r="W15" s="65">
        <f t="shared" si="17"/>
        <v>28.49141435089175</v>
      </c>
      <c r="X15" s="65">
        <f t="shared" si="17"/>
        <v>8.633761924512651</v>
      </c>
      <c r="Y15" s="65">
        <f t="shared" si="17"/>
        <v>503.34832019908754</v>
      </c>
      <c r="Z15" s="65">
        <f t="shared" si="17"/>
        <v>4.316880962256326</v>
      </c>
      <c r="AA15" s="65">
        <f t="shared" si="17"/>
        <v>2.590128577353795</v>
      </c>
      <c r="AB15" s="65">
        <f t="shared" si="17"/>
        <v>7.770385732061386</v>
      </c>
      <c r="AC15" s="65">
        <f t="shared" si="17"/>
        <v>14.677395271671505</v>
      </c>
      <c r="AD15" s="65">
        <f t="shared" si="17"/>
        <v>8.633761924512651</v>
      </c>
      <c r="AE15" s="65">
        <f t="shared" si="17"/>
        <v>3.4535047698050603</v>
      </c>
      <c r="AF15" s="66">
        <f t="shared" si="17"/>
        <v>10047.972127747822</v>
      </c>
      <c r="AG15" s="65">
        <f t="shared" si="17"/>
        <v>120.00929075072584</v>
      </c>
      <c r="AH15" s="65">
        <f t="shared" si="17"/>
        <v>44.03218581501452</v>
      </c>
      <c r="AI15" s="65">
        <f t="shared" si="17"/>
        <v>25.901285773537953</v>
      </c>
      <c r="AJ15" s="65">
        <f t="shared" si="17"/>
        <v>8.633761924512651</v>
      </c>
      <c r="AK15" s="65">
        <f t="shared" si="17"/>
        <v>12.950642886768977</v>
      </c>
      <c r="AL15" s="65">
        <f t="shared" si="17"/>
        <v>21.584404811281626</v>
      </c>
      <c r="AM15" s="65">
        <f t="shared" si="17"/>
        <v>7.770385732061386</v>
      </c>
      <c r="AN15" s="65">
        <f t="shared" si="17"/>
        <v>44.895562007465784</v>
      </c>
      <c r="AO15" s="66">
        <f t="shared" si="17"/>
        <v>74.2503525508088</v>
      </c>
      <c r="AP15" s="65">
        <f t="shared" si="17"/>
        <v>10333.74964744919</v>
      </c>
      <c r="AQ15" s="66">
        <f t="shared" si="17"/>
        <v>70.1669658886894</v>
      </c>
      <c r="AR15" s="65">
        <f t="shared" si="17"/>
        <v>21.050089766606824</v>
      </c>
      <c r="AS15" s="65">
        <f t="shared" si="17"/>
        <v>16.92262118491921</v>
      </c>
      <c r="AT15" s="65">
        <f t="shared" si="17"/>
        <v>73.4689407540395</v>
      </c>
      <c r="AU15" s="65">
        <f t="shared" si="17"/>
        <v>23.93931777378815</v>
      </c>
      <c r="AV15" s="65">
        <f t="shared" si="17"/>
        <v>4.127468581687612</v>
      </c>
      <c r="AW15" s="65">
        <f t="shared" si="17"/>
        <v>7.842190305206463</v>
      </c>
      <c r="AX15" s="65">
        <f t="shared" si="17"/>
        <v>36.32172351885099</v>
      </c>
      <c r="AY15" s="65">
        <f t="shared" si="17"/>
        <v>78.42190305206464</v>
      </c>
      <c r="AZ15" s="66">
        <f t="shared" si="17"/>
        <v>262.0942549371634</v>
      </c>
      <c r="BA15" s="65">
        <f t="shared" si="17"/>
        <v>33.0197486535009</v>
      </c>
      <c r="BB15" s="65">
        <f t="shared" si="17"/>
        <v>95.34452423698384</v>
      </c>
      <c r="BC15" s="65">
        <f t="shared" si="17"/>
        <v>82.54937163375224</v>
      </c>
      <c r="BD15" s="65">
        <f t="shared" si="17"/>
        <v>1170.137342908438</v>
      </c>
      <c r="BE15" s="65">
        <f t="shared" si="17"/>
        <v>37.147217235188506</v>
      </c>
      <c r="BF15" s="65">
        <f t="shared" si="17"/>
        <v>163.44775583482945</v>
      </c>
      <c r="BG15" s="66">
        <f t="shared" si="17"/>
        <v>1581.645960502693</v>
      </c>
      <c r="BH15" s="65">
        <f t="shared" si="17"/>
        <v>17.33536804308797</v>
      </c>
      <c r="BI15" s="65">
        <f t="shared" si="17"/>
        <v>52.00610412926392</v>
      </c>
      <c r="BJ15" s="65">
        <f t="shared" si="17"/>
        <v>46.22764811490126</v>
      </c>
      <c r="BK15" s="65">
        <f t="shared" si="17"/>
        <v>170.87719928186715</v>
      </c>
      <c r="BL15" s="66">
        <f t="shared" si="17"/>
        <v>286.4463195691203</v>
      </c>
      <c r="BM15" s="65">
        <f t="shared" si="17"/>
        <v>4.952962298025135</v>
      </c>
      <c r="BN15" s="66">
        <f t="shared" si="17"/>
        <v>93.69353680430879</v>
      </c>
    </row>
    <row r="16" spans="1:66" ht="12.75">
      <c r="A16" s="30" t="s">
        <v>93</v>
      </c>
      <c r="B16" s="31" t="s">
        <v>94</v>
      </c>
      <c r="C16" s="65">
        <f t="shared" si="15"/>
        <v>15000.999999999998</v>
      </c>
      <c r="D16" s="66">
        <f t="shared" si="15"/>
        <v>10814</v>
      </c>
      <c r="E16" s="65">
        <f t="shared" si="15"/>
        <v>2120</v>
      </c>
      <c r="F16" s="66">
        <f t="shared" si="15"/>
        <v>2067</v>
      </c>
      <c r="G16" s="66">
        <f t="shared" si="15"/>
        <v>4187</v>
      </c>
      <c r="H16" s="65">
        <f aca="true" t="shared" si="18" ref="H16:BN16">H37*H58</f>
        <v>84.14643545279384</v>
      </c>
      <c r="I16" s="65">
        <f t="shared" si="18"/>
        <v>5.71868978805395</v>
      </c>
      <c r="J16" s="65">
        <f t="shared" si="18"/>
        <v>14.705202312138729</v>
      </c>
      <c r="K16" s="65">
        <f t="shared" si="18"/>
        <v>241.0019267822736</v>
      </c>
      <c r="L16" s="65">
        <f t="shared" si="18"/>
        <v>22.057803468208093</v>
      </c>
      <c r="M16" s="65">
        <f t="shared" si="18"/>
        <v>470.5664739884393</v>
      </c>
      <c r="N16" s="65">
        <f t="shared" si="18"/>
        <v>86.59730250481695</v>
      </c>
      <c r="O16" s="65">
        <f t="shared" si="18"/>
        <v>10.620423892100193</v>
      </c>
      <c r="P16" s="65">
        <f t="shared" si="18"/>
        <v>71.89210019267823</v>
      </c>
      <c r="Q16" s="65">
        <f t="shared" si="18"/>
        <v>17.973025048169557</v>
      </c>
      <c r="R16" s="65">
        <f t="shared" si="18"/>
        <v>143.78420038535646</v>
      </c>
      <c r="S16" s="65">
        <f t="shared" si="18"/>
        <v>17.15606936416185</v>
      </c>
      <c r="T16" s="65">
        <f t="shared" si="18"/>
        <v>381.51830443159923</v>
      </c>
      <c r="U16" s="65">
        <f t="shared" si="18"/>
        <v>80.06165703275529</v>
      </c>
      <c r="V16" s="65">
        <f t="shared" si="18"/>
        <v>0.8169556840077071</v>
      </c>
      <c r="W16" s="65">
        <f t="shared" si="18"/>
        <v>16.339113680154142</v>
      </c>
      <c r="X16" s="65">
        <f t="shared" si="18"/>
        <v>2.4508670520231215</v>
      </c>
      <c r="Y16" s="65">
        <f t="shared" si="18"/>
        <v>161.757225433526</v>
      </c>
      <c r="Z16" s="65">
        <f t="shared" si="18"/>
        <v>2.4508670520231215</v>
      </c>
      <c r="AA16" s="65">
        <f t="shared" si="18"/>
        <v>4.0847784200385355</v>
      </c>
      <c r="AB16" s="65">
        <f t="shared" si="18"/>
        <v>2.4508670520231215</v>
      </c>
      <c r="AC16" s="65">
        <f t="shared" si="18"/>
        <v>8.169556840077071</v>
      </c>
      <c r="AD16" s="65">
        <f t="shared" si="18"/>
        <v>8.169556840077071</v>
      </c>
      <c r="AE16" s="65">
        <f t="shared" si="18"/>
        <v>3.2678227360308285</v>
      </c>
      <c r="AF16" s="66">
        <f t="shared" si="18"/>
        <v>1857.757225433526</v>
      </c>
      <c r="AG16" s="65">
        <f t="shared" si="18"/>
        <v>65.35645472061657</v>
      </c>
      <c r="AH16" s="65">
        <f t="shared" si="18"/>
        <v>5.71868978805395</v>
      </c>
      <c r="AI16" s="65">
        <f t="shared" si="18"/>
        <v>17.973025048169557</v>
      </c>
      <c r="AJ16" s="65">
        <f t="shared" si="18"/>
        <v>0.8169556840077071</v>
      </c>
      <c r="AK16" s="65">
        <f t="shared" si="18"/>
        <v>32.678227360308284</v>
      </c>
      <c r="AL16" s="65">
        <f t="shared" si="18"/>
        <v>69.4412331406551</v>
      </c>
      <c r="AM16" s="65">
        <f t="shared" si="18"/>
        <v>0.8169556840077071</v>
      </c>
      <c r="AN16" s="65">
        <f t="shared" si="18"/>
        <v>44.932562620423894</v>
      </c>
      <c r="AO16" s="66">
        <f t="shared" si="18"/>
        <v>24.508670520231213</v>
      </c>
      <c r="AP16" s="65">
        <f t="shared" si="18"/>
        <v>2095.491329479769</v>
      </c>
      <c r="AQ16" s="66">
        <f t="shared" si="18"/>
        <v>725.3599589322382</v>
      </c>
      <c r="AR16" s="65">
        <f t="shared" si="18"/>
        <v>19.524024640657085</v>
      </c>
      <c r="AS16" s="65">
        <f t="shared" si="18"/>
        <v>8.913141683778234</v>
      </c>
      <c r="AT16" s="65">
        <f t="shared" si="18"/>
        <v>6.790965092402464</v>
      </c>
      <c r="AU16" s="65">
        <f t="shared" si="18"/>
        <v>14.85523613963039</v>
      </c>
      <c r="AV16" s="65">
        <f t="shared" si="18"/>
        <v>2.12217659137577</v>
      </c>
      <c r="AW16" s="65">
        <f t="shared" si="18"/>
        <v>0.848870636550308</v>
      </c>
      <c r="AX16" s="65">
        <f t="shared" si="18"/>
        <v>17.401848049281316</v>
      </c>
      <c r="AY16" s="65">
        <f t="shared" si="18"/>
        <v>65.36303901437371</v>
      </c>
      <c r="AZ16" s="66">
        <f t="shared" si="18"/>
        <v>135.8193018480493</v>
      </c>
      <c r="BA16" s="65">
        <f t="shared" si="18"/>
        <v>9.337577002053388</v>
      </c>
      <c r="BB16" s="65">
        <f t="shared" si="18"/>
        <v>120.9640657084189</v>
      </c>
      <c r="BC16" s="65">
        <f t="shared" si="18"/>
        <v>47.961190965092406</v>
      </c>
      <c r="BD16" s="65">
        <f t="shared" si="18"/>
        <v>726.2088295687885</v>
      </c>
      <c r="BE16" s="65">
        <f t="shared" si="18"/>
        <v>12.308624229979467</v>
      </c>
      <c r="BF16" s="65">
        <f t="shared" si="18"/>
        <v>127.3305954825462</v>
      </c>
      <c r="BG16" s="66">
        <f t="shared" si="18"/>
        <v>1044.1108829568789</v>
      </c>
      <c r="BH16" s="65">
        <f t="shared" si="18"/>
        <v>1.697741273100616</v>
      </c>
      <c r="BI16" s="65">
        <f t="shared" si="18"/>
        <v>8.48870636550308</v>
      </c>
      <c r="BJ16" s="65">
        <f t="shared" si="18"/>
        <v>8.48870636550308</v>
      </c>
      <c r="BK16" s="65">
        <f t="shared" si="18"/>
        <v>72.15400410677618</v>
      </c>
      <c r="BL16" s="66">
        <f t="shared" si="18"/>
        <v>90.82915811088296</v>
      </c>
      <c r="BM16" s="65">
        <f t="shared" si="18"/>
        <v>0.848870636550308</v>
      </c>
      <c r="BN16" s="66">
        <f t="shared" si="18"/>
        <v>70.03182751540041</v>
      </c>
    </row>
    <row r="17" spans="1:66" ht="12.75">
      <c r="A17" s="30" t="s">
        <v>95</v>
      </c>
      <c r="B17" s="31" t="s">
        <v>96</v>
      </c>
      <c r="C17" s="65">
        <f t="shared" si="15"/>
        <v>77843</v>
      </c>
      <c r="D17" s="66">
        <f t="shared" si="15"/>
        <v>57857</v>
      </c>
      <c r="E17" s="65">
        <f t="shared" si="15"/>
        <v>12051.000000000004</v>
      </c>
      <c r="F17" s="66">
        <f t="shared" si="15"/>
        <v>7935</v>
      </c>
      <c r="G17" s="66">
        <f t="shared" si="15"/>
        <v>19986</v>
      </c>
      <c r="H17" s="65">
        <f aca="true" t="shared" si="19" ref="H17:BN17">H38*H59</f>
        <v>511.679894359044</v>
      </c>
      <c r="I17" s="65">
        <f t="shared" si="19"/>
        <v>77.52725672106727</v>
      </c>
      <c r="J17" s="65">
        <f t="shared" si="19"/>
        <v>81.60763865375502</v>
      </c>
      <c r="K17" s="65">
        <f t="shared" si="19"/>
        <v>1356.3189544254085</v>
      </c>
      <c r="L17" s="65">
        <f t="shared" si="19"/>
        <v>84.87194419990522</v>
      </c>
      <c r="M17" s="65">
        <f t="shared" si="19"/>
        <v>2364.173291799283</v>
      </c>
      <c r="N17" s="65">
        <f t="shared" si="19"/>
        <v>549.2194081397713</v>
      </c>
      <c r="O17" s="65">
        <f t="shared" si="19"/>
        <v>68.55041646915421</v>
      </c>
      <c r="P17" s="65">
        <f t="shared" si="19"/>
        <v>874.8338863682538</v>
      </c>
      <c r="Q17" s="65">
        <f t="shared" si="19"/>
        <v>155.87058982867208</v>
      </c>
      <c r="R17" s="65">
        <f t="shared" si="19"/>
        <v>1055.1867677930525</v>
      </c>
      <c r="S17" s="65">
        <f t="shared" si="19"/>
        <v>75.89510394799217</v>
      </c>
      <c r="T17" s="65">
        <f t="shared" si="19"/>
        <v>2024.685514999662</v>
      </c>
      <c r="U17" s="65">
        <f t="shared" si="19"/>
        <v>454.5545473014155</v>
      </c>
      <c r="V17" s="65">
        <f t="shared" si="19"/>
        <v>1.6321527730751004</v>
      </c>
      <c r="W17" s="65">
        <f t="shared" si="19"/>
        <v>28.56267352881426</v>
      </c>
      <c r="X17" s="65">
        <f t="shared" si="19"/>
        <v>2.4482291596126506</v>
      </c>
      <c r="Y17" s="65">
        <f t="shared" si="19"/>
        <v>834.0300670413764</v>
      </c>
      <c r="Z17" s="65">
        <f t="shared" si="19"/>
        <v>5.7125347057628515</v>
      </c>
      <c r="AA17" s="65">
        <f t="shared" si="19"/>
        <v>14.689374957675904</v>
      </c>
      <c r="AB17" s="65">
        <f t="shared" si="19"/>
        <v>21.217986049976304</v>
      </c>
      <c r="AC17" s="65">
        <f t="shared" si="19"/>
        <v>18.769756890363656</v>
      </c>
      <c r="AD17" s="65">
        <f t="shared" si="19"/>
        <v>23.666215209588955</v>
      </c>
      <c r="AE17" s="65">
        <f t="shared" si="19"/>
        <v>7.344687478837952</v>
      </c>
      <c r="AF17" s="66">
        <f t="shared" si="19"/>
        <v>10693.04889280152</v>
      </c>
      <c r="AG17" s="65">
        <f t="shared" si="19"/>
        <v>292.97142276698054</v>
      </c>
      <c r="AH17" s="65">
        <f t="shared" si="19"/>
        <v>45.70027764610281</v>
      </c>
      <c r="AI17" s="65">
        <f t="shared" si="19"/>
        <v>39.17166655380241</v>
      </c>
      <c r="AJ17" s="65">
        <f t="shared" si="19"/>
        <v>9.792916638450603</v>
      </c>
      <c r="AK17" s="65">
        <f t="shared" si="19"/>
        <v>226.05315907090142</v>
      </c>
      <c r="AL17" s="65">
        <f t="shared" si="19"/>
        <v>195.0422563824745</v>
      </c>
      <c r="AM17" s="65">
        <f t="shared" si="19"/>
        <v>11.425069411525703</v>
      </c>
      <c r="AN17" s="65">
        <f t="shared" si="19"/>
        <v>358.25753368998454</v>
      </c>
      <c r="AO17" s="66">
        <f t="shared" si="19"/>
        <v>179.53680503826104</v>
      </c>
      <c r="AP17" s="65">
        <f t="shared" si="19"/>
        <v>11871.463194961743</v>
      </c>
      <c r="AQ17" s="66">
        <f t="shared" si="19"/>
        <v>2521.780472239949</v>
      </c>
      <c r="AR17" s="65">
        <f t="shared" si="19"/>
        <v>54.6892150606254</v>
      </c>
      <c r="AS17" s="65">
        <f t="shared" si="19"/>
        <v>16.71059349074665</v>
      </c>
      <c r="AT17" s="65">
        <f t="shared" si="19"/>
        <v>83.55296745373325</v>
      </c>
      <c r="AU17" s="65">
        <f t="shared" si="19"/>
        <v>80.51467772814296</v>
      </c>
      <c r="AV17" s="65">
        <f t="shared" si="19"/>
        <v>10.127632418634334</v>
      </c>
      <c r="AW17" s="65">
        <f t="shared" si="19"/>
        <v>4.55743458838545</v>
      </c>
      <c r="AX17" s="65">
        <f t="shared" si="19"/>
        <v>29.370134014039568</v>
      </c>
      <c r="AY17" s="65">
        <f t="shared" si="19"/>
        <v>163.05488194001276</v>
      </c>
      <c r="AZ17" s="66">
        <f t="shared" si="19"/>
        <v>442.5775366943204</v>
      </c>
      <c r="BA17" s="65">
        <f t="shared" si="19"/>
        <v>59.75303126994257</v>
      </c>
      <c r="BB17" s="65">
        <f t="shared" si="19"/>
        <v>348.8969368219528</v>
      </c>
      <c r="BC17" s="65">
        <f t="shared" si="19"/>
        <v>129.63369495851947</v>
      </c>
      <c r="BD17" s="65">
        <f t="shared" si="19"/>
        <v>3182.6084875558395</v>
      </c>
      <c r="BE17" s="65">
        <f t="shared" si="19"/>
        <v>59.24664964901085</v>
      </c>
      <c r="BF17" s="65">
        <f t="shared" si="19"/>
        <v>448.654116145501</v>
      </c>
      <c r="BG17" s="66">
        <f t="shared" si="19"/>
        <v>4228.792916400766</v>
      </c>
      <c r="BH17" s="65">
        <f t="shared" si="19"/>
        <v>34.43395022335673</v>
      </c>
      <c r="BI17" s="65">
        <f t="shared" si="19"/>
        <v>72.41257179323549</v>
      </c>
      <c r="BJ17" s="65">
        <f t="shared" si="19"/>
        <v>33.4211869814933</v>
      </c>
      <c r="BK17" s="65">
        <f t="shared" si="19"/>
        <v>308.8927887683472</v>
      </c>
      <c r="BL17" s="66">
        <f t="shared" si="19"/>
        <v>449.1604977664327</v>
      </c>
      <c r="BM17" s="65">
        <f t="shared" si="19"/>
        <v>10.63401403956605</v>
      </c>
      <c r="BN17" s="66">
        <f t="shared" si="19"/>
        <v>282.05456285896616</v>
      </c>
    </row>
    <row r="18" spans="1:66" ht="12.75">
      <c r="A18" s="30" t="s">
        <v>97</v>
      </c>
      <c r="B18" s="31" t="s">
        <v>98</v>
      </c>
      <c r="C18" s="65">
        <f t="shared" si="15"/>
        <v>59164</v>
      </c>
      <c r="D18" s="66">
        <f t="shared" si="15"/>
        <v>45919</v>
      </c>
      <c r="E18" s="65">
        <f t="shared" si="15"/>
        <v>11742</v>
      </c>
      <c r="F18" s="66">
        <f t="shared" si="15"/>
        <v>1503.0000000000002</v>
      </c>
      <c r="G18" s="66">
        <f t="shared" si="15"/>
        <v>13245</v>
      </c>
      <c r="H18" s="65">
        <f aca="true" t="shared" si="20" ref="H18:BN18">H39*H60</f>
        <v>555.852694214876</v>
      </c>
      <c r="I18" s="65">
        <f t="shared" si="20"/>
        <v>87.72535537190083</v>
      </c>
      <c r="J18" s="65">
        <f t="shared" si="20"/>
        <v>204.17494214876035</v>
      </c>
      <c r="K18" s="65">
        <f t="shared" si="20"/>
        <v>946.3469752066117</v>
      </c>
      <c r="L18" s="65">
        <f t="shared" si="20"/>
        <v>64.43543801652893</v>
      </c>
      <c r="M18" s="65">
        <f t="shared" si="20"/>
        <v>4822.565553719009</v>
      </c>
      <c r="N18" s="65">
        <f t="shared" si="20"/>
        <v>679.2892561983472</v>
      </c>
      <c r="O18" s="65">
        <f t="shared" si="20"/>
        <v>97.817652892562</v>
      </c>
      <c r="P18" s="65">
        <f t="shared" si="20"/>
        <v>288.0186446280992</v>
      </c>
      <c r="Q18" s="65">
        <f t="shared" si="20"/>
        <v>100.92297520661157</v>
      </c>
      <c r="R18" s="65">
        <f t="shared" si="20"/>
        <v>949.4522975206612</v>
      </c>
      <c r="S18" s="65">
        <f t="shared" si="20"/>
        <v>180.10869421487604</v>
      </c>
      <c r="T18" s="65">
        <f t="shared" si="20"/>
        <v>1332.959603305785</v>
      </c>
      <c r="U18" s="65">
        <f t="shared" si="20"/>
        <v>364.09904132231406</v>
      </c>
      <c r="V18" s="65">
        <f t="shared" si="20"/>
        <v>1.5526611570247935</v>
      </c>
      <c r="W18" s="65">
        <f t="shared" si="20"/>
        <v>90.05434710743802</v>
      </c>
      <c r="X18" s="65">
        <f t="shared" si="20"/>
        <v>0</v>
      </c>
      <c r="Y18" s="65">
        <f t="shared" si="20"/>
        <v>288.0186446280992</v>
      </c>
      <c r="Z18" s="65">
        <f t="shared" si="20"/>
        <v>3.105322314049587</v>
      </c>
      <c r="AA18" s="65">
        <f t="shared" si="20"/>
        <v>2.32899173553719</v>
      </c>
      <c r="AB18" s="65">
        <f t="shared" si="20"/>
        <v>0.7763305785123967</v>
      </c>
      <c r="AC18" s="65">
        <f t="shared" si="20"/>
        <v>10.092297520661157</v>
      </c>
      <c r="AD18" s="65">
        <f t="shared" si="20"/>
        <v>12.421289256198348</v>
      </c>
      <c r="AE18" s="65">
        <f t="shared" si="20"/>
        <v>6.210644628099174</v>
      </c>
      <c r="AF18" s="66">
        <f t="shared" si="20"/>
        <v>11088.329652892562</v>
      </c>
      <c r="AG18" s="65">
        <f t="shared" si="20"/>
        <v>79.18571900826447</v>
      </c>
      <c r="AH18" s="65">
        <f t="shared" si="20"/>
        <v>72.9750743801653</v>
      </c>
      <c r="AI18" s="65">
        <f t="shared" si="20"/>
        <v>295.78195041322317</v>
      </c>
      <c r="AJ18" s="65">
        <f t="shared" si="20"/>
        <v>1.5526611570247935</v>
      </c>
      <c r="AK18" s="65">
        <f t="shared" si="20"/>
        <v>7.7633057851239675</v>
      </c>
      <c r="AL18" s="65">
        <f t="shared" si="20"/>
        <v>54.34314049586777</v>
      </c>
      <c r="AM18" s="65">
        <f t="shared" si="20"/>
        <v>3.105322314049587</v>
      </c>
      <c r="AN18" s="65">
        <f t="shared" si="20"/>
        <v>16.30294214876033</v>
      </c>
      <c r="AO18" s="66">
        <f t="shared" si="20"/>
        <v>122.66023140495868</v>
      </c>
      <c r="AP18" s="65">
        <f t="shared" si="20"/>
        <v>11619.339768595042</v>
      </c>
      <c r="AQ18" s="66">
        <f t="shared" si="20"/>
        <v>49.905174992521694</v>
      </c>
      <c r="AR18" s="65">
        <f t="shared" si="20"/>
        <v>36.417289859407724</v>
      </c>
      <c r="AS18" s="65">
        <f t="shared" si="20"/>
        <v>53.50194436135209</v>
      </c>
      <c r="AT18" s="65">
        <f t="shared" si="20"/>
        <v>110.60065809153457</v>
      </c>
      <c r="AU18" s="65">
        <f t="shared" si="20"/>
        <v>29.22375112174694</v>
      </c>
      <c r="AV18" s="65">
        <f t="shared" si="20"/>
        <v>9.89111576428358</v>
      </c>
      <c r="AW18" s="65">
        <f t="shared" si="20"/>
        <v>80.92731079868383</v>
      </c>
      <c r="AX18" s="65">
        <f t="shared" si="20"/>
        <v>9.44151959317978</v>
      </c>
      <c r="AY18" s="65">
        <f t="shared" si="20"/>
        <v>115.09661980257256</v>
      </c>
      <c r="AZ18" s="66">
        <f t="shared" si="20"/>
        <v>445.1002093927611</v>
      </c>
      <c r="BA18" s="65">
        <f t="shared" si="20"/>
        <v>26.975770266227943</v>
      </c>
      <c r="BB18" s="65">
        <f t="shared" si="20"/>
        <v>155.56027520191446</v>
      </c>
      <c r="BC18" s="65">
        <f t="shared" si="20"/>
        <v>62.04427161232427</v>
      </c>
      <c r="BD18" s="65">
        <f t="shared" si="20"/>
        <v>208.16302722105897</v>
      </c>
      <c r="BE18" s="65">
        <f t="shared" si="20"/>
        <v>23.379000897397553</v>
      </c>
      <c r="BF18" s="65">
        <f t="shared" si="20"/>
        <v>142.97158241100811</v>
      </c>
      <c r="BG18" s="66">
        <f t="shared" si="20"/>
        <v>619.0939276099314</v>
      </c>
      <c r="BH18" s="65">
        <f t="shared" si="20"/>
        <v>35.518097517200125</v>
      </c>
      <c r="BI18" s="65">
        <f t="shared" si="20"/>
        <v>149.71552497756508</v>
      </c>
      <c r="BJ18" s="65">
        <f t="shared" si="20"/>
        <v>37.31648220161532</v>
      </c>
      <c r="BK18" s="65">
        <f t="shared" si="20"/>
        <v>101.60873466945858</v>
      </c>
      <c r="BL18" s="66">
        <f t="shared" si="20"/>
        <v>324.1588393658391</v>
      </c>
      <c r="BM18" s="65">
        <f t="shared" si="20"/>
        <v>9.44151959317978</v>
      </c>
      <c r="BN18" s="66">
        <f t="shared" si="20"/>
        <v>55.300329045767285</v>
      </c>
    </row>
    <row r="19" spans="1:66" ht="12.75">
      <c r="A19" s="30" t="s">
        <v>99</v>
      </c>
      <c r="B19" s="31" t="s">
        <v>100</v>
      </c>
      <c r="C19" s="65">
        <f t="shared" si="15"/>
        <v>18841</v>
      </c>
      <c r="D19" s="66">
        <f t="shared" si="15"/>
        <v>16271</v>
      </c>
      <c r="E19" s="65">
        <f t="shared" si="15"/>
        <v>2222</v>
      </c>
      <c r="F19" s="66">
        <f t="shared" si="15"/>
        <v>348</v>
      </c>
      <c r="G19" s="66">
        <f t="shared" si="15"/>
        <v>2570</v>
      </c>
      <c r="H19" s="65">
        <f aca="true" t="shared" si="21" ref="H19:BN19">H40*H61</f>
        <v>187.71016483516482</v>
      </c>
      <c r="I19" s="65">
        <f t="shared" si="21"/>
        <v>27.46978021978022</v>
      </c>
      <c r="J19" s="65">
        <f t="shared" si="21"/>
        <v>56.465659340659336</v>
      </c>
      <c r="K19" s="65">
        <f t="shared" si="21"/>
        <v>157.1881868131868</v>
      </c>
      <c r="L19" s="65">
        <f t="shared" si="21"/>
        <v>36.62637362637362</v>
      </c>
      <c r="M19" s="65">
        <f t="shared" si="21"/>
        <v>634.0940934065934</v>
      </c>
      <c r="N19" s="65">
        <f t="shared" si="21"/>
        <v>272.4086538461538</v>
      </c>
      <c r="O19" s="65">
        <f t="shared" si="21"/>
        <v>24.417582417582416</v>
      </c>
      <c r="P19" s="65">
        <f t="shared" si="21"/>
        <v>68.67445054945054</v>
      </c>
      <c r="Q19" s="65">
        <f t="shared" si="21"/>
        <v>54.176510989010985</v>
      </c>
      <c r="R19" s="65">
        <f t="shared" si="21"/>
        <v>116.74656593406593</v>
      </c>
      <c r="S19" s="65">
        <f t="shared" si="21"/>
        <v>54.176510989010985</v>
      </c>
      <c r="T19" s="65">
        <f t="shared" si="21"/>
        <v>266.30425824175825</v>
      </c>
      <c r="U19" s="65">
        <f t="shared" si="21"/>
        <v>111.40521978021977</v>
      </c>
      <c r="V19" s="65">
        <f t="shared" si="21"/>
        <v>0</v>
      </c>
      <c r="W19" s="65">
        <f t="shared" si="21"/>
        <v>4.578296703296703</v>
      </c>
      <c r="X19" s="65">
        <f t="shared" si="21"/>
        <v>0</v>
      </c>
      <c r="Y19" s="65">
        <f t="shared" si="21"/>
        <v>37.38942307692307</v>
      </c>
      <c r="Z19" s="65">
        <f t="shared" si="21"/>
        <v>6.104395604395604</v>
      </c>
      <c r="AA19" s="65">
        <f t="shared" si="21"/>
        <v>0</v>
      </c>
      <c r="AB19" s="65">
        <f t="shared" si="21"/>
        <v>3.052197802197802</v>
      </c>
      <c r="AC19" s="65">
        <f t="shared" si="21"/>
        <v>12.971840659340659</v>
      </c>
      <c r="AD19" s="65">
        <f t="shared" si="21"/>
        <v>6.104395604395604</v>
      </c>
      <c r="AE19" s="65">
        <f t="shared" si="21"/>
        <v>4.578296703296703</v>
      </c>
      <c r="AF19" s="66">
        <f t="shared" si="21"/>
        <v>2142.642857142857</v>
      </c>
      <c r="AG19" s="65">
        <f t="shared" si="21"/>
        <v>17.55013736263736</v>
      </c>
      <c r="AH19" s="65">
        <f t="shared" si="21"/>
        <v>11.445741758241757</v>
      </c>
      <c r="AI19" s="65">
        <f t="shared" si="21"/>
        <v>9.919642857142856</v>
      </c>
      <c r="AJ19" s="65">
        <f t="shared" si="21"/>
        <v>2.2891483516483513</v>
      </c>
      <c r="AK19" s="65">
        <f t="shared" si="21"/>
        <v>0.7630494505494505</v>
      </c>
      <c r="AL19" s="65">
        <f t="shared" si="21"/>
        <v>0.7630494505494505</v>
      </c>
      <c r="AM19" s="65">
        <f t="shared" si="21"/>
        <v>3.8152472527472527</v>
      </c>
      <c r="AN19" s="65">
        <f t="shared" si="21"/>
        <v>6.104395604395604</v>
      </c>
      <c r="AO19" s="66">
        <f t="shared" si="21"/>
        <v>26.706730769230766</v>
      </c>
      <c r="AP19" s="65">
        <f t="shared" si="21"/>
        <v>2195.293269230769</v>
      </c>
      <c r="AQ19" s="66">
        <f t="shared" si="21"/>
        <v>3.5401831129196335</v>
      </c>
      <c r="AR19" s="65">
        <f t="shared" si="21"/>
        <v>5.31027466937945</v>
      </c>
      <c r="AS19" s="65">
        <f t="shared" si="21"/>
        <v>92.04476093591047</v>
      </c>
      <c r="AT19" s="65">
        <f t="shared" si="21"/>
        <v>2.1241098677517805</v>
      </c>
      <c r="AU19" s="65">
        <f t="shared" si="21"/>
        <v>13.452695829094608</v>
      </c>
      <c r="AV19" s="65">
        <f t="shared" si="21"/>
        <v>2.4781281790437437</v>
      </c>
      <c r="AW19" s="65">
        <f t="shared" si="21"/>
        <v>1.0620549338758902</v>
      </c>
      <c r="AX19" s="65">
        <f t="shared" si="21"/>
        <v>2.1241098677517805</v>
      </c>
      <c r="AY19" s="65">
        <f t="shared" si="21"/>
        <v>15.930824008138352</v>
      </c>
      <c r="AZ19" s="66">
        <f t="shared" si="21"/>
        <v>134.52695829094608</v>
      </c>
      <c r="BA19" s="65">
        <f t="shared" si="21"/>
        <v>3.894201424211597</v>
      </c>
      <c r="BB19" s="65">
        <f t="shared" si="21"/>
        <v>25.1353001017294</v>
      </c>
      <c r="BC19" s="65">
        <f t="shared" si="21"/>
        <v>2.4781281790437437</v>
      </c>
      <c r="BD19" s="65">
        <f t="shared" si="21"/>
        <v>21.94913530010173</v>
      </c>
      <c r="BE19" s="65">
        <f t="shared" si="21"/>
        <v>3.1861648016276702</v>
      </c>
      <c r="BF19" s="65">
        <f t="shared" si="21"/>
        <v>33.63173957273652</v>
      </c>
      <c r="BG19" s="66">
        <f t="shared" si="21"/>
        <v>90.27466937945066</v>
      </c>
      <c r="BH19" s="65">
        <f t="shared" si="21"/>
        <v>16.638860630722277</v>
      </c>
      <c r="BI19" s="65">
        <f t="shared" si="21"/>
        <v>53.81078331637843</v>
      </c>
      <c r="BJ19" s="65">
        <f t="shared" si="21"/>
        <v>2.832146490335707</v>
      </c>
      <c r="BK19" s="65">
        <f t="shared" si="21"/>
        <v>24.781281790437436</v>
      </c>
      <c r="BL19" s="66">
        <f t="shared" si="21"/>
        <v>98.06307222787386</v>
      </c>
      <c r="BM19" s="65">
        <f t="shared" si="21"/>
        <v>7.788402848423194</v>
      </c>
      <c r="BN19" s="66">
        <f t="shared" si="21"/>
        <v>13.806714140386571</v>
      </c>
    </row>
    <row r="20" spans="1:66" ht="12.75">
      <c r="A20" s="30" t="s">
        <v>101</v>
      </c>
      <c r="B20" s="31" t="s">
        <v>102</v>
      </c>
      <c r="C20" s="65">
        <f t="shared" si="15"/>
        <v>37591</v>
      </c>
      <c r="D20" s="66">
        <f t="shared" si="15"/>
        <v>28719</v>
      </c>
      <c r="E20" s="65">
        <f t="shared" si="15"/>
        <v>7964</v>
      </c>
      <c r="F20" s="66">
        <f t="shared" si="15"/>
        <v>908</v>
      </c>
      <c r="G20" s="66">
        <f t="shared" si="15"/>
        <v>8872</v>
      </c>
      <c r="H20" s="65">
        <f aca="true" t="shared" si="22" ref="H20:BN20">H41*H62</f>
        <v>616.5731836475323</v>
      </c>
      <c r="I20" s="65">
        <f t="shared" si="22"/>
        <v>80.129209913154</v>
      </c>
      <c r="J20" s="65">
        <f t="shared" si="22"/>
        <v>82.65960601567465</v>
      </c>
      <c r="K20" s="65">
        <f t="shared" si="22"/>
        <v>743.0929887735649</v>
      </c>
      <c r="L20" s="65">
        <f t="shared" si="22"/>
        <v>258.10040245710655</v>
      </c>
      <c r="M20" s="65">
        <f t="shared" si="22"/>
        <v>1907.918661300572</v>
      </c>
      <c r="N20" s="65">
        <f t="shared" si="22"/>
        <v>582.8345689472569</v>
      </c>
      <c r="O20" s="65">
        <f t="shared" si="22"/>
        <v>92.78119042575726</v>
      </c>
      <c r="P20" s="65">
        <f t="shared" si="22"/>
        <v>441.9758525736073</v>
      </c>
      <c r="Q20" s="65">
        <f t="shared" si="22"/>
        <v>144.2325778436772</v>
      </c>
      <c r="R20" s="65">
        <f t="shared" si="22"/>
        <v>659.5899173903834</v>
      </c>
      <c r="S20" s="65">
        <f t="shared" si="22"/>
        <v>187.24931158652828</v>
      </c>
      <c r="T20" s="65">
        <f t="shared" si="22"/>
        <v>1065.2967591611948</v>
      </c>
      <c r="U20" s="65">
        <f t="shared" si="22"/>
        <v>269.9089176022029</v>
      </c>
      <c r="V20" s="65">
        <f t="shared" si="22"/>
        <v>2.5303961025206525</v>
      </c>
      <c r="W20" s="65">
        <f t="shared" si="22"/>
        <v>67.47722940055073</v>
      </c>
      <c r="X20" s="65">
        <f t="shared" si="22"/>
        <v>0.8434653675068842</v>
      </c>
      <c r="Y20" s="65">
        <f t="shared" si="22"/>
        <v>208.33594577420038</v>
      </c>
      <c r="Z20" s="65">
        <f t="shared" si="22"/>
        <v>21.086634187672104</v>
      </c>
      <c r="AA20" s="65">
        <f t="shared" si="22"/>
        <v>23.61703029019276</v>
      </c>
      <c r="AB20" s="65">
        <f t="shared" si="22"/>
        <v>38.79940690531667</v>
      </c>
      <c r="AC20" s="65">
        <f t="shared" si="22"/>
        <v>36.26901080279602</v>
      </c>
      <c r="AD20" s="65">
        <f t="shared" si="22"/>
        <v>47.23406058038552</v>
      </c>
      <c r="AE20" s="65">
        <f t="shared" si="22"/>
        <v>8.43465367506884</v>
      </c>
      <c r="AF20" s="66">
        <f t="shared" si="22"/>
        <v>7586.9709807244235</v>
      </c>
      <c r="AG20" s="65">
        <f t="shared" si="22"/>
        <v>100.37237873331921</v>
      </c>
      <c r="AH20" s="65">
        <f t="shared" si="22"/>
        <v>39.64287227282355</v>
      </c>
      <c r="AI20" s="65">
        <f t="shared" si="22"/>
        <v>75.06841770811269</v>
      </c>
      <c r="AJ20" s="65">
        <f t="shared" si="22"/>
        <v>5.060792205041305</v>
      </c>
      <c r="AK20" s="65">
        <f t="shared" si="22"/>
        <v>14.33891124761703</v>
      </c>
      <c r="AL20" s="65">
        <f t="shared" si="22"/>
        <v>41.32980300783733</v>
      </c>
      <c r="AM20" s="65">
        <f t="shared" si="22"/>
        <v>15.182376615123914</v>
      </c>
      <c r="AN20" s="65">
        <f t="shared" si="22"/>
        <v>15.182376615123914</v>
      </c>
      <c r="AO20" s="66">
        <f t="shared" si="22"/>
        <v>70.85109087057828</v>
      </c>
      <c r="AP20" s="65">
        <f t="shared" si="22"/>
        <v>7893.1489091294225</v>
      </c>
      <c r="AQ20" s="66">
        <f t="shared" si="22"/>
        <v>27.48675610595115</v>
      </c>
      <c r="AR20" s="65">
        <f t="shared" si="22"/>
        <v>49.351221190230476</v>
      </c>
      <c r="AS20" s="65">
        <f t="shared" si="22"/>
        <v>158.36119711042312</v>
      </c>
      <c r="AT20" s="65">
        <f t="shared" si="22"/>
        <v>6.559339525283797</v>
      </c>
      <c r="AU20" s="65">
        <f t="shared" si="22"/>
        <v>37.16959064327485</v>
      </c>
      <c r="AV20" s="65">
        <f t="shared" si="22"/>
        <v>3.7481940144478845</v>
      </c>
      <c r="AW20" s="65">
        <f t="shared" si="22"/>
        <v>3.1234950120399034</v>
      </c>
      <c r="AX20" s="65">
        <f t="shared" si="22"/>
        <v>5.934640522875816</v>
      </c>
      <c r="AY20" s="65">
        <f t="shared" si="22"/>
        <v>85.89611283109734</v>
      </c>
      <c r="AZ20" s="66">
        <f t="shared" si="22"/>
        <v>350.14379084967317</v>
      </c>
      <c r="BA20" s="65">
        <f t="shared" si="22"/>
        <v>22.801513587891296</v>
      </c>
      <c r="BB20" s="65">
        <f t="shared" si="22"/>
        <v>74.3391812865497</v>
      </c>
      <c r="BC20" s="65">
        <f t="shared" si="22"/>
        <v>10.619883040935672</v>
      </c>
      <c r="BD20" s="65">
        <f t="shared" si="22"/>
        <v>53.72411420708634</v>
      </c>
      <c r="BE20" s="65">
        <f t="shared" si="22"/>
        <v>9.995184038527691</v>
      </c>
      <c r="BF20" s="65">
        <f t="shared" si="22"/>
        <v>100.57653938768489</v>
      </c>
      <c r="BG20" s="66">
        <f t="shared" si="22"/>
        <v>272.0564155486756</v>
      </c>
      <c r="BH20" s="65">
        <f t="shared" si="22"/>
        <v>20.615067079463362</v>
      </c>
      <c r="BI20" s="65">
        <f t="shared" si="22"/>
        <v>129.312693498452</v>
      </c>
      <c r="BJ20" s="65">
        <f t="shared" si="22"/>
        <v>12.806329549363605</v>
      </c>
      <c r="BK20" s="65">
        <f t="shared" si="22"/>
        <v>62.15755073959408</v>
      </c>
      <c r="BL20" s="66">
        <f t="shared" si="22"/>
        <v>224.89164086687305</v>
      </c>
      <c r="BM20" s="65">
        <f t="shared" si="22"/>
        <v>7.496388028895769</v>
      </c>
      <c r="BN20" s="66">
        <f t="shared" si="22"/>
        <v>25.9250085999312</v>
      </c>
    </row>
    <row r="21" spans="1:66" ht="12.75">
      <c r="A21" s="30" t="s">
        <v>103</v>
      </c>
      <c r="B21" s="31" t="s">
        <v>104</v>
      </c>
      <c r="C21" s="65">
        <f t="shared" si="15"/>
        <v>29388</v>
      </c>
      <c r="D21" s="67">
        <f t="shared" si="15"/>
        <v>22328.000000000004</v>
      </c>
      <c r="E21" s="65">
        <f t="shared" si="15"/>
        <v>6538</v>
      </c>
      <c r="F21" s="67">
        <f t="shared" si="15"/>
        <v>522</v>
      </c>
      <c r="G21" s="67">
        <f t="shared" si="15"/>
        <v>7060</v>
      </c>
      <c r="H21" s="65">
        <f aca="true" t="shared" si="23" ref="H21:BN21">H42*H63</f>
        <v>780.8870529918564</v>
      </c>
      <c r="I21" s="65">
        <f t="shared" si="23"/>
        <v>113.42924583972618</v>
      </c>
      <c r="J21" s="65">
        <f t="shared" si="23"/>
        <v>97.22506786262244</v>
      </c>
      <c r="K21" s="65">
        <f t="shared" si="23"/>
        <v>620.3885282662575</v>
      </c>
      <c r="L21" s="65">
        <f t="shared" si="23"/>
        <v>225.31523663401393</v>
      </c>
      <c r="M21" s="65">
        <f t="shared" si="23"/>
        <v>1392.0160509854832</v>
      </c>
      <c r="N21" s="65">
        <f t="shared" si="23"/>
        <v>640.4508438569574</v>
      </c>
      <c r="O21" s="65">
        <f t="shared" si="23"/>
        <v>64.04508438569573</v>
      </c>
      <c r="P21" s="65">
        <f t="shared" si="23"/>
        <v>334.886344860144</v>
      </c>
      <c r="Q21" s="65">
        <f t="shared" si="23"/>
        <v>118.83063849876076</v>
      </c>
      <c r="R21" s="65">
        <f t="shared" si="23"/>
        <v>393.5300365868051</v>
      </c>
      <c r="S21" s="65">
        <f t="shared" si="23"/>
        <v>162.0417797710374</v>
      </c>
      <c r="T21" s="65">
        <f t="shared" si="23"/>
        <v>734.589401628703</v>
      </c>
      <c r="U21" s="65">
        <f t="shared" si="23"/>
        <v>304.02124395137497</v>
      </c>
      <c r="V21" s="65">
        <f t="shared" si="23"/>
        <v>8.487902749911484</v>
      </c>
      <c r="W21" s="65">
        <f t="shared" si="23"/>
        <v>46.29765136315355</v>
      </c>
      <c r="X21" s="65">
        <f t="shared" si="23"/>
        <v>6.173020181753806</v>
      </c>
      <c r="Y21" s="65">
        <f t="shared" si="23"/>
        <v>152.01062197568749</v>
      </c>
      <c r="Z21" s="65">
        <f t="shared" si="23"/>
        <v>7.7162752271922574</v>
      </c>
      <c r="AA21" s="65">
        <f t="shared" si="23"/>
        <v>10.80278531806916</v>
      </c>
      <c r="AB21" s="65">
        <f t="shared" si="23"/>
        <v>6.173020181753806</v>
      </c>
      <c r="AC21" s="65">
        <f t="shared" si="23"/>
        <v>25.46370824973445</v>
      </c>
      <c r="AD21" s="65">
        <f t="shared" si="23"/>
        <v>20.062315590699868</v>
      </c>
      <c r="AE21" s="65">
        <f t="shared" si="23"/>
        <v>7.7162752271922574</v>
      </c>
      <c r="AF21" s="67">
        <f t="shared" si="23"/>
        <v>6272.560132184586</v>
      </c>
      <c r="AG21" s="65">
        <f t="shared" si="23"/>
        <v>44.75439631771509</v>
      </c>
      <c r="AH21" s="65">
        <f t="shared" si="23"/>
        <v>27.006963295172902</v>
      </c>
      <c r="AI21" s="65">
        <f t="shared" si="23"/>
        <v>37.809748613242064</v>
      </c>
      <c r="AJ21" s="65">
        <f t="shared" si="23"/>
        <v>2.3148825681576772</v>
      </c>
      <c r="AK21" s="65">
        <f t="shared" si="23"/>
        <v>4.6297651363153545</v>
      </c>
      <c r="AL21" s="65">
        <f t="shared" si="23"/>
        <v>27.778590817892127</v>
      </c>
      <c r="AM21" s="65">
        <f t="shared" si="23"/>
        <v>4.6297651363153545</v>
      </c>
      <c r="AN21" s="65">
        <f t="shared" si="23"/>
        <v>29.32184586333058</v>
      </c>
      <c r="AO21" s="67">
        <f t="shared" si="23"/>
        <v>87.19391006727251</v>
      </c>
      <c r="AP21" s="65">
        <f t="shared" si="23"/>
        <v>6450.806089932727</v>
      </c>
      <c r="AQ21" s="67">
        <f t="shared" si="23"/>
        <v>16.510948905109487</v>
      </c>
      <c r="AR21" s="65">
        <f t="shared" si="23"/>
        <v>12.700729927007298</v>
      </c>
      <c r="AS21" s="65">
        <f t="shared" si="23"/>
        <v>162.31532846715328</v>
      </c>
      <c r="AT21" s="65">
        <f t="shared" si="23"/>
        <v>12.192700729927006</v>
      </c>
      <c r="AU21" s="65">
        <f t="shared" si="23"/>
        <v>25.655474452554742</v>
      </c>
      <c r="AV21" s="65">
        <f t="shared" si="23"/>
        <v>3.3021897810218976</v>
      </c>
      <c r="AW21" s="65">
        <f t="shared" si="23"/>
        <v>1.27007299270073</v>
      </c>
      <c r="AX21" s="65">
        <f t="shared" si="23"/>
        <v>4.826277372262774</v>
      </c>
      <c r="AY21" s="65">
        <f t="shared" si="23"/>
        <v>45.21459854014598</v>
      </c>
      <c r="AZ21" s="67">
        <f t="shared" si="23"/>
        <v>267.4773722627737</v>
      </c>
      <c r="BA21" s="65">
        <f t="shared" si="23"/>
        <v>4.826277372262774</v>
      </c>
      <c r="BB21" s="65">
        <f t="shared" si="23"/>
        <v>19.55912408759124</v>
      </c>
      <c r="BC21" s="65">
        <f t="shared" si="23"/>
        <v>7.366423357664233</v>
      </c>
      <c r="BD21" s="65">
        <f t="shared" si="23"/>
        <v>16.764963503649632</v>
      </c>
      <c r="BE21" s="65">
        <f t="shared" si="23"/>
        <v>9.906569343065692</v>
      </c>
      <c r="BF21" s="65">
        <f t="shared" si="23"/>
        <v>35.81605839416058</v>
      </c>
      <c r="BG21" s="67">
        <f t="shared" si="23"/>
        <v>94.23941605839416</v>
      </c>
      <c r="BH21" s="65">
        <f t="shared" si="23"/>
        <v>20.82919708029197</v>
      </c>
      <c r="BI21" s="65">
        <f t="shared" si="23"/>
        <v>63.24963503649634</v>
      </c>
      <c r="BJ21" s="65">
        <f t="shared" si="23"/>
        <v>7.1124087591240865</v>
      </c>
      <c r="BK21" s="65">
        <f t="shared" si="23"/>
        <v>27.941605839416056</v>
      </c>
      <c r="BL21" s="67">
        <f t="shared" si="23"/>
        <v>119.13284671532845</v>
      </c>
      <c r="BM21" s="65">
        <f t="shared" si="23"/>
        <v>10.66861313868613</v>
      </c>
      <c r="BN21" s="67">
        <f t="shared" si="23"/>
        <v>13.970802919708028</v>
      </c>
    </row>
    <row r="22" spans="1:66" s="11" customFormat="1" ht="33" customHeight="1">
      <c r="A22" s="1" t="s">
        <v>0</v>
      </c>
      <c r="B22" s="56" t="s">
        <v>108</v>
      </c>
      <c r="C22" s="74" t="s">
        <v>1</v>
      </c>
      <c r="D22" s="73" t="s">
        <v>2</v>
      </c>
      <c r="E22" s="3" t="s">
        <v>3</v>
      </c>
      <c r="F22" s="4" t="s">
        <v>4</v>
      </c>
      <c r="G22" s="5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6" t="s">
        <v>10</v>
      </c>
      <c r="M22" s="6" t="s">
        <v>11</v>
      </c>
      <c r="N22" s="6" t="s">
        <v>12</v>
      </c>
      <c r="O22" s="6" t="s">
        <v>13</v>
      </c>
      <c r="P22" s="6" t="s">
        <v>14</v>
      </c>
      <c r="Q22" s="6" t="s">
        <v>15</v>
      </c>
      <c r="R22" s="6" t="s">
        <v>16</v>
      </c>
      <c r="S22" s="6" t="s">
        <v>17</v>
      </c>
      <c r="T22" s="6" t="s">
        <v>18</v>
      </c>
      <c r="U22" s="6" t="s">
        <v>19</v>
      </c>
      <c r="V22" s="6" t="s">
        <v>20</v>
      </c>
      <c r="W22" s="6" t="s">
        <v>21</v>
      </c>
      <c r="X22" s="6" t="s">
        <v>22</v>
      </c>
      <c r="Y22" s="6" t="s">
        <v>23</v>
      </c>
      <c r="Z22" s="6" t="s">
        <v>24</v>
      </c>
      <c r="AA22" s="6" t="s">
        <v>25</v>
      </c>
      <c r="AB22" s="6" t="s">
        <v>26</v>
      </c>
      <c r="AC22" s="6" t="s">
        <v>27</v>
      </c>
      <c r="AD22" s="6" t="s">
        <v>28</v>
      </c>
      <c r="AE22" s="7" t="s">
        <v>29</v>
      </c>
      <c r="AF22" s="8" t="s">
        <v>30</v>
      </c>
      <c r="AG22" s="9" t="s">
        <v>31</v>
      </c>
      <c r="AH22" s="6" t="s">
        <v>32</v>
      </c>
      <c r="AI22" s="6" t="s">
        <v>33</v>
      </c>
      <c r="AJ22" s="6" t="s">
        <v>34</v>
      </c>
      <c r="AK22" s="6" t="s">
        <v>35</v>
      </c>
      <c r="AL22" s="6" t="s">
        <v>36</v>
      </c>
      <c r="AM22" s="6" t="s">
        <v>37</v>
      </c>
      <c r="AN22" s="7" t="s">
        <v>38</v>
      </c>
      <c r="AO22" s="10" t="s">
        <v>39</v>
      </c>
      <c r="AP22" s="10" t="s">
        <v>40</v>
      </c>
      <c r="AQ22" s="6" t="s">
        <v>41</v>
      </c>
      <c r="AR22" s="9" t="s">
        <v>42</v>
      </c>
      <c r="AS22" s="6" t="s">
        <v>43</v>
      </c>
      <c r="AT22" s="6" t="s">
        <v>44</v>
      </c>
      <c r="AU22" s="6" t="s">
        <v>45</v>
      </c>
      <c r="AV22" s="6" t="s">
        <v>46</v>
      </c>
      <c r="AW22" s="6" t="s">
        <v>47</v>
      </c>
      <c r="AX22" s="6" t="s">
        <v>48</v>
      </c>
      <c r="AY22" s="7" t="s">
        <v>49</v>
      </c>
      <c r="AZ22" s="7" t="s">
        <v>50</v>
      </c>
      <c r="BA22" s="6" t="s">
        <v>51</v>
      </c>
      <c r="BB22" s="6" t="s">
        <v>52</v>
      </c>
      <c r="BC22" s="6" t="s">
        <v>53</v>
      </c>
      <c r="BD22" s="6" t="s">
        <v>54</v>
      </c>
      <c r="BE22" s="6" t="s">
        <v>55</v>
      </c>
      <c r="BF22" s="6" t="s">
        <v>56</v>
      </c>
      <c r="BG22" s="9" t="s">
        <v>57</v>
      </c>
      <c r="BH22" s="9" t="s">
        <v>58</v>
      </c>
      <c r="BI22" s="6" t="s">
        <v>59</v>
      </c>
      <c r="BJ22" s="6" t="s">
        <v>60</v>
      </c>
      <c r="BK22" s="7" t="s">
        <v>61</v>
      </c>
      <c r="BL22" s="6" t="s">
        <v>62</v>
      </c>
      <c r="BM22" s="10" t="s">
        <v>63</v>
      </c>
      <c r="BN22" s="7" t="s">
        <v>64</v>
      </c>
    </row>
    <row r="23" spans="1:66" s="22" customFormat="1" ht="12.75">
      <c r="A23" s="12" t="s">
        <v>65</v>
      </c>
      <c r="B23" s="13" t="s">
        <v>66</v>
      </c>
      <c r="C23" s="14">
        <v>1006749</v>
      </c>
      <c r="D23" s="15">
        <v>741538</v>
      </c>
      <c r="E23" s="16">
        <v>165306</v>
      </c>
      <c r="F23" s="17">
        <v>99905</v>
      </c>
      <c r="G23" s="18">
        <v>265211</v>
      </c>
      <c r="H23" s="19">
        <v>8056</v>
      </c>
      <c r="I23" s="19">
        <v>1249</v>
      </c>
      <c r="J23" s="19">
        <v>1664</v>
      </c>
      <c r="K23" s="19">
        <v>20078</v>
      </c>
      <c r="L23" s="19">
        <v>1891</v>
      </c>
      <c r="M23" s="19">
        <v>40192</v>
      </c>
      <c r="N23" s="19">
        <v>9067</v>
      </c>
      <c r="O23" s="19">
        <v>1206</v>
      </c>
      <c r="P23" s="19">
        <v>8552</v>
      </c>
      <c r="Q23" s="19">
        <v>1836</v>
      </c>
      <c r="R23" s="19">
        <v>15900</v>
      </c>
      <c r="S23" s="19">
        <v>2430</v>
      </c>
      <c r="T23" s="19">
        <v>27451</v>
      </c>
      <c r="U23" s="19">
        <v>5567</v>
      </c>
      <c r="V23" s="19">
        <v>58</v>
      </c>
      <c r="W23" s="19">
        <v>765</v>
      </c>
      <c r="X23" s="19">
        <v>67</v>
      </c>
      <c r="Y23" s="19">
        <v>7121</v>
      </c>
      <c r="Z23" s="19">
        <v>170</v>
      </c>
      <c r="AA23" s="19">
        <v>193</v>
      </c>
      <c r="AB23" s="19">
        <v>222</v>
      </c>
      <c r="AC23" s="19">
        <v>446</v>
      </c>
      <c r="AD23" s="19">
        <v>356</v>
      </c>
      <c r="AE23" s="15">
        <v>156</v>
      </c>
      <c r="AF23" s="19">
        <f>SUM(H23:AE23)</f>
        <v>154693</v>
      </c>
      <c r="AG23" s="20">
        <v>2521</v>
      </c>
      <c r="AH23" s="19">
        <v>678</v>
      </c>
      <c r="AI23" s="19">
        <v>1123</v>
      </c>
      <c r="AJ23" s="19">
        <v>145</v>
      </c>
      <c r="AK23" s="19">
        <v>1054</v>
      </c>
      <c r="AL23" s="19">
        <v>1016</v>
      </c>
      <c r="AM23" s="19">
        <v>141</v>
      </c>
      <c r="AN23" s="15">
        <v>1910</v>
      </c>
      <c r="AO23" s="21">
        <v>2025</v>
      </c>
      <c r="AP23" s="14">
        <f>AF23+SUM(AG23:AN23)</f>
        <v>163281</v>
      </c>
      <c r="AQ23" s="19">
        <v>11030</v>
      </c>
      <c r="AR23" s="20">
        <v>1301</v>
      </c>
      <c r="AS23" s="19">
        <v>2857</v>
      </c>
      <c r="AT23" s="19">
        <v>1522</v>
      </c>
      <c r="AU23" s="19">
        <v>2021</v>
      </c>
      <c r="AV23" s="19">
        <v>321</v>
      </c>
      <c r="AW23" s="19">
        <v>409</v>
      </c>
      <c r="AX23" s="19">
        <v>1178</v>
      </c>
      <c r="AY23" s="15">
        <v>4687</v>
      </c>
      <c r="AZ23" s="15">
        <v>14296</v>
      </c>
      <c r="BA23" s="19">
        <v>1279</v>
      </c>
      <c r="BB23" s="19">
        <v>6827</v>
      </c>
      <c r="BC23" s="19">
        <v>2175</v>
      </c>
      <c r="BD23" s="19">
        <v>41388</v>
      </c>
      <c r="BE23" s="19">
        <v>1286</v>
      </c>
      <c r="BF23" s="19">
        <v>7208</v>
      </c>
      <c r="BG23" s="20">
        <v>60163</v>
      </c>
      <c r="BH23" s="20">
        <v>881</v>
      </c>
      <c r="BI23" s="19">
        <v>3149</v>
      </c>
      <c r="BJ23" s="19">
        <v>949</v>
      </c>
      <c r="BK23" s="15">
        <v>4138</v>
      </c>
      <c r="BL23" s="19">
        <v>9117</v>
      </c>
      <c r="BM23" s="14">
        <v>336</v>
      </c>
      <c r="BN23" s="15">
        <v>4963</v>
      </c>
    </row>
    <row r="24" spans="1:66" ht="12.75">
      <c r="A24" s="23" t="s">
        <v>67</v>
      </c>
      <c r="B24" s="24" t="s">
        <v>68</v>
      </c>
      <c r="C24" s="25">
        <v>93808</v>
      </c>
      <c r="D24" s="26">
        <v>72392</v>
      </c>
      <c r="E24" s="27">
        <v>12086</v>
      </c>
      <c r="F24" s="25">
        <v>9330</v>
      </c>
      <c r="G24" s="26">
        <v>21416</v>
      </c>
      <c r="H24" s="28">
        <v>83</v>
      </c>
      <c r="I24" s="28">
        <v>5</v>
      </c>
      <c r="J24" s="28">
        <v>6</v>
      </c>
      <c r="K24" s="28">
        <v>2285</v>
      </c>
      <c r="L24" s="28">
        <v>10</v>
      </c>
      <c r="M24" s="28">
        <v>1719</v>
      </c>
      <c r="N24" s="28">
        <v>152</v>
      </c>
      <c r="O24" s="28">
        <v>57</v>
      </c>
      <c r="P24" s="28">
        <v>968</v>
      </c>
      <c r="Q24" s="28">
        <v>9</v>
      </c>
      <c r="R24" s="28">
        <v>1601</v>
      </c>
      <c r="S24" s="28">
        <v>12</v>
      </c>
      <c r="T24" s="28">
        <v>3598</v>
      </c>
      <c r="U24" s="28">
        <v>248</v>
      </c>
      <c r="V24" s="28">
        <v>0</v>
      </c>
      <c r="W24" s="28">
        <v>14</v>
      </c>
      <c r="X24" s="28">
        <v>0</v>
      </c>
      <c r="Y24" s="28">
        <v>683</v>
      </c>
      <c r="Z24" s="28">
        <v>0</v>
      </c>
      <c r="AA24" s="28">
        <v>2</v>
      </c>
      <c r="AB24" s="28">
        <v>3</v>
      </c>
      <c r="AC24" s="28">
        <v>6</v>
      </c>
      <c r="AD24" s="28">
        <v>6</v>
      </c>
      <c r="AE24" s="26">
        <v>1</v>
      </c>
      <c r="AF24" s="28">
        <f aca="true" t="shared" si="24" ref="AF24:AF42">SUM(H24:AE24)</f>
        <v>11468</v>
      </c>
      <c r="AG24" s="27">
        <v>194</v>
      </c>
      <c r="AH24" s="28">
        <v>27</v>
      </c>
      <c r="AI24" s="28">
        <v>39</v>
      </c>
      <c r="AJ24" s="28">
        <v>15</v>
      </c>
      <c r="AK24" s="28">
        <v>43</v>
      </c>
      <c r="AL24" s="28">
        <v>79</v>
      </c>
      <c r="AM24" s="28">
        <v>4</v>
      </c>
      <c r="AN24" s="26">
        <v>121</v>
      </c>
      <c r="AO24" s="25">
        <v>96</v>
      </c>
      <c r="AP24" s="25">
        <f aca="true" t="shared" si="25" ref="AP24:AP42">AF24+SUM(AG24:AN24)</f>
        <v>11990</v>
      </c>
      <c r="AQ24" s="28">
        <v>691</v>
      </c>
      <c r="AR24" s="27">
        <v>34</v>
      </c>
      <c r="AS24" s="28">
        <v>6</v>
      </c>
      <c r="AT24" s="28">
        <v>26</v>
      </c>
      <c r="AU24" s="28">
        <v>88</v>
      </c>
      <c r="AV24" s="28">
        <v>19</v>
      </c>
      <c r="AW24" s="28">
        <v>6</v>
      </c>
      <c r="AX24" s="28">
        <v>219</v>
      </c>
      <c r="AY24" s="26">
        <v>297</v>
      </c>
      <c r="AZ24" s="26">
        <v>695</v>
      </c>
      <c r="BA24" s="28">
        <v>244</v>
      </c>
      <c r="BB24" s="28">
        <v>619</v>
      </c>
      <c r="BC24" s="28">
        <v>221</v>
      </c>
      <c r="BD24" s="28">
        <v>5333</v>
      </c>
      <c r="BE24" s="28">
        <v>118</v>
      </c>
      <c r="BF24" s="28">
        <v>658</v>
      </c>
      <c r="BG24" s="27">
        <v>7193</v>
      </c>
      <c r="BH24" s="27">
        <v>15</v>
      </c>
      <c r="BI24" s="28">
        <v>21</v>
      </c>
      <c r="BJ24" s="28">
        <v>81</v>
      </c>
      <c r="BK24" s="26">
        <v>193</v>
      </c>
      <c r="BL24" s="28">
        <v>310</v>
      </c>
      <c r="BM24" s="25">
        <v>5</v>
      </c>
      <c r="BN24" s="26">
        <v>436</v>
      </c>
    </row>
    <row r="25" spans="1:66" ht="12.75">
      <c r="A25" s="30" t="s">
        <v>69</v>
      </c>
      <c r="B25" s="31" t="s">
        <v>70</v>
      </c>
      <c r="C25" s="17">
        <v>29265</v>
      </c>
      <c r="D25" s="18">
        <v>23510</v>
      </c>
      <c r="E25" s="16">
        <v>4180</v>
      </c>
      <c r="F25" s="17">
        <v>1575</v>
      </c>
      <c r="G25" s="18">
        <v>5755</v>
      </c>
      <c r="H25" s="32">
        <v>356</v>
      </c>
      <c r="I25" s="32">
        <v>51</v>
      </c>
      <c r="J25" s="32">
        <v>102</v>
      </c>
      <c r="K25" s="32">
        <v>412</v>
      </c>
      <c r="L25" s="32">
        <v>79</v>
      </c>
      <c r="M25" s="32">
        <v>1133</v>
      </c>
      <c r="N25" s="32">
        <v>326</v>
      </c>
      <c r="O25" s="32">
        <v>42</v>
      </c>
      <c r="P25" s="32">
        <v>190</v>
      </c>
      <c r="Q25" s="32">
        <v>89</v>
      </c>
      <c r="R25" s="32">
        <v>315</v>
      </c>
      <c r="S25" s="32">
        <v>74</v>
      </c>
      <c r="T25" s="32">
        <v>535</v>
      </c>
      <c r="U25" s="32">
        <v>123</v>
      </c>
      <c r="V25" s="32">
        <v>2</v>
      </c>
      <c r="W25" s="32">
        <v>15</v>
      </c>
      <c r="X25" s="32">
        <v>0</v>
      </c>
      <c r="Y25" s="32">
        <v>138</v>
      </c>
      <c r="Z25" s="32">
        <v>5</v>
      </c>
      <c r="AA25" s="32">
        <v>11</v>
      </c>
      <c r="AB25" s="32">
        <v>7</v>
      </c>
      <c r="AC25" s="32">
        <v>20</v>
      </c>
      <c r="AD25" s="32">
        <v>13</v>
      </c>
      <c r="AE25" s="18">
        <v>4</v>
      </c>
      <c r="AF25" s="32">
        <f t="shared" si="24"/>
        <v>4042</v>
      </c>
      <c r="AG25" s="16">
        <v>44</v>
      </c>
      <c r="AH25" s="32">
        <v>10</v>
      </c>
      <c r="AI25" s="32">
        <v>17</v>
      </c>
      <c r="AJ25" s="32">
        <v>1</v>
      </c>
      <c r="AK25" s="32">
        <v>1</v>
      </c>
      <c r="AL25" s="32">
        <v>20</v>
      </c>
      <c r="AM25" s="32">
        <v>1</v>
      </c>
      <c r="AN25" s="18">
        <v>11</v>
      </c>
      <c r="AO25" s="17">
        <v>33</v>
      </c>
      <c r="AP25" s="17">
        <f t="shared" si="25"/>
        <v>4147</v>
      </c>
      <c r="AQ25" s="32">
        <v>21</v>
      </c>
      <c r="AR25" s="16">
        <v>26</v>
      </c>
      <c r="AS25" s="32">
        <v>605</v>
      </c>
      <c r="AT25" s="32">
        <v>10</v>
      </c>
      <c r="AU25" s="32">
        <v>91</v>
      </c>
      <c r="AV25" s="32">
        <v>14</v>
      </c>
      <c r="AW25" s="32">
        <v>3</v>
      </c>
      <c r="AX25" s="32">
        <v>2</v>
      </c>
      <c r="AY25" s="18">
        <v>148</v>
      </c>
      <c r="AZ25" s="18">
        <v>899</v>
      </c>
      <c r="BA25" s="32">
        <v>27</v>
      </c>
      <c r="BB25" s="32">
        <v>102</v>
      </c>
      <c r="BC25" s="32">
        <v>18</v>
      </c>
      <c r="BD25" s="32">
        <v>126</v>
      </c>
      <c r="BE25" s="32">
        <v>18</v>
      </c>
      <c r="BF25" s="32">
        <v>120</v>
      </c>
      <c r="BG25" s="16">
        <v>411</v>
      </c>
      <c r="BH25" s="16">
        <v>19</v>
      </c>
      <c r="BI25" s="32">
        <v>81</v>
      </c>
      <c r="BJ25" s="32">
        <v>15</v>
      </c>
      <c r="BK25" s="18">
        <v>63</v>
      </c>
      <c r="BL25" s="32">
        <v>178</v>
      </c>
      <c r="BM25" s="17">
        <v>5</v>
      </c>
      <c r="BN25" s="18">
        <v>61</v>
      </c>
    </row>
    <row r="26" spans="1:66" ht="12.75">
      <c r="A26" s="30" t="s">
        <v>71</v>
      </c>
      <c r="B26" s="31" t="s">
        <v>72</v>
      </c>
      <c r="C26" s="17">
        <v>19968</v>
      </c>
      <c r="D26" s="18">
        <v>17402</v>
      </c>
      <c r="E26" s="16">
        <v>1640</v>
      </c>
      <c r="F26" s="17">
        <v>926</v>
      </c>
      <c r="G26" s="18">
        <v>2566</v>
      </c>
      <c r="H26" s="32">
        <v>25</v>
      </c>
      <c r="I26" s="32">
        <v>4</v>
      </c>
      <c r="J26" s="32">
        <v>5</v>
      </c>
      <c r="K26" s="32">
        <v>334</v>
      </c>
      <c r="L26" s="32">
        <v>4</v>
      </c>
      <c r="M26" s="32">
        <v>334</v>
      </c>
      <c r="N26" s="32">
        <v>28</v>
      </c>
      <c r="O26" s="32">
        <v>7</v>
      </c>
      <c r="P26" s="32">
        <v>108</v>
      </c>
      <c r="Q26" s="32">
        <v>13</v>
      </c>
      <c r="R26" s="32">
        <v>114</v>
      </c>
      <c r="S26" s="32">
        <v>2</v>
      </c>
      <c r="T26" s="32">
        <v>379</v>
      </c>
      <c r="U26" s="32">
        <v>56</v>
      </c>
      <c r="V26" s="32">
        <v>0</v>
      </c>
      <c r="W26" s="32">
        <v>1</v>
      </c>
      <c r="X26" s="32">
        <v>0</v>
      </c>
      <c r="Y26" s="32">
        <v>64</v>
      </c>
      <c r="Z26" s="32">
        <v>0</v>
      </c>
      <c r="AA26" s="32">
        <v>0</v>
      </c>
      <c r="AB26" s="32">
        <v>3</v>
      </c>
      <c r="AC26" s="32">
        <v>3</v>
      </c>
      <c r="AD26" s="32">
        <v>0</v>
      </c>
      <c r="AE26" s="18">
        <v>0</v>
      </c>
      <c r="AF26" s="32">
        <f t="shared" si="24"/>
        <v>1484</v>
      </c>
      <c r="AG26" s="16">
        <v>46</v>
      </c>
      <c r="AH26" s="32">
        <v>3</v>
      </c>
      <c r="AI26" s="32">
        <v>5</v>
      </c>
      <c r="AJ26" s="32">
        <v>6</v>
      </c>
      <c r="AK26" s="32">
        <v>26</v>
      </c>
      <c r="AL26" s="32">
        <v>2</v>
      </c>
      <c r="AM26" s="32">
        <v>0</v>
      </c>
      <c r="AN26" s="18">
        <v>41</v>
      </c>
      <c r="AO26" s="17">
        <v>27</v>
      </c>
      <c r="AP26" s="17">
        <f t="shared" si="25"/>
        <v>1613</v>
      </c>
      <c r="AQ26" s="32">
        <v>52</v>
      </c>
      <c r="AR26" s="16">
        <v>2</v>
      </c>
      <c r="AS26" s="32">
        <v>1</v>
      </c>
      <c r="AT26" s="32">
        <v>1</v>
      </c>
      <c r="AU26" s="32">
        <v>16</v>
      </c>
      <c r="AV26" s="32">
        <v>10</v>
      </c>
      <c r="AW26" s="32">
        <v>0</v>
      </c>
      <c r="AX26" s="32">
        <v>9</v>
      </c>
      <c r="AY26" s="18">
        <v>36</v>
      </c>
      <c r="AZ26" s="18">
        <v>75</v>
      </c>
      <c r="BA26" s="32">
        <v>5</v>
      </c>
      <c r="BB26" s="32">
        <v>165</v>
      </c>
      <c r="BC26" s="32">
        <v>24</v>
      </c>
      <c r="BD26" s="32">
        <v>420</v>
      </c>
      <c r="BE26" s="32">
        <v>6</v>
      </c>
      <c r="BF26" s="32">
        <v>50</v>
      </c>
      <c r="BG26" s="16">
        <v>670</v>
      </c>
      <c r="BH26" s="16">
        <v>3</v>
      </c>
      <c r="BI26" s="32">
        <v>8</v>
      </c>
      <c r="BJ26" s="32">
        <v>13</v>
      </c>
      <c r="BK26" s="18">
        <v>38</v>
      </c>
      <c r="BL26" s="32">
        <v>62</v>
      </c>
      <c r="BM26" s="17">
        <v>2</v>
      </c>
      <c r="BN26" s="18">
        <v>65</v>
      </c>
    </row>
    <row r="27" spans="1:66" ht="12.75">
      <c r="A27" s="30" t="s">
        <v>73</v>
      </c>
      <c r="B27" s="31" t="s">
        <v>74</v>
      </c>
      <c r="C27" s="17">
        <v>142853</v>
      </c>
      <c r="D27" s="18">
        <v>102340</v>
      </c>
      <c r="E27" s="16">
        <v>22705</v>
      </c>
      <c r="F27" s="17">
        <v>17808</v>
      </c>
      <c r="G27" s="18">
        <v>40513</v>
      </c>
      <c r="H27" s="32">
        <v>1152</v>
      </c>
      <c r="I27" s="32">
        <v>215</v>
      </c>
      <c r="J27" s="32">
        <v>241</v>
      </c>
      <c r="K27" s="32">
        <v>3120</v>
      </c>
      <c r="L27" s="32">
        <v>302</v>
      </c>
      <c r="M27" s="32">
        <v>5166</v>
      </c>
      <c r="N27" s="32">
        <v>1389</v>
      </c>
      <c r="O27" s="32">
        <v>111</v>
      </c>
      <c r="P27" s="32">
        <v>1484</v>
      </c>
      <c r="Q27" s="32">
        <v>283</v>
      </c>
      <c r="R27" s="32">
        <v>1332</v>
      </c>
      <c r="S27" s="32">
        <v>377</v>
      </c>
      <c r="T27" s="32">
        <v>3574</v>
      </c>
      <c r="U27" s="32">
        <v>1033</v>
      </c>
      <c r="V27" s="32">
        <v>14</v>
      </c>
      <c r="W27" s="32">
        <v>97</v>
      </c>
      <c r="X27" s="32">
        <v>20</v>
      </c>
      <c r="Y27" s="32">
        <v>924</v>
      </c>
      <c r="Z27" s="32">
        <v>39</v>
      </c>
      <c r="AA27" s="32">
        <v>41</v>
      </c>
      <c r="AB27" s="32">
        <v>52</v>
      </c>
      <c r="AC27" s="32">
        <v>68</v>
      </c>
      <c r="AD27" s="32">
        <v>64</v>
      </c>
      <c r="AE27" s="18">
        <v>45</v>
      </c>
      <c r="AF27" s="32">
        <f t="shared" si="24"/>
        <v>21143</v>
      </c>
      <c r="AG27" s="16">
        <v>430</v>
      </c>
      <c r="AH27" s="32">
        <v>86</v>
      </c>
      <c r="AI27" s="32">
        <v>150</v>
      </c>
      <c r="AJ27" s="32">
        <v>22</v>
      </c>
      <c r="AK27" s="32">
        <v>167</v>
      </c>
      <c r="AL27" s="32">
        <v>129</v>
      </c>
      <c r="AM27" s="32">
        <v>24</v>
      </c>
      <c r="AN27" s="18">
        <v>226</v>
      </c>
      <c r="AO27" s="17">
        <v>328</v>
      </c>
      <c r="AP27" s="17">
        <f t="shared" si="25"/>
        <v>22377</v>
      </c>
      <c r="AQ27" s="32">
        <v>1523</v>
      </c>
      <c r="AR27" s="16">
        <v>172</v>
      </c>
      <c r="AS27" s="32">
        <v>214</v>
      </c>
      <c r="AT27" s="32">
        <v>141</v>
      </c>
      <c r="AU27" s="32">
        <v>301</v>
      </c>
      <c r="AV27" s="32">
        <v>57</v>
      </c>
      <c r="AW27" s="32">
        <v>36</v>
      </c>
      <c r="AX27" s="32">
        <v>179</v>
      </c>
      <c r="AY27" s="18">
        <v>542</v>
      </c>
      <c r="AZ27" s="18">
        <v>1642</v>
      </c>
      <c r="BA27" s="32">
        <v>199</v>
      </c>
      <c r="BB27" s="32">
        <v>1140</v>
      </c>
      <c r="BC27" s="32">
        <v>384</v>
      </c>
      <c r="BD27" s="32">
        <v>8504</v>
      </c>
      <c r="BE27" s="32">
        <v>326</v>
      </c>
      <c r="BF27" s="32">
        <v>1158</v>
      </c>
      <c r="BG27" s="16">
        <v>11711</v>
      </c>
      <c r="BH27" s="16">
        <v>104</v>
      </c>
      <c r="BI27" s="32">
        <v>483</v>
      </c>
      <c r="BJ27" s="32">
        <v>127</v>
      </c>
      <c r="BK27" s="18">
        <v>596</v>
      </c>
      <c r="BL27" s="32">
        <v>1310</v>
      </c>
      <c r="BM27" s="17">
        <v>56</v>
      </c>
      <c r="BN27" s="18">
        <v>1566</v>
      </c>
    </row>
    <row r="28" spans="1:66" ht="12.75">
      <c r="A28" s="30" t="s">
        <v>75</v>
      </c>
      <c r="B28" s="31" t="s">
        <v>76</v>
      </c>
      <c r="C28" s="17">
        <v>41097</v>
      </c>
      <c r="D28" s="18">
        <v>27625</v>
      </c>
      <c r="E28" s="16">
        <v>10176</v>
      </c>
      <c r="F28" s="17">
        <v>3296</v>
      </c>
      <c r="G28" s="18">
        <v>13472</v>
      </c>
      <c r="H28" s="32">
        <v>668</v>
      </c>
      <c r="I28" s="32">
        <v>149</v>
      </c>
      <c r="J28" s="32">
        <v>149</v>
      </c>
      <c r="K28" s="32">
        <v>1020</v>
      </c>
      <c r="L28" s="32">
        <v>235</v>
      </c>
      <c r="M28" s="32">
        <v>2338</v>
      </c>
      <c r="N28" s="32">
        <v>770</v>
      </c>
      <c r="O28" s="32">
        <v>69</v>
      </c>
      <c r="P28" s="32">
        <v>360</v>
      </c>
      <c r="Q28" s="32">
        <v>206</v>
      </c>
      <c r="R28" s="32">
        <v>880</v>
      </c>
      <c r="S28" s="32">
        <v>220</v>
      </c>
      <c r="T28" s="32">
        <v>1326</v>
      </c>
      <c r="U28" s="32">
        <v>308</v>
      </c>
      <c r="V28" s="32">
        <v>5</v>
      </c>
      <c r="W28" s="32">
        <v>106</v>
      </c>
      <c r="X28" s="32">
        <v>4</v>
      </c>
      <c r="Y28" s="32">
        <v>675</v>
      </c>
      <c r="Z28" s="32">
        <v>27</v>
      </c>
      <c r="AA28" s="32">
        <v>31</v>
      </c>
      <c r="AB28" s="32">
        <v>29</v>
      </c>
      <c r="AC28" s="32">
        <v>54</v>
      </c>
      <c r="AD28" s="32">
        <v>44</v>
      </c>
      <c r="AE28" s="18">
        <v>22</v>
      </c>
      <c r="AF28" s="32">
        <f t="shared" si="24"/>
        <v>9695</v>
      </c>
      <c r="AG28" s="16">
        <v>122</v>
      </c>
      <c r="AH28" s="32">
        <v>43</v>
      </c>
      <c r="AI28" s="32">
        <v>47</v>
      </c>
      <c r="AJ28" s="32">
        <v>2</v>
      </c>
      <c r="AK28" s="32">
        <v>34</v>
      </c>
      <c r="AL28" s="32">
        <v>51</v>
      </c>
      <c r="AM28" s="32">
        <v>7</v>
      </c>
      <c r="AN28" s="18">
        <v>63</v>
      </c>
      <c r="AO28" s="17">
        <v>112</v>
      </c>
      <c r="AP28" s="17">
        <f t="shared" si="25"/>
        <v>10064</v>
      </c>
      <c r="AQ28" s="32">
        <v>88</v>
      </c>
      <c r="AR28" s="16">
        <v>124</v>
      </c>
      <c r="AS28" s="32">
        <v>70</v>
      </c>
      <c r="AT28" s="32">
        <v>58</v>
      </c>
      <c r="AU28" s="32">
        <v>290</v>
      </c>
      <c r="AV28" s="32">
        <v>12</v>
      </c>
      <c r="AW28" s="32">
        <v>8</v>
      </c>
      <c r="AX28" s="32">
        <v>39</v>
      </c>
      <c r="AY28" s="18">
        <v>437</v>
      </c>
      <c r="AZ28" s="18">
        <v>1038</v>
      </c>
      <c r="BA28" s="32">
        <v>74</v>
      </c>
      <c r="BB28" s="32">
        <v>242</v>
      </c>
      <c r="BC28" s="32">
        <v>71</v>
      </c>
      <c r="BD28" s="32">
        <v>598</v>
      </c>
      <c r="BE28" s="32">
        <v>62</v>
      </c>
      <c r="BF28" s="32">
        <v>396</v>
      </c>
      <c r="BG28" s="16">
        <v>1443</v>
      </c>
      <c r="BH28" s="16">
        <v>78</v>
      </c>
      <c r="BI28" s="32">
        <v>165</v>
      </c>
      <c r="BJ28" s="32">
        <v>27</v>
      </c>
      <c r="BK28" s="18">
        <v>250</v>
      </c>
      <c r="BL28" s="32">
        <v>520</v>
      </c>
      <c r="BM28" s="17">
        <v>17</v>
      </c>
      <c r="BN28" s="18">
        <v>190</v>
      </c>
    </row>
    <row r="29" spans="1:66" ht="12.75">
      <c r="A29" s="30" t="s">
        <v>77</v>
      </c>
      <c r="B29" s="31" t="s">
        <v>78</v>
      </c>
      <c r="C29" s="17">
        <v>33069</v>
      </c>
      <c r="D29" s="18">
        <v>27725</v>
      </c>
      <c r="E29" s="16">
        <v>3354</v>
      </c>
      <c r="F29" s="17">
        <v>1990</v>
      </c>
      <c r="G29" s="18">
        <v>5344</v>
      </c>
      <c r="H29" s="32">
        <v>120</v>
      </c>
      <c r="I29" s="32">
        <v>13</v>
      </c>
      <c r="J29" s="32">
        <v>13</v>
      </c>
      <c r="K29" s="32">
        <v>371</v>
      </c>
      <c r="L29" s="32">
        <v>9</v>
      </c>
      <c r="M29" s="32">
        <v>624</v>
      </c>
      <c r="N29" s="32">
        <v>118</v>
      </c>
      <c r="O29" s="32">
        <v>25</v>
      </c>
      <c r="P29" s="32">
        <v>125</v>
      </c>
      <c r="Q29" s="32">
        <v>18</v>
      </c>
      <c r="R29" s="32">
        <v>285</v>
      </c>
      <c r="S29" s="32">
        <v>14</v>
      </c>
      <c r="T29" s="32">
        <v>782</v>
      </c>
      <c r="U29" s="32">
        <v>101</v>
      </c>
      <c r="V29" s="32">
        <v>1</v>
      </c>
      <c r="W29" s="32">
        <v>28</v>
      </c>
      <c r="X29" s="32">
        <v>0</v>
      </c>
      <c r="Y29" s="32">
        <v>194</v>
      </c>
      <c r="Z29" s="32">
        <v>2</v>
      </c>
      <c r="AA29" s="32">
        <v>4</v>
      </c>
      <c r="AB29" s="32">
        <v>2</v>
      </c>
      <c r="AC29" s="32">
        <v>17</v>
      </c>
      <c r="AD29" s="32">
        <v>7</v>
      </c>
      <c r="AE29" s="18">
        <v>3</v>
      </c>
      <c r="AF29" s="32">
        <f t="shared" si="24"/>
        <v>2876</v>
      </c>
      <c r="AG29" s="16">
        <v>90</v>
      </c>
      <c r="AH29" s="32">
        <v>7</v>
      </c>
      <c r="AI29" s="32">
        <v>7</v>
      </c>
      <c r="AJ29" s="32">
        <v>0</v>
      </c>
      <c r="AK29" s="32">
        <v>125</v>
      </c>
      <c r="AL29" s="32">
        <v>27</v>
      </c>
      <c r="AM29" s="32">
        <v>4</v>
      </c>
      <c r="AN29" s="18">
        <v>149</v>
      </c>
      <c r="AO29" s="17">
        <v>69</v>
      </c>
      <c r="AP29" s="17">
        <f t="shared" si="25"/>
        <v>3285</v>
      </c>
      <c r="AQ29" s="32">
        <v>219</v>
      </c>
      <c r="AR29" s="16">
        <v>102</v>
      </c>
      <c r="AS29" s="32">
        <v>25</v>
      </c>
      <c r="AT29" s="32">
        <v>15</v>
      </c>
      <c r="AU29" s="32">
        <v>31</v>
      </c>
      <c r="AV29" s="32">
        <v>14</v>
      </c>
      <c r="AW29" s="32">
        <v>7</v>
      </c>
      <c r="AX29" s="32">
        <v>4</v>
      </c>
      <c r="AY29" s="18">
        <v>101</v>
      </c>
      <c r="AZ29" s="18">
        <v>299</v>
      </c>
      <c r="BA29" s="32">
        <v>14</v>
      </c>
      <c r="BB29" s="32">
        <v>342</v>
      </c>
      <c r="BC29" s="32">
        <v>24</v>
      </c>
      <c r="BD29" s="32">
        <v>702</v>
      </c>
      <c r="BE29" s="32">
        <v>17</v>
      </c>
      <c r="BF29" s="32">
        <v>110</v>
      </c>
      <c r="BG29" s="16">
        <v>1209</v>
      </c>
      <c r="BH29" s="16">
        <v>18</v>
      </c>
      <c r="BI29" s="32">
        <v>58</v>
      </c>
      <c r="BJ29" s="32">
        <v>12</v>
      </c>
      <c r="BK29" s="18">
        <v>72</v>
      </c>
      <c r="BL29" s="32">
        <v>160</v>
      </c>
      <c r="BM29" s="17">
        <v>6</v>
      </c>
      <c r="BN29" s="18">
        <v>97</v>
      </c>
    </row>
    <row r="30" spans="1:66" ht="12.75">
      <c r="A30" s="30" t="s">
        <v>79</v>
      </c>
      <c r="B30" s="31" t="s">
        <v>80</v>
      </c>
      <c r="C30" s="17">
        <v>47555</v>
      </c>
      <c r="D30" s="18">
        <v>34941</v>
      </c>
      <c r="E30" s="16">
        <v>8443</v>
      </c>
      <c r="F30" s="17">
        <v>4171</v>
      </c>
      <c r="G30" s="18">
        <v>12614</v>
      </c>
      <c r="H30" s="32">
        <v>191</v>
      </c>
      <c r="I30" s="32">
        <v>33</v>
      </c>
      <c r="J30" s="32">
        <v>34</v>
      </c>
      <c r="K30" s="32">
        <v>1334</v>
      </c>
      <c r="L30" s="32">
        <v>19</v>
      </c>
      <c r="M30" s="32">
        <v>1709</v>
      </c>
      <c r="N30" s="32">
        <v>227</v>
      </c>
      <c r="O30" s="32">
        <v>41</v>
      </c>
      <c r="P30" s="32">
        <v>449</v>
      </c>
      <c r="Q30" s="32">
        <v>22</v>
      </c>
      <c r="R30" s="32">
        <v>1321</v>
      </c>
      <c r="S30" s="32">
        <v>53</v>
      </c>
      <c r="T30" s="32">
        <v>2099</v>
      </c>
      <c r="U30" s="32">
        <v>169</v>
      </c>
      <c r="V30" s="32">
        <v>1</v>
      </c>
      <c r="W30" s="32">
        <v>19</v>
      </c>
      <c r="X30" s="32">
        <v>0</v>
      </c>
      <c r="Y30" s="32">
        <v>356</v>
      </c>
      <c r="Z30" s="32">
        <v>4</v>
      </c>
      <c r="AA30" s="32">
        <v>0</v>
      </c>
      <c r="AB30" s="32">
        <v>1</v>
      </c>
      <c r="AC30" s="32">
        <v>5</v>
      </c>
      <c r="AD30" s="32">
        <v>9</v>
      </c>
      <c r="AE30" s="18">
        <v>1</v>
      </c>
      <c r="AF30" s="32">
        <f t="shared" si="24"/>
        <v>8097</v>
      </c>
      <c r="AG30" s="16">
        <v>98</v>
      </c>
      <c r="AH30" s="32">
        <v>22</v>
      </c>
      <c r="AI30" s="32">
        <v>19</v>
      </c>
      <c r="AJ30" s="32">
        <v>3</v>
      </c>
      <c r="AK30" s="32">
        <v>28</v>
      </c>
      <c r="AL30" s="32">
        <v>50</v>
      </c>
      <c r="AM30" s="32">
        <v>3</v>
      </c>
      <c r="AN30" s="18">
        <v>30</v>
      </c>
      <c r="AO30" s="17">
        <v>93</v>
      </c>
      <c r="AP30" s="17">
        <f t="shared" si="25"/>
        <v>8350</v>
      </c>
      <c r="AQ30" s="32">
        <v>74</v>
      </c>
      <c r="AR30" s="16">
        <v>36</v>
      </c>
      <c r="AS30" s="32">
        <v>19</v>
      </c>
      <c r="AT30" s="32">
        <v>78</v>
      </c>
      <c r="AU30" s="32">
        <v>23</v>
      </c>
      <c r="AV30" s="32">
        <v>10</v>
      </c>
      <c r="AW30" s="32">
        <v>39</v>
      </c>
      <c r="AX30" s="32">
        <v>55</v>
      </c>
      <c r="AY30" s="18">
        <v>120</v>
      </c>
      <c r="AZ30" s="18">
        <v>380</v>
      </c>
      <c r="BA30" s="32">
        <v>51</v>
      </c>
      <c r="BB30" s="32">
        <v>279</v>
      </c>
      <c r="BC30" s="32">
        <v>116</v>
      </c>
      <c r="BD30" s="32">
        <v>2321</v>
      </c>
      <c r="BE30" s="32">
        <v>54</v>
      </c>
      <c r="BF30" s="32">
        <v>296</v>
      </c>
      <c r="BG30" s="16">
        <v>3117</v>
      </c>
      <c r="BH30" s="16">
        <v>16</v>
      </c>
      <c r="BI30" s="32">
        <v>78</v>
      </c>
      <c r="BJ30" s="32">
        <v>86</v>
      </c>
      <c r="BK30" s="18">
        <v>177</v>
      </c>
      <c r="BL30" s="32">
        <v>357</v>
      </c>
      <c r="BM30" s="17">
        <v>9</v>
      </c>
      <c r="BN30" s="18">
        <v>234</v>
      </c>
    </row>
    <row r="31" spans="1:66" ht="12.75">
      <c r="A31" s="30" t="s">
        <v>81</v>
      </c>
      <c r="B31" s="31" t="s">
        <v>82</v>
      </c>
      <c r="C31" s="17">
        <v>20609</v>
      </c>
      <c r="D31" s="18">
        <v>18220</v>
      </c>
      <c r="E31" s="16">
        <v>1551</v>
      </c>
      <c r="F31" s="17">
        <v>838</v>
      </c>
      <c r="G31" s="18">
        <v>2389</v>
      </c>
      <c r="H31" s="32">
        <v>31</v>
      </c>
      <c r="I31" s="32">
        <v>4</v>
      </c>
      <c r="J31" s="32">
        <v>1</v>
      </c>
      <c r="K31" s="32">
        <v>274</v>
      </c>
      <c r="L31" s="32">
        <v>5</v>
      </c>
      <c r="M31" s="32">
        <v>403</v>
      </c>
      <c r="N31" s="32">
        <v>34</v>
      </c>
      <c r="O31" s="32">
        <v>14</v>
      </c>
      <c r="P31" s="32">
        <v>53</v>
      </c>
      <c r="Q31" s="32">
        <v>3</v>
      </c>
      <c r="R31" s="32">
        <v>105</v>
      </c>
      <c r="S31" s="32">
        <v>2</v>
      </c>
      <c r="T31" s="32">
        <v>364</v>
      </c>
      <c r="U31" s="32">
        <v>56</v>
      </c>
      <c r="V31" s="32">
        <v>0</v>
      </c>
      <c r="W31" s="32">
        <v>4</v>
      </c>
      <c r="X31" s="32">
        <v>0</v>
      </c>
      <c r="Y31" s="32">
        <v>79</v>
      </c>
      <c r="Z31" s="32">
        <v>2</v>
      </c>
      <c r="AA31" s="32">
        <v>0</v>
      </c>
      <c r="AB31" s="32">
        <v>1</v>
      </c>
      <c r="AC31" s="32">
        <v>2</v>
      </c>
      <c r="AD31" s="32">
        <v>2</v>
      </c>
      <c r="AE31" s="18">
        <v>0</v>
      </c>
      <c r="AF31" s="32">
        <f t="shared" si="24"/>
        <v>1439</v>
      </c>
      <c r="AG31" s="16">
        <v>27</v>
      </c>
      <c r="AH31" s="32">
        <v>8</v>
      </c>
      <c r="AI31" s="32">
        <v>13</v>
      </c>
      <c r="AJ31" s="32">
        <v>2</v>
      </c>
      <c r="AK31" s="32">
        <v>14</v>
      </c>
      <c r="AL31" s="32">
        <v>2</v>
      </c>
      <c r="AM31" s="32">
        <v>4</v>
      </c>
      <c r="AN31" s="18">
        <v>23</v>
      </c>
      <c r="AO31" s="17">
        <v>19</v>
      </c>
      <c r="AP31" s="17">
        <f t="shared" si="25"/>
        <v>1532</v>
      </c>
      <c r="AQ31" s="32">
        <v>35</v>
      </c>
      <c r="AR31" s="16">
        <v>6</v>
      </c>
      <c r="AS31" s="32">
        <v>5</v>
      </c>
      <c r="AT31" s="32">
        <v>7</v>
      </c>
      <c r="AU31" s="32">
        <v>30</v>
      </c>
      <c r="AV31" s="32">
        <v>10</v>
      </c>
      <c r="AW31" s="32">
        <v>3</v>
      </c>
      <c r="AX31" s="32">
        <v>14</v>
      </c>
      <c r="AY31" s="18">
        <v>78</v>
      </c>
      <c r="AZ31" s="18">
        <v>153</v>
      </c>
      <c r="BA31" s="32">
        <v>18</v>
      </c>
      <c r="BB31" s="32">
        <v>88</v>
      </c>
      <c r="BC31" s="32">
        <v>37</v>
      </c>
      <c r="BD31" s="32">
        <v>295</v>
      </c>
      <c r="BE31" s="32">
        <v>12</v>
      </c>
      <c r="BF31" s="32">
        <v>70</v>
      </c>
      <c r="BG31" s="16">
        <v>520</v>
      </c>
      <c r="BH31" s="16">
        <v>3</v>
      </c>
      <c r="BI31" s="32">
        <v>8</v>
      </c>
      <c r="BJ31" s="32">
        <v>13</v>
      </c>
      <c r="BK31" s="18">
        <v>43</v>
      </c>
      <c r="BL31" s="32">
        <v>67</v>
      </c>
      <c r="BM31" s="17">
        <v>2</v>
      </c>
      <c r="BN31" s="18">
        <v>61</v>
      </c>
    </row>
    <row r="32" spans="1:66" ht="12.75">
      <c r="A32" s="30" t="s">
        <v>83</v>
      </c>
      <c r="B32" s="31" t="s">
        <v>84</v>
      </c>
      <c r="C32" s="17">
        <v>77729</v>
      </c>
      <c r="D32" s="18">
        <v>47226</v>
      </c>
      <c r="E32" s="16">
        <v>22422</v>
      </c>
      <c r="F32" s="17">
        <v>8081</v>
      </c>
      <c r="G32" s="18">
        <v>30503</v>
      </c>
      <c r="H32" s="32">
        <v>1453</v>
      </c>
      <c r="I32" s="32">
        <v>215</v>
      </c>
      <c r="J32" s="32">
        <v>350</v>
      </c>
      <c r="K32" s="32">
        <v>1737</v>
      </c>
      <c r="L32" s="32">
        <v>283</v>
      </c>
      <c r="M32" s="32">
        <v>6711</v>
      </c>
      <c r="N32" s="32">
        <v>1908</v>
      </c>
      <c r="O32" s="32">
        <v>254</v>
      </c>
      <c r="P32" s="32">
        <v>697</v>
      </c>
      <c r="Q32" s="32">
        <v>372</v>
      </c>
      <c r="R32" s="32">
        <v>2055</v>
      </c>
      <c r="S32" s="32">
        <v>672</v>
      </c>
      <c r="T32" s="32">
        <v>2656</v>
      </c>
      <c r="U32" s="32">
        <v>818</v>
      </c>
      <c r="V32" s="32">
        <v>11</v>
      </c>
      <c r="W32" s="32">
        <v>98</v>
      </c>
      <c r="X32" s="32">
        <v>18</v>
      </c>
      <c r="Y32" s="32">
        <v>690</v>
      </c>
      <c r="Z32" s="32">
        <v>25</v>
      </c>
      <c r="AA32" s="32">
        <v>27</v>
      </c>
      <c r="AB32" s="32">
        <v>21</v>
      </c>
      <c r="AC32" s="32">
        <v>106</v>
      </c>
      <c r="AD32" s="32">
        <v>53</v>
      </c>
      <c r="AE32" s="18">
        <v>22</v>
      </c>
      <c r="AF32" s="32">
        <f t="shared" si="24"/>
        <v>21252</v>
      </c>
      <c r="AG32" s="16">
        <v>220</v>
      </c>
      <c r="AH32" s="32">
        <v>135</v>
      </c>
      <c r="AI32" s="32">
        <v>130</v>
      </c>
      <c r="AJ32" s="32">
        <v>8</v>
      </c>
      <c r="AK32" s="32">
        <v>113</v>
      </c>
      <c r="AL32" s="32">
        <v>87</v>
      </c>
      <c r="AM32" s="32">
        <v>24</v>
      </c>
      <c r="AN32" s="18">
        <v>133</v>
      </c>
      <c r="AO32" s="17">
        <v>320</v>
      </c>
      <c r="AP32" s="17">
        <f t="shared" si="25"/>
        <v>22102</v>
      </c>
      <c r="AQ32" s="32">
        <v>167</v>
      </c>
      <c r="AR32" s="16">
        <v>249</v>
      </c>
      <c r="AS32" s="32">
        <v>271</v>
      </c>
      <c r="AT32" s="32">
        <v>437</v>
      </c>
      <c r="AU32" s="32">
        <v>361</v>
      </c>
      <c r="AV32" s="32">
        <v>41</v>
      </c>
      <c r="AW32" s="32">
        <v>69</v>
      </c>
      <c r="AX32" s="32">
        <v>92</v>
      </c>
      <c r="AY32" s="18">
        <v>787</v>
      </c>
      <c r="AZ32" s="18">
        <v>2307</v>
      </c>
      <c r="BA32" s="32">
        <v>115</v>
      </c>
      <c r="BB32" s="32">
        <v>558</v>
      </c>
      <c r="BC32" s="32">
        <v>171</v>
      </c>
      <c r="BD32" s="32">
        <v>1514</v>
      </c>
      <c r="BE32" s="32">
        <v>165</v>
      </c>
      <c r="BF32" s="32">
        <v>938</v>
      </c>
      <c r="BG32" s="16">
        <v>3461</v>
      </c>
      <c r="BH32" s="16">
        <v>221</v>
      </c>
      <c r="BI32" s="32">
        <v>747</v>
      </c>
      <c r="BJ32" s="32">
        <v>153</v>
      </c>
      <c r="BK32" s="18">
        <v>684</v>
      </c>
      <c r="BL32" s="32">
        <v>1805</v>
      </c>
      <c r="BM32" s="17">
        <v>85</v>
      </c>
      <c r="BN32" s="18">
        <v>256</v>
      </c>
    </row>
    <row r="33" spans="1:66" ht="12.75">
      <c r="A33" s="30" t="s">
        <v>85</v>
      </c>
      <c r="B33" s="31" t="s">
        <v>86</v>
      </c>
      <c r="C33" s="17">
        <v>42250</v>
      </c>
      <c r="D33" s="18">
        <v>36132</v>
      </c>
      <c r="E33" s="16">
        <v>3467</v>
      </c>
      <c r="F33" s="17">
        <v>2651</v>
      </c>
      <c r="G33" s="18">
        <v>6118</v>
      </c>
      <c r="H33" s="32">
        <v>65</v>
      </c>
      <c r="I33" s="32">
        <v>13</v>
      </c>
      <c r="J33" s="32">
        <v>8</v>
      </c>
      <c r="K33" s="32">
        <v>561</v>
      </c>
      <c r="L33" s="32">
        <v>9</v>
      </c>
      <c r="M33" s="32">
        <v>817</v>
      </c>
      <c r="N33" s="32">
        <v>69</v>
      </c>
      <c r="O33" s="32">
        <v>32</v>
      </c>
      <c r="P33" s="32">
        <v>144</v>
      </c>
      <c r="Q33" s="32">
        <v>12</v>
      </c>
      <c r="R33" s="32">
        <v>268</v>
      </c>
      <c r="S33" s="32">
        <v>6</v>
      </c>
      <c r="T33" s="32">
        <v>775</v>
      </c>
      <c r="U33" s="32">
        <v>130</v>
      </c>
      <c r="V33" s="32">
        <v>2</v>
      </c>
      <c r="W33" s="32">
        <v>18</v>
      </c>
      <c r="X33" s="32">
        <v>0</v>
      </c>
      <c r="Y33" s="32">
        <v>209</v>
      </c>
      <c r="Z33" s="32">
        <v>1</v>
      </c>
      <c r="AA33" s="32">
        <v>0</v>
      </c>
      <c r="AB33" s="32">
        <v>2</v>
      </c>
      <c r="AC33" s="32">
        <v>4</v>
      </c>
      <c r="AD33" s="32">
        <v>1</v>
      </c>
      <c r="AE33" s="18">
        <v>5</v>
      </c>
      <c r="AF33" s="32">
        <f t="shared" si="24"/>
        <v>3151</v>
      </c>
      <c r="AG33" s="16">
        <v>77</v>
      </c>
      <c r="AH33" s="32">
        <v>16</v>
      </c>
      <c r="AI33" s="32">
        <v>31</v>
      </c>
      <c r="AJ33" s="32">
        <v>3</v>
      </c>
      <c r="AK33" s="32">
        <v>34</v>
      </c>
      <c r="AL33" s="32">
        <v>24</v>
      </c>
      <c r="AM33" s="32">
        <v>7</v>
      </c>
      <c r="AN33" s="18">
        <v>79</v>
      </c>
      <c r="AO33" s="17">
        <v>45</v>
      </c>
      <c r="AP33" s="17">
        <f t="shared" si="25"/>
        <v>3422</v>
      </c>
      <c r="AQ33" s="32">
        <v>129</v>
      </c>
      <c r="AR33" s="16">
        <v>13</v>
      </c>
      <c r="AS33" s="32">
        <v>5</v>
      </c>
      <c r="AT33" s="32">
        <v>17</v>
      </c>
      <c r="AU33" s="32">
        <v>89</v>
      </c>
      <c r="AV33" s="32">
        <v>27</v>
      </c>
      <c r="AW33" s="32">
        <v>1</v>
      </c>
      <c r="AX33" s="32">
        <v>20</v>
      </c>
      <c r="AY33" s="18">
        <v>326</v>
      </c>
      <c r="AZ33" s="18">
        <v>498</v>
      </c>
      <c r="BA33" s="32">
        <v>57</v>
      </c>
      <c r="BB33" s="32">
        <v>391</v>
      </c>
      <c r="BC33" s="32">
        <v>75</v>
      </c>
      <c r="BD33" s="32">
        <v>930</v>
      </c>
      <c r="BE33" s="32">
        <v>44</v>
      </c>
      <c r="BF33" s="32">
        <v>206</v>
      </c>
      <c r="BG33" s="16">
        <v>1703</v>
      </c>
      <c r="BH33" s="16">
        <v>10</v>
      </c>
      <c r="BI33" s="32">
        <v>26</v>
      </c>
      <c r="BJ33" s="32">
        <v>19</v>
      </c>
      <c r="BK33" s="18">
        <v>85</v>
      </c>
      <c r="BL33" s="32">
        <v>140</v>
      </c>
      <c r="BM33" s="17">
        <v>2</v>
      </c>
      <c r="BN33" s="18">
        <v>179</v>
      </c>
    </row>
    <row r="34" spans="1:66" ht="12.75">
      <c r="A34" s="30" t="s">
        <v>87</v>
      </c>
      <c r="B34" s="31" t="s">
        <v>88</v>
      </c>
      <c r="C34" s="17">
        <v>17721</v>
      </c>
      <c r="D34" s="18">
        <v>14049</v>
      </c>
      <c r="E34" s="16">
        <v>1998</v>
      </c>
      <c r="F34" s="17">
        <v>1674</v>
      </c>
      <c r="G34" s="18">
        <v>3672</v>
      </c>
      <c r="H34" s="32">
        <v>26</v>
      </c>
      <c r="I34" s="32">
        <v>6</v>
      </c>
      <c r="J34" s="32">
        <v>4</v>
      </c>
      <c r="K34" s="32">
        <v>309</v>
      </c>
      <c r="L34" s="32">
        <v>6</v>
      </c>
      <c r="M34" s="32">
        <v>480</v>
      </c>
      <c r="N34" s="32">
        <v>38</v>
      </c>
      <c r="O34" s="32">
        <v>17</v>
      </c>
      <c r="P34" s="32">
        <v>157</v>
      </c>
      <c r="Q34" s="32">
        <v>4</v>
      </c>
      <c r="R34" s="32">
        <v>185</v>
      </c>
      <c r="S34" s="32">
        <v>3</v>
      </c>
      <c r="T34" s="32">
        <v>369</v>
      </c>
      <c r="U34" s="32">
        <v>42</v>
      </c>
      <c r="V34" s="32">
        <v>0</v>
      </c>
      <c r="W34" s="32">
        <v>7</v>
      </c>
      <c r="X34" s="32">
        <v>0</v>
      </c>
      <c r="Y34" s="32">
        <v>111</v>
      </c>
      <c r="Z34" s="32">
        <v>1</v>
      </c>
      <c r="AA34" s="32">
        <v>5</v>
      </c>
      <c r="AB34" s="32">
        <v>0</v>
      </c>
      <c r="AC34" s="32">
        <v>2</v>
      </c>
      <c r="AD34" s="32">
        <v>0</v>
      </c>
      <c r="AE34" s="18">
        <v>2</v>
      </c>
      <c r="AF34" s="32">
        <f t="shared" si="24"/>
        <v>1774</v>
      </c>
      <c r="AG34" s="16">
        <v>43</v>
      </c>
      <c r="AH34" s="32">
        <v>5</v>
      </c>
      <c r="AI34" s="32">
        <v>7</v>
      </c>
      <c r="AJ34" s="32">
        <v>0</v>
      </c>
      <c r="AK34" s="32">
        <v>20</v>
      </c>
      <c r="AL34" s="32">
        <v>17</v>
      </c>
      <c r="AM34" s="32">
        <v>1</v>
      </c>
      <c r="AN34" s="18">
        <v>77</v>
      </c>
      <c r="AO34" s="17">
        <v>54</v>
      </c>
      <c r="AP34" s="17">
        <f t="shared" si="25"/>
        <v>1944</v>
      </c>
      <c r="AQ34" s="32">
        <v>141</v>
      </c>
      <c r="AR34" s="16">
        <v>0</v>
      </c>
      <c r="AS34" s="32">
        <v>8</v>
      </c>
      <c r="AT34" s="32">
        <v>3</v>
      </c>
      <c r="AU34" s="32">
        <v>42</v>
      </c>
      <c r="AV34" s="32">
        <v>4</v>
      </c>
      <c r="AW34" s="32">
        <v>2</v>
      </c>
      <c r="AX34" s="32">
        <v>22</v>
      </c>
      <c r="AY34" s="18">
        <v>61</v>
      </c>
      <c r="AZ34" s="18">
        <v>142</v>
      </c>
      <c r="BA34" s="32">
        <v>35</v>
      </c>
      <c r="BB34" s="32">
        <v>118</v>
      </c>
      <c r="BC34" s="32">
        <v>48</v>
      </c>
      <c r="BD34" s="32">
        <v>950</v>
      </c>
      <c r="BE34" s="32">
        <v>31</v>
      </c>
      <c r="BF34" s="32">
        <v>57</v>
      </c>
      <c r="BG34" s="16">
        <v>1239</v>
      </c>
      <c r="BH34" s="16">
        <v>4</v>
      </c>
      <c r="BI34" s="32">
        <v>9</v>
      </c>
      <c r="BJ34" s="32">
        <v>7</v>
      </c>
      <c r="BK34" s="18">
        <v>60</v>
      </c>
      <c r="BL34" s="32">
        <v>80</v>
      </c>
      <c r="BM34" s="17">
        <v>1</v>
      </c>
      <c r="BN34" s="18">
        <v>71</v>
      </c>
    </row>
    <row r="35" spans="1:66" ht="12.75">
      <c r="A35" s="30" t="s">
        <v>89</v>
      </c>
      <c r="B35" s="31" t="s">
        <v>90</v>
      </c>
      <c r="C35" s="17">
        <v>78520</v>
      </c>
      <c r="D35" s="18">
        <v>58438</v>
      </c>
      <c r="E35" s="16">
        <v>7915.000000000008</v>
      </c>
      <c r="F35" s="17">
        <v>12167</v>
      </c>
      <c r="G35" s="18">
        <v>20082</v>
      </c>
      <c r="H35" s="32">
        <v>88</v>
      </c>
      <c r="I35" s="32">
        <v>4</v>
      </c>
      <c r="J35" s="32">
        <v>17</v>
      </c>
      <c r="K35" s="32">
        <v>1205</v>
      </c>
      <c r="L35" s="32">
        <v>16</v>
      </c>
      <c r="M35" s="32">
        <v>1950</v>
      </c>
      <c r="N35" s="32">
        <v>101</v>
      </c>
      <c r="O35" s="32">
        <v>29</v>
      </c>
      <c r="P35" s="32">
        <v>437</v>
      </c>
      <c r="Q35" s="32">
        <v>11</v>
      </c>
      <c r="R35" s="32">
        <v>544</v>
      </c>
      <c r="S35" s="32">
        <v>12</v>
      </c>
      <c r="T35" s="32">
        <v>2014</v>
      </c>
      <c r="U35" s="32">
        <v>263</v>
      </c>
      <c r="V35" s="32">
        <v>0</v>
      </c>
      <c r="W35" s="32">
        <v>8</v>
      </c>
      <c r="X35" s="32">
        <v>0</v>
      </c>
      <c r="Y35" s="32">
        <v>331</v>
      </c>
      <c r="Z35" s="32">
        <v>2</v>
      </c>
      <c r="AA35" s="32">
        <v>1</v>
      </c>
      <c r="AB35" s="32">
        <v>4</v>
      </c>
      <c r="AC35" s="32">
        <v>3</v>
      </c>
      <c r="AD35" s="32">
        <v>2</v>
      </c>
      <c r="AE35" s="18">
        <v>0</v>
      </c>
      <c r="AF35" s="32">
        <f t="shared" si="24"/>
        <v>7042</v>
      </c>
      <c r="AG35" s="16">
        <v>250</v>
      </c>
      <c r="AH35" s="32">
        <v>11</v>
      </c>
      <c r="AI35" s="32">
        <v>26</v>
      </c>
      <c r="AJ35" s="32">
        <v>46</v>
      </c>
      <c r="AK35" s="32">
        <v>83</v>
      </c>
      <c r="AL35" s="32">
        <v>23</v>
      </c>
      <c r="AM35" s="32">
        <v>5</v>
      </c>
      <c r="AN35" s="18">
        <v>326</v>
      </c>
      <c r="AO35" s="17">
        <v>103</v>
      </c>
      <c r="AP35" s="17">
        <f t="shared" si="25"/>
        <v>7812</v>
      </c>
      <c r="AQ35" s="32">
        <v>757</v>
      </c>
      <c r="AR35" s="16">
        <v>28</v>
      </c>
      <c r="AS35" s="32">
        <v>8</v>
      </c>
      <c r="AT35" s="32">
        <v>49</v>
      </c>
      <c r="AU35" s="32">
        <v>84</v>
      </c>
      <c r="AV35" s="32">
        <v>14</v>
      </c>
      <c r="AW35" s="32">
        <v>7</v>
      </c>
      <c r="AX35" s="32">
        <v>271</v>
      </c>
      <c r="AY35" s="18">
        <v>334</v>
      </c>
      <c r="AZ35" s="18">
        <v>795</v>
      </c>
      <c r="BA35" s="32">
        <v>57</v>
      </c>
      <c r="BB35" s="32">
        <v>846</v>
      </c>
      <c r="BC35" s="32">
        <v>209</v>
      </c>
      <c r="BD35" s="32">
        <v>8101</v>
      </c>
      <c r="BE35" s="32">
        <v>65</v>
      </c>
      <c r="BF35" s="32">
        <v>691</v>
      </c>
      <c r="BG35" s="16">
        <v>9969</v>
      </c>
      <c r="BH35" s="16">
        <v>2</v>
      </c>
      <c r="BI35" s="32">
        <v>28</v>
      </c>
      <c r="BJ35" s="32">
        <v>38</v>
      </c>
      <c r="BK35" s="18">
        <v>78</v>
      </c>
      <c r="BL35" s="32">
        <v>146</v>
      </c>
      <c r="BM35" s="17">
        <v>2</v>
      </c>
      <c r="BN35" s="18">
        <v>498</v>
      </c>
    </row>
    <row r="36" spans="1:66" ht="12.75">
      <c r="A36" s="30" t="s">
        <v>91</v>
      </c>
      <c r="B36" s="31" t="s">
        <v>92</v>
      </c>
      <c r="C36" s="17">
        <v>43733</v>
      </c>
      <c r="D36" s="18">
        <v>26108</v>
      </c>
      <c r="E36" s="16">
        <v>12055</v>
      </c>
      <c r="F36" s="17">
        <v>5570</v>
      </c>
      <c r="G36" s="18">
        <v>17625</v>
      </c>
      <c r="H36" s="32">
        <v>363</v>
      </c>
      <c r="I36" s="32">
        <v>44</v>
      </c>
      <c r="J36" s="32">
        <v>55</v>
      </c>
      <c r="K36" s="32">
        <v>2049</v>
      </c>
      <c r="L36" s="32">
        <v>54</v>
      </c>
      <c r="M36" s="32">
        <v>2226</v>
      </c>
      <c r="N36" s="32">
        <v>375</v>
      </c>
      <c r="O36" s="32">
        <v>60</v>
      </c>
      <c r="P36" s="32">
        <v>801</v>
      </c>
      <c r="Q36" s="32">
        <v>55</v>
      </c>
      <c r="R36" s="32">
        <v>2758</v>
      </c>
      <c r="S36" s="32">
        <v>134</v>
      </c>
      <c r="T36" s="32">
        <v>1751</v>
      </c>
      <c r="U36" s="32">
        <v>236</v>
      </c>
      <c r="V36" s="32">
        <v>3</v>
      </c>
      <c r="W36" s="32">
        <v>33</v>
      </c>
      <c r="X36" s="32">
        <v>10</v>
      </c>
      <c r="Y36" s="32">
        <v>583</v>
      </c>
      <c r="Z36" s="32">
        <v>5</v>
      </c>
      <c r="AA36" s="32">
        <v>3</v>
      </c>
      <c r="AB36" s="32">
        <v>9</v>
      </c>
      <c r="AC36" s="32">
        <v>17</v>
      </c>
      <c r="AD36" s="32">
        <v>10</v>
      </c>
      <c r="AE36" s="18">
        <v>4</v>
      </c>
      <c r="AF36" s="32">
        <f t="shared" si="24"/>
        <v>11638</v>
      </c>
      <c r="AG36" s="16">
        <v>139</v>
      </c>
      <c r="AH36" s="32">
        <v>51</v>
      </c>
      <c r="AI36" s="32">
        <v>30</v>
      </c>
      <c r="AJ36" s="32">
        <v>10</v>
      </c>
      <c r="AK36" s="32">
        <v>15</v>
      </c>
      <c r="AL36" s="32">
        <v>25</v>
      </c>
      <c r="AM36" s="32">
        <v>9</v>
      </c>
      <c r="AN36" s="18">
        <v>52</v>
      </c>
      <c r="AO36" s="17">
        <v>86</v>
      </c>
      <c r="AP36" s="17">
        <f t="shared" si="25"/>
        <v>11969</v>
      </c>
      <c r="AQ36" s="32">
        <v>170</v>
      </c>
      <c r="AR36" s="16">
        <v>51</v>
      </c>
      <c r="AS36" s="32">
        <v>41</v>
      </c>
      <c r="AT36" s="32">
        <v>178</v>
      </c>
      <c r="AU36" s="32">
        <v>58</v>
      </c>
      <c r="AV36" s="32">
        <v>10</v>
      </c>
      <c r="AW36" s="32">
        <v>19</v>
      </c>
      <c r="AX36" s="32">
        <v>88</v>
      </c>
      <c r="AY36" s="18">
        <v>190</v>
      </c>
      <c r="AZ36" s="18">
        <v>635</v>
      </c>
      <c r="BA36" s="32">
        <v>80</v>
      </c>
      <c r="BB36" s="32">
        <v>231</v>
      </c>
      <c r="BC36" s="32">
        <v>200</v>
      </c>
      <c r="BD36" s="32">
        <v>2835</v>
      </c>
      <c r="BE36" s="32">
        <v>90</v>
      </c>
      <c r="BF36" s="32">
        <v>396</v>
      </c>
      <c r="BG36" s="16">
        <v>3832</v>
      </c>
      <c r="BH36" s="16">
        <v>42</v>
      </c>
      <c r="BI36" s="32">
        <v>126</v>
      </c>
      <c r="BJ36" s="32">
        <v>112</v>
      </c>
      <c r="BK36" s="18">
        <v>414</v>
      </c>
      <c r="BL36" s="32">
        <v>694</v>
      </c>
      <c r="BM36" s="17">
        <v>12</v>
      </c>
      <c r="BN36" s="18">
        <v>227</v>
      </c>
    </row>
    <row r="37" spans="1:66" ht="12.75">
      <c r="A37" s="30" t="s">
        <v>93</v>
      </c>
      <c r="B37" s="31" t="s">
        <v>94</v>
      </c>
      <c r="C37" s="17">
        <v>23142</v>
      </c>
      <c r="D37" s="18">
        <v>15677</v>
      </c>
      <c r="E37" s="16">
        <v>2595</v>
      </c>
      <c r="F37" s="17">
        <v>4870</v>
      </c>
      <c r="G37" s="18">
        <v>7465</v>
      </c>
      <c r="H37" s="32">
        <v>103</v>
      </c>
      <c r="I37" s="32">
        <v>7</v>
      </c>
      <c r="J37" s="32">
        <v>18</v>
      </c>
      <c r="K37" s="32">
        <v>295</v>
      </c>
      <c r="L37" s="32">
        <v>27</v>
      </c>
      <c r="M37" s="32">
        <v>576</v>
      </c>
      <c r="N37" s="32">
        <v>106</v>
      </c>
      <c r="O37" s="32">
        <v>13</v>
      </c>
      <c r="P37" s="32">
        <v>88</v>
      </c>
      <c r="Q37" s="32">
        <v>22</v>
      </c>
      <c r="R37" s="32">
        <v>176</v>
      </c>
      <c r="S37" s="32">
        <v>21</v>
      </c>
      <c r="T37" s="32">
        <v>467</v>
      </c>
      <c r="U37" s="32">
        <v>98</v>
      </c>
      <c r="V37" s="32">
        <v>1</v>
      </c>
      <c r="W37" s="32">
        <v>20</v>
      </c>
      <c r="X37" s="32">
        <v>3</v>
      </c>
      <c r="Y37" s="32">
        <v>198</v>
      </c>
      <c r="Z37" s="32">
        <v>3</v>
      </c>
      <c r="AA37" s="32">
        <v>5</v>
      </c>
      <c r="AB37" s="32">
        <v>3</v>
      </c>
      <c r="AC37" s="32">
        <v>10</v>
      </c>
      <c r="AD37" s="32">
        <v>10</v>
      </c>
      <c r="AE37" s="18">
        <v>4</v>
      </c>
      <c r="AF37" s="32">
        <f t="shared" si="24"/>
        <v>2274</v>
      </c>
      <c r="AG37" s="16">
        <v>80</v>
      </c>
      <c r="AH37" s="32">
        <v>7</v>
      </c>
      <c r="AI37" s="32">
        <v>22</v>
      </c>
      <c r="AJ37" s="32">
        <v>1</v>
      </c>
      <c r="AK37" s="32">
        <v>40</v>
      </c>
      <c r="AL37" s="32">
        <v>85</v>
      </c>
      <c r="AM37" s="32">
        <v>1</v>
      </c>
      <c r="AN37" s="18">
        <v>55</v>
      </c>
      <c r="AO37" s="17">
        <v>30</v>
      </c>
      <c r="AP37" s="17">
        <f t="shared" si="25"/>
        <v>2565</v>
      </c>
      <c r="AQ37" s="32">
        <v>1709</v>
      </c>
      <c r="AR37" s="16">
        <v>46</v>
      </c>
      <c r="AS37" s="32">
        <v>21</v>
      </c>
      <c r="AT37" s="32">
        <v>16</v>
      </c>
      <c r="AU37" s="32">
        <v>35</v>
      </c>
      <c r="AV37" s="32">
        <v>5</v>
      </c>
      <c r="AW37" s="32">
        <v>2</v>
      </c>
      <c r="AX37" s="32">
        <v>41</v>
      </c>
      <c r="AY37" s="18">
        <v>154</v>
      </c>
      <c r="AZ37" s="18">
        <v>320</v>
      </c>
      <c r="BA37" s="32">
        <v>22</v>
      </c>
      <c r="BB37" s="32">
        <v>285</v>
      </c>
      <c r="BC37" s="32">
        <v>113</v>
      </c>
      <c r="BD37" s="32">
        <v>1711</v>
      </c>
      <c r="BE37" s="32">
        <v>29</v>
      </c>
      <c r="BF37" s="32">
        <v>300</v>
      </c>
      <c r="BG37" s="16">
        <v>2460</v>
      </c>
      <c r="BH37" s="16">
        <v>4</v>
      </c>
      <c r="BI37" s="32">
        <v>20</v>
      </c>
      <c r="BJ37" s="32">
        <v>20</v>
      </c>
      <c r="BK37" s="18">
        <v>170</v>
      </c>
      <c r="BL37" s="32">
        <v>214</v>
      </c>
      <c r="BM37" s="17">
        <v>2</v>
      </c>
      <c r="BN37" s="18">
        <v>165</v>
      </c>
    </row>
    <row r="38" spans="1:66" ht="12.75">
      <c r="A38" s="30" t="s">
        <v>95</v>
      </c>
      <c r="B38" s="31" t="s">
        <v>96</v>
      </c>
      <c r="C38" s="17">
        <v>110375</v>
      </c>
      <c r="D38" s="18">
        <v>79938</v>
      </c>
      <c r="E38" s="16">
        <v>14767</v>
      </c>
      <c r="F38" s="17">
        <v>15670</v>
      </c>
      <c r="G38" s="18">
        <v>30437</v>
      </c>
      <c r="H38" s="32">
        <v>627</v>
      </c>
      <c r="I38" s="32">
        <v>95</v>
      </c>
      <c r="J38" s="32">
        <v>100</v>
      </c>
      <c r="K38" s="32">
        <v>1662</v>
      </c>
      <c r="L38" s="32">
        <v>104</v>
      </c>
      <c r="M38" s="32">
        <v>2897</v>
      </c>
      <c r="N38" s="32">
        <v>673</v>
      </c>
      <c r="O38" s="32">
        <v>84</v>
      </c>
      <c r="P38" s="32">
        <v>1072</v>
      </c>
      <c r="Q38" s="32">
        <v>191</v>
      </c>
      <c r="R38" s="32">
        <v>1293</v>
      </c>
      <c r="S38" s="32">
        <v>93</v>
      </c>
      <c r="T38" s="32">
        <v>2481</v>
      </c>
      <c r="U38" s="32">
        <v>557</v>
      </c>
      <c r="V38" s="32">
        <v>2</v>
      </c>
      <c r="W38" s="32">
        <v>35</v>
      </c>
      <c r="X38" s="32">
        <v>3</v>
      </c>
      <c r="Y38" s="32">
        <v>1022</v>
      </c>
      <c r="Z38" s="32">
        <v>7</v>
      </c>
      <c r="AA38" s="32">
        <v>18</v>
      </c>
      <c r="AB38" s="32">
        <v>26</v>
      </c>
      <c r="AC38" s="32">
        <v>23</v>
      </c>
      <c r="AD38" s="32">
        <v>29</v>
      </c>
      <c r="AE38" s="18">
        <v>9</v>
      </c>
      <c r="AF38" s="32">
        <f t="shared" si="24"/>
        <v>13103</v>
      </c>
      <c r="AG38" s="16">
        <v>359</v>
      </c>
      <c r="AH38" s="32">
        <v>56</v>
      </c>
      <c r="AI38" s="32">
        <v>48</v>
      </c>
      <c r="AJ38" s="32">
        <v>12</v>
      </c>
      <c r="AK38" s="32">
        <v>277</v>
      </c>
      <c r="AL38" s="32">
        <v>239</v>
      </c>
      <c r="AM38" s="32">
        <v>14</v>
      </c>
      <c r="AN38" s="18">
        <v>439</v>
      </c>
      <c r="AO38" s="17">
        <v>220</v>
      </c>
      <c r="AP38" s="17">
        <f t="shared" si="25"/>
        <v>14547</v>
      </c>
      <c r="AQ38" s="32">
        <v>4980</v>
      </c>
      <c r="AR38" s="16">
        <v>108</v>
      </c>
      <c r="AS38" s="32">
        <v>33</v>
      </c>
      <c r="AT38" s="32">
        <v>165</v>
      </c>
      <c r="AU38" s="32">
        <v>159</v>
      </c>
      <c r="AV38" s="32">
        <v>20</v>
      </c>
      <c r="AW38" s="32">
        <v>9</v>
      </c>
      <c r="AX38" s="32">
        <v>58</v>
      </c>
      <c r="AY38" s="18">
        <v>322</v>
      </c>
      <c r="AZ38" s="18">
        <v>874</v>
      </c>
      <c r="BA38" s="32">
        <v>118</v>
      </c>
      <c r="BB38" s="32">
        <v>689</v>
      </c>
      <c r="BC38" s="32">
        <v>256</v>
      </c>
      <c r="BD38" s="32">
        <v>6285</v>
      </c>
      <c r="BE38" s="32">
        <v>117</v>
      </c>
      <c r="BF38" s="32">
        <v>886</v>
      </c>
      <c r="BG38" s="16">
        <v>8351</v>
      </c>
      <c r="BH38" s="16">
        <v>68</v>
      </c>
      <c r="BI38" s="32">
        <v>143</v>
      </c>
      <c r="BJ38" s="32">
        <v>66</v>
      </c>
      <c r="BK38" s="18">
        <v>610</v>
      </c>
      <c r="BL38" s="32">
        <v>887</v>
      </c>
      <c r="BM38" s="17">
        <v>21</v>
      </c>
      <c r="BN38" s="18">
        <v>557</v>
      </c>
    </row>
    <row r="39" spans="1:66" ht="12.75">
      <c r="A39" s="30" t="s">
        <v>97</v>
      </c>
      <c r="B39" s="31" t="s">
        <v>98</v>
      </c>
      <c r="C39" s="17">
        <v>74976</v>
      </c>
      <c r="D39" s="18">
        <v>56508</v>
      </c>
      <c r="E39" s="16">
        <v>15125</v>
      </c>
      <c r="F39" s="17">
        <v>3343</v>
      </c>
      <c r="G39" s="18">
        <v>18468</v>
      </c>
      <c r="H39" s="32">
        <v>716</v>
      </c>
      <c r="I39" s="32">
        <v>113</v>
      </c>
      <c r="J39" s="32">
        <v>263</v>
      </c>
      <c r="K39" s="32">
        <v>1219</v>
      </c>
      <c r="L39" s="32">
        <v>83</v>
      </c>
      <c r="M39" s="32">
        <v>6212</v>
      </c>
      <c r="N39" s="32">
        <v>875</v>
      </c>
      <c r="O39" s="32">
        <v>126</v>
      </c>
      <c r="P39" s="32">
        <v>371</v>
      </c>
      <c r="Q39" s="32">
        <v>130</v>
      </c>
      <c r="R39" s="32">
        <v>1223</v>
      </c>
      <c r="S39" s="32">
        <v>232</v>
      </c>
      <c r="T39" s="32">
        <v>1717</v>
      </c>
      <c r="U39" s="32">
        <v>469</v>
      </c>
      <c r="V39" s="32">
        <v>2</v>
      </c>
      <c r="W39" s="32">
        <v>116</v>
      </c>
      <c r="X39" s="32">
        <v>0</v>
      </c>
      <c r="Y39" s="32">
        <v>371</v>
      </c>
      <c r="Z39" s="32">
        <v>4</v>
      </c>
      <c r="AA39" s="32">
        <v>3</v>
      </c>
      <c r="AB39" s="32">
        <v>1</v>
      </c>
      <c r="AC39" s="32">
        <v>13</v>
      </c>
      <c r="AD39" s="32">
        <v>16</v>
      </c>
      <c r="AE39" s="18">
        <v>8</v>
      </c>
      <c r="AF39" s="32">
        <f t="shared" si="24"/>
        <v>14283</v>
      </c>
      <c r="AG39" s="16">
        <v>102</v>
      </c>
      <c r="AH39" s="32">
        <v>94</v>
      </c>
      <c r="AI39" s="32">
        <v>381</v>
      </c>
      <c r="AJ39" s="32">
        <v>2</v>
      </c>
      <c r="AK39" s="32">
        <v>10</v>
      </c>
      <c r="AL39" s="32">
        <v>70</v>
      </c>
      <c r="AM39" s="32">
        <v>4</v>
      </c>
      <c r="AN39" s="18">
        <v>21</v>
      </c>
      <c r="AO39" s="17">
        <v>158</v>
      </c>
      <c r="AP39" s="17">
        <f t="shared" si="25"/>
        <v>14967</v>
      </c>
      <c r="AQ39" s="32">
        <v>111</v>
      </c>
      <c r="AR39" s="16">
        <v>81</v>
      </c>
      <c r="AS39" s="32">
        <v>119</v>
      </c>
      <c r="AT39" s="32">
        <v>246</v>
      </c>
      <c r="AU39" s="32">
        <v>65</v>
      </c>
      <c r="AV39" s="32">
        <v>22</v>
      </c>
      <c r="AW39" s="32">
        <v>180</v>
      </c>
      <c r="AX39" s="32">
        <v>21</v>
      </c>
      <c r="AY39" s="18">
        <v>256</v>
      </c>
      <c r="AZ39" s="18">
        <v>990</v>
      </c>
      <c r="BA39" s="32">
        <v>60</v>
      </c>
      <c r="BB39" s="32">
        <v>346</v>
      </c>
      <c r="BC39" s="32">
        <v>138</v>
      </c>
      <c r="BD39" s="32">
        <v>463</v>
      </c>
      <c r="BE39" s="32">
        <v>52</v>
      </c>
      <c r="BF39" s="32">
        <v>318</v>
      </c>
      <c r="BG39" s="16">
        <v>1377</v>
      </c>
      <c r="BH39" s="16">
        <v>79</v>
      </c>
      <c r="BI39" s="32">
        <v>333</v>
      </c>
      <c r="BJ39" s="32">
        <v>83</v>
      </c>
      <c r="BK39" s="18">
        <v>226</v>
      </c>
      <c r="BL39" s="32">
        <v>721</v>
      </c>
      <c r="BM39" s="17">
        <v>21</v>
      </c>
      <c r="BN39" s="18">
        <v>123</v>
      </c>
    </row>
    <row r="40" spans="1:66" ht="12.75">
      <c r="A40" s="30" t="s">
        <v>99</v>
      </c>
      <c r="B40" s="31" t="s">
        <v>100</v>
      </c>
      <c r="C40" s="17">
        <v>24314</v>
      </c>
      <c r="D40" s="18">
        <v>20419</v>
      </c>
      <c r="E40" s="16">
        <v>2912</v>
      </c>
      <c r="F40" s="17">
        <v>983</v>
      </c>
      <c r="G40" s="18">
        <v>3895</v>
      </c>
      <c r="H40" s="32">
        <v>246</v>
      </c>
      <c r="I40" s="32">
        <v>36</v>
      </c>
      <c r="J40" s="32">
        <v>74</v>
      </c>
      <c r="K40" s="32">
        <v>206</v>
      </c>
      <c r="L40" s="32">
        <v>48</v>
      </c>
      <c r="M40" s="32">
        <v>831</v>
      </c>
      <c r="N40" s="32">
        <v>357</v>
      </c>
      <c r="O40" s="32">
        <v>32</v>
      </c>
      <c r="P40" s="32">
        <v>90</v>
      </c>
      <c r="Q40" s="32">
        <v>71</v>
      </c>
      <c r="R40" s="32">
        <v>153</v>
      </c>
      <c r="S40" s="32">
        <v>71</v>
      </c>
      <c r="T40" s="32">
        <v>349</v>
      </c>
      <c r="U40" s="32">
        <v>146</v>
      </c>
      <c r="V40" s="32">
        <v>0</v>
      </c>
      <c r="W40" s="32">
        <v>6</v>
      </c>
      <c r="X40" s="32">
        <v>0</v>
      </c>
      <c r="Y40" s="32">
        <v>49</v>
      </c>
      <c r="Z40" s="32">
        <v>8</v>
      </c>
      <c r="AA40" s="32">
        <v>0</v>
      </c>
      <c r="AB40" s="32">
        <v>4</v>
      </c>
      <c r="AC40" s="32">
        <v>17</v>
      </c>
      <c r="AD40" s="32">
        <v>8</v>
      </c>
      <c r="AE40" s="18">
        <v>6</v>
      </c>
      <c r="AF40" s="32">
        <f t="shared" si="24"/>
        <v>2808</v>
      </c>
      <c r="AG40" s="16">
        <v>23</v>
      </c>
      <c r="AH40" s="32">
        <v>15</v>
      </c>
      <c r="AI40" s="32">
        <v>13</v>
      </c>
      <c r="AJ40" s="32">
        <v>3</v>
      </c>
      <c r="AK40" s="32">
        <v>1</v>
      </c>
      <c r="AL40" s="32">
        <v>1</v>
      </c>
      <c r="AM40" s="32">
        <v>5</v>
      </c>
      <c r="AN40" s="18">
        <v>8</v>
      </c>
      <c r="AO40" s="17">
        <v>35</v>
      </c>
      <c r="AP40" s="17">
        <f t="shared" si="25"/>
        <v>2877</v>
      </c>
      <c r="AQ40" s="32">
        <v>10</v>
      </c>
      <c r="AR40" s="16">
        <v>15</v>
      </c>
      <c r="AS40" s="32">
        <v>260</v>
      </c>
      <c r="AT40" s="32">
        <v>6</v>
      </c>
      <c r="AU40" s="32">
        <v>38</v>
      </c>
      <c r="AV40" s="32">
        <v>7</v>
      </c>
      <c r="AW40" s="32">
        <v>3</v>
      </c>
      <c r="AX40" s="32">
        <v>6</v>
      </c>
      <c r="AY40" s="18">
        <v>45</v>
      </c>
      <c r="AZ40" s="18">
        <v>380</v>
      </c>
      <c r="BA40" s="32">
        <v>11</v>
      </c>
      <c r="BB40" s="32">
        <v>71</v>
      </c>
      <c r="BC40" s="32">
        <v>7</v>
      </c>
      <c r="BD40" s="32">
        <v>62</v>
      </c>
      <c r="BE40" s="32">
        <v>9</v>
      </c>
      <c r="BF40" s="32">
        <v>95</v>
      </c>
      <c r="BG40" s="16">
        <v>255</v>
      </c>
      <c r="BH40" s="16">
        <v>47</v>
      </c>
      <c r="BI40" s="32">
        <v>152</v>
      </c>
      <c r="BJ40" s="32">
        <v>8</v>
      </c>
      <c r="BK40" s="18">
        <v>70</v>
      </c>
      <c r="BL40" s="32">
        <v>277</v>
      </c>
      <c r="BM40" s="17">
        <v>22</v>
      </c>
      <c r="BN40" s="18">
        <v>39</v>
      </c>
    </row>
    <row r="41" spans="1:66" ht="12.75">
      <c r="A41" s="30" t="s">
        <v>101</v>
      </c>
      <c r="B41" s="31" t="s">
        <v>102</v>
      </c>
      <c r="C41" s="17">
        <v>47845</v>
      </c>
      <c r="D41" s="18">
        <v>35496</v>
      </c>
      <c r="E41" s="16">
        <v>9442</v>
      </c>
      <c r="F41" s="17">
        <v>2907</v>
      </c>
      <c r="G41" s="18">
        <v>12349</v>
      </c>
      <c r="H41" s="32">
        <v>731</v>
      </c>
      <c r="I41" s="32">
        <v>95</v>
      </c>
      <c r="J41" s="32">
        <v>98</v>
      </c>
      <c r="K41" s="32">
        <v>881</v>
      </c>
      <c r="L41" s="32">
        <v>306</v>
      </c>
      <c r="M41" s="32">
        <v>2262</v>
      </c>
      <c r="N41" s="32">
        <v>691</v>
      </c>
      <c r="O41" s="32">
        <v>110</v>
      </c>
      <c r="P41" s="32">
        <v>524</v>
      </c>
      <c r="Q41" s="32">
        <v>171</v>
      </c>
      <c r="R41" s="32">
        <v>782</v>
      </c>
      <c r="S41" s="32">
        <v>222</v>
      </c>
      <c r="T41" s="32">
        <v>1263</v>
      </c>
      <c r="U41" s="32">
        <v>320</v>
      </c>
      <c r="V41" s="32">
        <v>3</v>
      </c>
      <c r="W41" s="32">
        <v>80</v>
      </c>
      <c r="X41" s="32">
        <v>1</v>
      </c>
      <c r="Y41" s="32">
        <v>247</v>
      </c>
      <c r="Z41" s="32">
        <v>25</v>
      </c>
      <c r="AA41" s="32">
        <v>28</v>
      </c>
      <c r="AB41" s="32">
        <v>46</v>
      </c>
      <c r="AC41" s="32">
        <v>43</v>
      </c>
      <c r="AD41" s="32">
        <v>56</v>
      </c>
      <c r="AE41" s="18">
        <v>10</v>
      </c>
      <c r="AF41" s="32">
        <f t="shared" si="24"/>
        <v>8995</v>
      </c>
      <c r="AG41" s="16">
        <v>119</v>
      </c>
      <c r="AH41" s="32">
        <v>47</v>
      </c>
      <c r="AI41" s="32">
        <v>89</v>
      </c>
      <c r="AJ41" s="32">
        <v>6</v>
      </c>
      <c r="AK41" s="32">
        <v>17</v>
      </c>
      <c r="AL41" s="32">
        <v>49</v>
      </c>
      <c r="AM41" s="32">
        <v>18</v>
      </c>
      <c r="AN41" s="18">
        <v>18</v>
      </c>
      <c r="AO41" s="17">
        <v>84</v>
      </c>
      <c r="AP41" s="17">
        <f t="shared" si="25"/>
        <v>9358</v>
      </c>
      <c r="AQ41" s="32">
        <v>88</v>
      </c>
      <c r="AR41" s="16">
        <v>158</v>
      </c>
      <c r="AS41" s="32">
        <v>507</v>
      </c>
      <c r="AT41" s="32">
        <v>21</v>
      </c>
      <c r="AU41" s="32">
        <v>119</v>
      </c>
      <c r="AV41" s="32">
        <v>12</v>
      </c>
      <c r="AW41" s="32">
        <v>10</v>
      </c>
      <c r="AX41" s="32">
        <v>19</v>
      </c>
      <c r="AY41" s="18">
        <v>275</v>
      </c>
      <c r="AZ41" s="18">
        <v>1121</v>
      </c>
      <c r="BA41" s="32">
        <v>73</v>
      </c>
      <c r="BB41" s="32">
        <v>238</v>
      </c>
      <c r="BC41" s="32">
        <v>34</v>
      </c>
      <c r="BD41" s="32">
        <v>172</v>
      </c>
      <c r="BE41" s="32">
        <v>32</v>
      </c>
      <c r="BF41" s="32">
        <v>322</v>
      </c>
      <c r="BG41" s="16">
        <v>871</v>
      </c>
      <c r="BH41" s="16">
        <v>66</v>
      </c>
      <c r="BI41" s="32">
        <v>414</v>
      </c>
      <c r="BJ41" s="32">
        <v>41</v>
      </c>
      <c r="BK41" s="18">
        <v>199</v>
      </c>
      <c r="BL41" s="32">
        <v>720</v>
      </c>
      <c r="BM41" s="17">
        <v>24</v>
      </c>
      <c r="BN41" s="18">
        <v>83</v>
      </c>
    </row>
    <row r="42" spans="1:66" ht="12.75">
      <c r="A42" s="30" t="s">
        <v>103</v>
      </c>
      <c r="B42" s="31" t="s">
        <v>104</v>
      </c>
      <c r="C42" s="17">
        <v>37920</v>
      </c>
      <c r="D42" s="18">
        <v>27392</v>
      </c>
      <c r="E42" s="16">
        <v>8473</v>
      </c>
      <c r="F42" s="17">
        <v>2055</v>
      </c>
      <c r="G42" s="18">
        <v>10528</v>
      </c>
      <c r="H42" s="32">
        <v>1012</v>
      </c>
      <c r="I42" s="32">
        <v>147</v>
      </c>
      <c r="J42" s="32">
        <v>126</v>
      </c>
      <c r="K42" s="32">
        <v>804</v>
      </c>
      <c r="L42" s="32">
        <v>292</v>
      </c>
      <c r="M42" s="32">
        <v>1804</v>
      </c>
      <c r="N42" s="32">
        <v>830</v>
      </c>
      <c r="O42" s="32">
        <v>83</v>
      </c>
      <c r="P42" s="32">
        <v>434</v>
      </c>
      <c r="Q42" s="32">
        <v>154</v>
      </c>
      <c r="R42" s="32">
        <v>510</v>
      </c>
      <c r="S42" s="32">
        <v>210</v>
      </c>
      <c r="T42" s="32">
        <v>952</v>
      </c>
      <c r="U42" s="32">
        <v>394</v>
      </c>
      <c r="V42" s="32">
        <v>11</v>
      </c>
      <c r="W42" s="32">
        <v>60</v>
      </c>
      <c r="X42" s="32">
        <v>8</v>
      </c>
      <c r="Y42" s="32">
        <v>197</v>
      </c>
      <c r="Z42" s="32">
        <v>10</v>
      </c>
      <c r="AA42" s="32">
        <v>14</v>
      </c>
      <c r="AB42" s="32">
        <v>8</v>
      </c>
      <c r="AC42" s="32">
        <v>33</v>
      </c>
      <c r="AD42" s="32">
        <v>26</v>
      </c>
      <c r="AE42" s="18">
        <v>10</v>
      </c>
      <c r="AF42" s="32">
        <f t="shared" si="24"/>
        <v>8129</v>
      </c>
      <c r="AG42" s="16">
        <v>58</v>
      </c>
      <c r="AH42" s="32">
        <v>35</v>
      </c>
      <c r="AI42" s="32">
        <v>49</v>
      </c>
      <c r="AJ42" s="32">
        <v>3</v>
      </c>
      <c r="AK42" s="32">
        <v>6</v>
      </c>
      <c r="AL42" s="32">
        <v>36</v>
      </c>
      <c r="AM42" s="32">
        <v>6</v>
      </c>
      <c r="AN42" s="18">
        <v>38</v>
      </c>
      <c r="AO42" s="17">
        <v>113</v>
      </c>
      <c r="AP42" s="17">
        <f t="shared" si="25"/>
        <v>8360</v>
      </c>
      <c r="AQ42" s="32">
        <v>65</v>
      </c>
      <c r="AR42" s="16">
        <v>50</v>
      </c>
      <c r="AS42" s="32">
        <v>639</v>
      </c>
      <c r="AT42" s="32">
        <v>48</v>
      </c>
      <c r="AU42" s="32">
        <v>101</v>
      </c>
      <c r="AV42" s="32">
        <v>13</v>
      </c>
      <c r="AW42" s="32">
        <v>5</v>
      </c>
      <c r="AX42" s="32">
        <v>19</v>
      </c>
      <c r="AY42" s="18">
        <v>178</v>
      </c>
      <c r="AZ42" s="18">
        <v>1053</v>
      </c>
      <c r="BA42" s="32">
        <v>19</v>
      </c>
      <c r="BB42" s="32">
        <v>77</v>
      </c>
      <c r="BC42" s="32">
        <v>29</v>
      </c>
      <c r="BD42" s="32">
        <v>66</v>
      </c>
      <c r="BE42" s="32">
        <v>39</v>
      </c>
      <c r="BF42" s="32">
        <v>141</v>
      </c>
      <c r="BG42" s="16">
        <v>371</v>
      </c>
      <c r="BH42" s="16">
        <v>82</v>
      </c>
      <c r="BI42" s="32">
        <v>249</v>
      </c>
      <c r="BJ42" s="32">
        <v>28</v>
      </c>
      <c r="BK42" s="18">
        <v>110</v>
      </c>
      <c r="BL42" s="32">
        <v>469</v>
      </c>
      <c r="BM42" s="17">
        <v>42</v>
      </c>
      <c r="BN42" s="18">
        <v>55</v>
      </c>
    </row>
    <row r="43" spans="1:66" s="11" customFormat="1" ht="37.5" customHeight="1">
      <c r="A43" s="1" t="s">
        <v>0</v>
      </c>
      <c r="B43" s="2" t="s">
        <v>105</v>
      </c>
      <c r="C43" s="73" t="s">
        <v>111</v>
      </c>
      <c r="D43" s="73" t="s">
        <v>2</v>
      </c>
      <c r="E43" s="3" t="s">
        <v>3</v>
      </c>
      <c r="F43" s="4" t="s">
        <v>4</v>
      </c>
      <c r="G43" s="5" t="s">
        <v>5</v>
      </c>
      <c r="H43" s="6" t="s">
        <v>6</v>
      </c>
      <c r="I43" s="6" t="s">
        <v>7</v>
      </c>
      <c r="J43" s="6" t="s">
        <v>8</v>
      </c>
      <c r="K43" s="6" t="s">
        <v>9</v>
      </c>
      <c r="L43" s="6" t="s">
        <v>10</v>
      </c>
      <c r="M43" s="6" t="s">
        <v>11</v>
      </c>
      <c r="N43" s="6" t="s">
        <v>12</v>
      </c>
      <c r="O43" s="6" t="s">
        <v>13</v>
      </c>
      <c r="P43" s="6" t="s">
        <v>14</v>
      </c>
      <c r="Q43" s="6" t="s">
        <v>15</v>
      </c>
      <c r="R43" s="6" t="s">
        <v>16</v>
      </c>
      <c r="S43" s="6" t="s">
        <v>17</v>
      </c>
      <c r="T43" s="6" t="s">
        <v>18</v>
      </c>
      <c r="U43" s="6" t="s">
        <v>19</v>
      </c>
      <c r="V43" s="6" t="s">
        <v>20</v>
      </c>
      <c r="W43" s="6" t="s">
        <v>21</v>
      </c>
      <c r="X43" s="6" t="s">
        <v>22</v>
      </c>
      <c r="Y43" s="6" t="s">
        <v>23</v>
      </c>
      <c r="Z43" s="6" t="s">
        <v>24</v>
      </c>
      <c r="AA43" s="6" t="s">
        <v>25</v>
      </c>
      <c r="AB43" s="6" t="s">
        <v>26</v>
      </c>
      <c r="AC43" s="6" t="s">
        <v>27</v>
      </c>
      <c r="AD43" s="6" t="s">
        <v>28</v>
      </c>
      <c r="AE43" s="7" t="s">
        <v>29</v>
      </c>
      <c r="AF43" s="8" t="s">
        <v>30</v>
      </c>
      <c r="AG43" s="9" t="s">
        <v>31</v>
      </c>
      <c r="AH43" s="6" t="s">
        <v>32</v>
      </c>
      <c r="AI43" s="6" t="s">
        <v>33</v>
      </c>
      <c r="AJ43" s="6" t="s">
        <v>34</v>
      </c>
      <c r="AK43" s="6" t="s">
        <v>35</v>
      </c>
      <c r="AL43" s="6" t="s">
        <v>36</v>
      </c>
      <c r="AM43" s="6" t="s">
        <v>37</v>
      </c>
      <c r="AN43" s="7" t="s">
        <v>38</v>
      </c>
      <c r="AO43" s="10" t="s">
        <v>39</v>
      </c>
      <c r="AP43" s="10" t="s">
        <v>40</v>
      </c>
      <c r="AQ43" s="6" t="s">
        <v>41</v>
      </c>
      <c r="AR43" s="9" t="s">
        <v>42</v>
      </c>
      <c r="AS43" s="6" t="s">
        <v>43</v>
      </c>
      <c r="AT43" s="6" t="s">
        <v>44</v>
      </c>
      <c r="AU43" s="6" t="s">
        <v>45</v>
      </c>
      <c r="AV43" s="6" t="s">
        <v>46</v>
      </c>
      <c r="AW43" s="6" t="s">
        <v>47</v>
      </c>
      <c r="AX43" s="6" t="s">
        <v>48</v>
      </c>
      <c r="AY43" s="7" t="s">
        <v>49</v>
      </c>
      <c r="AZ43" s="7" t="s">
        <v>50</v>
      </c>
      <c r="BA43" s="6" t="s">
        <v>51</v>
      </c>
      <c r="BB43" s="6" t="s">
        <v>52</v>
      </c>
      <c r="BC43" s="6" t="s">
        <v>53</v>
      </c>
      <c r="BD43" s="6" t="s">
        <v>54</v>
      </c>
      <c r="BE43" s="6" t="s">
        <v>55</v>
      </c>
      <c r="BF43" s="6" t="s">
        <v>56</v>
      </c>
      <c r="BG43" s="9" t="s">
        <v>57</v>
      </c>
      <c r="BH43" s="9" t="s">
        <v>58</v>
      </c>
      <c r="BI43" s="6" t="s">
        <v>59</v>
      </c>
      <c r="BJ43" s="6" t="s">
        <v>60</v>
      </c>
      <c r="BK43" s="7" t="s">
        <v>61</v>
      </c>
      <c r="BL43" s="6" t="s">
        <v>62</v>
      </c>
      <c r="BM43" s="10" t="s">
        <v>63</v>
      </c>
      <c r="BN43" s="7" t="s">
        <v>64</v>
      </c>
    </row>
    <row r="44" spans="1:66" ht="12.75">
      <c r="A44" s="12" t="s">
        <v>65</v>
      </c>
      <c r="B44" s="44" t="s">
        <v>66</v>
      </c>
      <c r="C44" s="52">
        <v>0.7459992510546323</v>
      </c>
      <c r="D44" s="53">
        <v>0.768613341460586</v>
      </c>
      <c r="E44" s="54">
        <v>0.8237027089155867</v>
      </c>
      <c r="F44" s="53">
        <v>0.4495770982433311</v>
      </c>
      <c r="G44" s="55">
        <v>0.6827695683814018</v>
      </c>
      <c r="H44" s="52">
        <f aca="true" t="shared" si="26" ref="H44:H60">$E44</f>
        <v>0.8237027089155867</v>
      </c>
      <c r="I44" s="54">
        <f aca="true" t="shared" si="27" ref="I44:X59">$E44</f>
        <v>0.8237027089155867</v>
      </c>
      <c r="J44" s="54">
        <f t="shared" si="27"/>
        <v>0.8237027089155867</v>
      </c>
      <c r="K44" s="54">
        <f t="shared" si="27"/>
        <v>0.8237027089155867</v>
      </c>
      <c r="L44" s="54">
        <f t="shared" si="27"/>
        <v>0.8237027089155867</v>
      </c>
      <c r="M44" s="54">
        <f t="shared" si="27"/>
        <v>0.8237027089155867</v>
      </c>
      <c r="N44" s="54">
        <f t="shared" si="27"/>
        <v>0.8237027089155867</v>
      </c>
      <c r="O44" s="54">
        <f t="shared" si="27"/>
        <v>0.8237027089155867</v>
      </c>
      <c r="P44" s="54">
        <f t="shared" si="27"/>
        <v>0.8237027089155867</v>
      </c>
      <c r="Q44" s="54">
        <f t="shared" si="27"/>
        <v>0.8237027089155867</v>
      </c>
      <c r="R44" s="54">
        <f t="shared" si="27"/>
        <v>0.8237027089155867</v>
      </c>
      <c r="S44" s="54">
        <f t="shared" si="27"/>
        <v>0.8237027089155867</v>
      </c>
      <c r="T44" s="54">
        <f t="shared" si="27"/>
        <v>0.8237027089155867</v>
      </c>
      <c r="U44" s="54">
        <f t="shared" si="27"/>
        <v>0.8237027089155867</v>
      </c>
      <c r="V44" s="54">
        <f t="shared" si="27"/>
        <v>0.8237027089155867</v>
      </c>
      <c r="W44" s="54">
        <f t="shared" si="27"/>
        <v>0.8237027089155867</v>
      </c>
      <c r="X44" s="54">
        <f t="shared" si="27"/>
        <v>0.8237027089155867</v>
      </c>
      <c r="Y44" s="54">
        <f aca="true" t="shared" si="28" ref="Y44:AN59">$E44</f>
        <v>0.8237027089155867</v>
      </c>
      <c r="Z44" s="54">
        <f t="shared" si="28"/>
        <v>0.8237027089155867</v>
      </c>
      <c r="AA44" s="54">
        <f t="shared" si="28"/>
        <v>0.8237027089155867</v>
      </c>
      <c r="AB44" s="54">
        <f t="shared" si="28"/>
        <v>0.8237027089155867</v>
      </c>
      <c r="AC44" s="54">
        <f t="shared" si="28"/>
        <v>0.8237027089155867</v>
      </c>
      <c r="AD44" s="54">
        <f t="shared" si="28"/>
        <v>0.8237027089155867</v>
      </c>
      <c r="AE44" s="54">
        <f t="shared" si="28"/>
        <v>0.8237027089155867</v>
      </c>
      <c r="AF44" s="53">
        <f t="shared" si="28"/>
        <v>0.8237027089155867</v>
      </c>
      <c r="AG44" s="54">
        <f t="shared" si="28"/>
        <v>0.8237027089155867</v>
      </c>
      <c r="AH44" s="54">
        <f t="shared" si="28"/>
        <v>0.8237027089155867</v>
      </c>
      <c r="AI44" s="54">
        <f t="shared" si="28"/>
        <v>0.8237027089155867</v>
      </c>
      <c r="AJ44" s="54">
        <f t="shared" si="28"/>
        <v>0.8237027089155867</v>
      </c>
      <c r="AK44" s="54">
        <f t="shared" si="28"/>
        <v>0.8237027089155867</v>
      </c>
      <c r="AL44" s="54">
        <f t="shared" si="28"/>
        <v>0.8237027089155867</v>
      </c>
      <c r="AM44" s="54">
        <f t="shared" si="28"/>
        <v>0.8237027089155867</v>
      </c>
      <c r="AN44" s="54">
        <f t="shared" si="28"/>
        <v>0.8237027089155867</v>
      </c>
      <c r="AO44" s="53">
        <f aca="true" t="shared" si="29" ref="AO44:AP63">$E44</f>
        <v>0.8237027089155867</v>
      </c>
      <c r="AP44" s="54">
        <f t="shared" si="29"/>
        <v>0.8237027089155867</v>
      </c>
      <c r="AQ44" s="53">
        <f aca="true" t="shared" si="30" ref="AQ44:AQ60">$F44</f>
        <v>0.4495770982433311</v>
      </c>
      <c r="AR44" s="54">
        <f aca="true" t="shared" si="31" ref="AR44:BG59">$F44</f>
        <v>0.4495770982433311</v>
      </c>
      <c r="AS44" s="54">
        <f t="shared" si="31"/>
        <v>0.4495770982433311</v>
      </c>
      <c r="AT44" s="54">
        <f t="shared" si="31"/>
        <v>0.4495770982433311</v>
      </c>
      <c r="AU44" s="54">
        <f t="shared" si="31"/>
        <v>0.4495770982433311</v>
      </c>
      <c r="AV44" s="54">
        <f t="shared" si="31"/>
        <v>0.4495770982433311</v>
      </c>
      <c r="AW44" s="54">
        <f t="shared" si="31"/>
        <v>0.4495770982433311</v>
      </c>
      <c r="AX44" s="54">
        <f t="shared" si="31"/>
        <v>0.4495770982433311</v>
      </c>
      <c r="AY44" s="54">
        <f t="shared" si="31"/>
        <v>0.4495770982433311</v>
      </c>
      <c r="AZ44" s="53">
        <f t="shared" si="31"/>
        <v>0.4495770982433311</v>
      </c>
      <c r="BA44" s="54">
        <f t="shared" si="31"/>
        <v>0.4495770982433311</v>
      </c>
      <c r="BB44" s="54">
        <f t="shared" si="31"/>
        <v>0.4495770982433311</v>
      </c>
      <c r="BC44" s="54">
        <f t="shared" si="31"/>
        <v>0.4495770982433311</v>
      </c>
      <c r="BD44" s="54">
        <f t="shared" si="31"/>
        <v>0.4495770982433311</v>
      </c>
      <c r="BE44" s="54">
        <f t="shared" si="31"/>
        <v>0.4495770982433311</v>
      </c>
      <c r="BF44" s="54">
        <f t="shared" si="31"/>
        <v>0.4495770982433311</v>
      </c>
      <c r="BG44" s="53">
        <f t="shared" si="31"/>
        <v>0.4495770982433311</v>
      </c>
      <c r="BH44" s="54">
        <f aca="true" t="shared" si="32" ref="BH44:BN59">$F44</f>
        <v>0.4495770982433311</v>
      </c>
      <c r="BI44" s="54">
        <f t="shared" si="32"/>
        <v>0.4495770982433311</v>
      </c>
      <c r="BJ44" s="54">
        <f t="shared" si="32"/>
        <v>0.4495770982433311</v>
      </c>
      <c r="BK44" s="54">
        <f t="shared" si="32"/>
        <v>0.4495770982433311</v>
      </c>
      <c r="BL44" s="53">
        <f t="shared" si="32"/>
        <v>0.4495770982433311</v>
      </c>
      <c r="BM44" s="55">
        <f t="shared" si="32"/>
        <v>0.4495770982433311</v>
      </c>
      <c r="BN44" s="55">
        <f t="shared" si="32"/>
        <v>0.4495770982433311</v>
      </c>
    </row>
    <row r="45" spans="1:66" ht="12.75">
      <c r="A45" s="23" t="s">
        <v>67</v>
      </c>
      <c r="B45" s="33" t="s">
        <v>68</v>
      </c>
      <c r="C45" s="36">
        <v>0.7402780146682586</v>
      </c>
      <c r="D45" s="46">
        <v>0.7592827936788595</v>
      </c>
      <c r="E45" s="37">
        <v>0.8432070163825914</v>
      </c>
      <c r="F45" s="46">
        <v>0.4594855305466238</v>
      </c>
      <c r="G45" s="38">
        <v>0.6760366081434441</v>
      </c>
      <c r="H45" s="57">
        <f t="shared" si="26"/>
        <v>0.8432070163825914</v>
      </c>
      <c r="I45" s="58">
        <f t="shared" si="27"/>
        <v>0.8432070163825914</v>
      </c>
      <c r="J45" s="58">
        <f t="shared" si="27"/>
        <v>0.8432070163825914</v>
      </c>
      <c r="K45" s="58">
        <f t="shared" si="27"/>
        <v>0.8432070163825914</v>
      </c>
      <c r="L45" s="58">
        <f t="shared" si="27"/>
        <v>0.8432070163825914</v>
      </c>
      <c r="M45" s="58">
        <f t="shared" si="27"/>
        <v>0.8432070163825914</v>
      </c>
      <c r="N45" s="58">
        <f t="shared" si="27"/>
        <v>0.8432070163825914</v>
      </c>
      <c r="O45" s="58">
        <f t="shared" si="27"/>
        <v>0.8432070163825914</v>
      </c>
      <c r="P45" s="58">
        <f t="shared" si="27"/>
        <v>0.8432070163825914</v>
      </c>
      <c r="Q45" s="58">
        <f t="shared" si="27"/>
        <v>0.8432070163825914</v>
      </c>
      <c r="R45" s="58">
        <f t="shared" si="27"/>
        <v>0.8432070163825914</v>
      </c>
      <c r="S45" s="58">
        <f t="shared" si="27"/>
        <v>0.8432070163825914</v>
      </c>
      <c r="T45" s="58">
        <f t="shared" si="27"/>
        <v>0.8432070163825914</v>
      </c>
      <c r="U45" s="58">
        <f t="shared" si="27"/>
        <v>0.8432070163825914</v>
      </c>
      <c r="V45" s="58">
        <f t="shared" si="27"/>
        <v>0.8432070163825914</v>
      </c>
      <c r="W45" s="58">
        <f t="shared" si="27"/>
        <v>0.8432070163825914</v>
      </c>
      <c r="X45" s="58">
        <f t="shared" si="27"/>
        <v>0.8432070163825914</v>
      </c>
      <c r="Y45" s="58">
        <f t="shared" si="28"/>
        <v>0.8432070163825914</v>
      </c>
      <c r="Z45" s="58">
        <f t="shared" si="28"/>
        <v>0.8432070163825914</v>
      </c>
      <c r="AA45" s="58">
        <f t="shared" si="28"/>
        <v>0.8432070163825914</v>
      </c>
      <c r="AB45" s="58">
        <f t="shared" si="28"/>
        <v>0.8432070163825914</v>
      </c>
      <c r="AC45" s="58">
        <f t="shared" si="28"/>
        <v>0.8432070163825914</v>
      </c>
      <c r="AD45" s="58">
        <f t="shared" si="28"/>
        <v>0.8432070163825914</v>
      </c>
      <c r="AE45" s="58">
        <f t="shared" si="28"/>
        <v>0.8432070163825914</v>
      </c>
      <c r="AF45" s="63">
        <f t="shared" si="28"/>
        <v>0.8432070163825914</v>
      </c>
      <c r="AG45" s="58">
        <f t="shared" si="28"/>
        <v>0.8432070163825914</v>
      </c>
      <c r="AH45" s="58">
        <f t="shared" si="28"/>
        <v>0.8432070163825914</v>
      </c>
      <c r="AI45" s="58">
        <f t="shared" si="28"/>
        <v>0.8432070163825914</v>
      </c>
      <c r="AJ45" s="58">
        <f t="shared" si="28"/>
        <v>0.8432070163825914</v>
      </c>
      <c r="AK45" s="58">
        <f t="shared" si="28"/>
        <v>0.8432070163825914</v>
      </c>
      <c r="AL45" s="58">
        <f t="shared" si="28"/>
        <v>0.8432070163825914</v>
      </c>
      <c r="AM45" s="58">
        <f t="shared" si="28"/>
        <v>0.8432070163825914</v>
      </c>
      <c r="AN45" s="58">
        <f t="shared" si="28"/>
        <v>0.8432070163825914</v>
      </c>
      <c r="AO45" s="63">
        <f t="shared" si="29"/>
        <v>0.8432070163825914</v>
      </c>
      <c r="AP45" s="58">
        <f t="shared" si="29"/>
        <v>0.8432070163825914</v>
      </c>
      <c r="AQ45" s="63">
        <f t="shared" si="30"/>
        <v>0.4594855305466238</v>
      </c>
      <c r="AR45" s="58">
        <f t="shared" si="31"/>
        <v>0.4594855305466238</v>
      </c>
      <c r="AS45" s="58">
        <f t="shared" si="31"/>
        <v>0.4594855305466238</v>
      </c>
      <c r="AT45" s="58">
        <f t="shared" si="31"/>
        <v>0.4594855305466238</v>
      </c>
      <c r="AU45" s="58">
        <f t="shared" si="31"/>
        <v>0.4594855305466238</v>
      </c>
      <c r="AV45" s="58">
        <f t="shared" si="31"/>
        <v>0.4594855305466238</v>
      </c>
      <c r="AW45" s="58">
        <f t="shared" si="31"/>
        <v>0.4594855305466238</v>
      </c>
      <c r="AX45" s="58">
        <f t="shared" si="31"/>
        <v>0.4594855305466238</v>
      </c>
      <c r="AY45" s="58">
        <f t="shared" si="31"/>
        <v>0.4594855305466238</v>
      </c>
      <c r="AZ45" s="63">
        <f t="shared" si="31"/>
        <v>0.4594855305466238</v>
      </c>
      <c r="BA45" s="58">
        <f t="shared" si="31"/>
        <v>0.4594855305466238</v>
      </c>
      <c r="BB45" s="58">
        <f t="shared" si="31"/>
        <v>0.4594855305466238</v>
      </c>
      <c r="BC45" s="58">
        <f t="shared" si="31"/>
        <v>0.4594855305466238</v>
      </c>
      <c r="BD45" s="58">
        <f t="shared" si="31"/>
        <v>0.4594855305466238</v>
      </c>
      <c r="BE45" s="58">
        <f t="shared" si="31"/>
        <v>0.4594855305466238</v>
      </c>
      <c r="BF45" s="58">
        <f t="shared" si="31"/>
        <v>0.4594855305466238</v>
      </c>
      <c r="BG45" s="63">
        <f t="shared" si="31"/>
        <v>0.4594855305466238</v>
      </c>
      <c r="BH45" s="58">
        <f t="shared" si="32"/>
        <v>0.4594855305466238</v>
      </c>
      <c r="BI45" s="58">
        <f t="shared" si="32"/>
        <v>0.4594855305466238</v>
      </c>
      <c r="BJ45" s="58">
        <f t="shared" si="32"/>
        <v>0.4594855305466238</v>
      </c>
      <c r="BK45" s="58">
        <f t="shared" si="32"/>
        <v>0.4594855305466238</v>
      </c>
      <c r="BL45" s="63">
        <f t="shared" si="32"/>
        <v>0.4594855305466238</v>
      </c>
      <c r="BM45" s="59">
        <f t="shared" si="32"/>
        <v>0.4594855305466238</v>
      </c>
      <c r="BN45" s="59">
        <f t="shared" si="32"/>
        <v>0.4594855305466238</v>
      </c>
    </row>
    <row r="46" spans="1:66" ht="12.75">
      <c r="A46" s="30" t="s">
        <v>69</v>
      </c>
      <c r="B46" s="34" t="s">
        <v>70</v>
      </c>
      <c r="C46" s="39">
        <v>0.7750213565692807</v>
      </c>
      <c r="D46" s="47">
        <v>0.8004253509145045</v>
      </c>
      <c r="E46" s="35">
        <v>0.810287081339713</v>
      </c>
      <c r="F46" s="47">
        <v>0.3022222222222222</v>
      </c>
      <c r="G46" s="40">
        <v>0.6712423979148566</v>
      </c>
      <c r="H46" s="57">
        <f t="shared" si="26"/>
        <v>0.810287081339713</v>
      </c>
      <c r="I46" s="58">
        <f t="shared" si="27"/>
        <v>0.810287081339713</v>
      </c>
      <c r="J46" s="58">
        <f t="shared" si="27"/>
        <v>0.810287081339713</v>
      </c>
      <c r="K46" s="58">
        <f t="shared" si="27"/>
        <v>0.810287081339713</v>
      </c>
      <c r="L46" s="58">
        <f t="shared" si="27"/>
        <v>0.810287081339713</v>
      </c>
      <c r="M46" s="58">
        <f t="shared" si="27"/>
        <v>0.810287081339713</v>
      </c>
      <c r="N46" s="58">
        <f t="shared" si="27"/>
        <v>0.810287081339713</v>
      </c>
      <c r="O46" s="58">
        <f t="shared" si="27"/>
        <v>0.810287081339713</v>
      </c>
      <c r="P46" s="58">
        <f t="shared" si="27"/>
        <v>0.810287081339713</v>
      </c>
      <c r="Q46" s="58">
        <f t="shared" si="27"/>
        <v>0.810287081339713</v>
      </c>
      <c r="R46" s="58">
        <f t="shared" si="27"/>
        <v>0.810287081339713</v>
      </c>
      <c r="S46" s="58">
        <f t="shared" si="27"/>
        <v>0.810287081339713</v>
      </c>
      <c r="T46" s="58">
        <f t="shared" si="27"/>
        <v>0.810287081339713</v>
      </c>
      <c r="U46" s="58">
        <f t="shared" si="27"/>
        <v>0.810287081339713</v>
      </c>
      <c r="V46" s="58">
        <f t="shared" si="27"/>
        <v>0.810287081339713</v>
      </c>
      <c r="W46" s="58">
        <f t="shared" si="27"/>
        <v>0.810287081339713</v>
      </c>
      <c r="X46" s="58">
        <f t="shared" si="27"/>
        <v>0.810287081339713</v>
      </c>
      <c r="Y46" s="58">
        <f t="shared" si="28"/>
        <v>0.810287081339713</v>
      </c>
      <c r="Z46" s="58">
        <f t="shared" si="28"/>
        <v>0.810287081339713</v>
      </c>
      <c r="AA46" s="58">
        <f t="shared" si="28"/>
        <v>0.810287081339713</v>
      </c>
      <c r="AB46" s="58">
        <f t="shared" si="28"/>
        <v>0.810287081339713</v>
      </c>
      <c r="AC46" s="58">
        <f t="shared" si="28"/>
        <v>0.810287081339713</v>
      </c>
      <c r="AD46" s="58">
        <f t="shared" si="28"/>
        <v>0.810287081339713</v>
      </c>
      <c r="AE46" s="58">
        <f t="shared" si="28"/>
        <v>0.810287081339713</v>
      </c>
      <c r="AF46" s="63">
        <f t="shared" si="28"/>
        <v>0.810287081339713</v>
      </c>
      <c r="AG46" s="58">
        <f t="shared" si="28"/>
        <v>0.810287081339713</v>
      </c>
      <c r="AH46" s="58">
        <f t="shared" si="28"/>
        <v>0.810287081339713</v>
      </c>
      <c r="AI46" s="58">
        <f t="shared" si="28"/>
        <v>0.810287081339713</v>
      </c>
      <c r="AJ46" s="58">
        <f t="shared" si="28"/>
        <v>0.810287081339713</v>
      </c>
      <c r="AK46" s="58">
        <f t="shared" si="28"/>
        <v>0.810287081339713</v>
      </c>
      <c r="AL46" s="58">
        <f t="shared" si="28"/>
        <v>0.810287081339713</v>
      </c>
      <c r="AM46" s="58">
        <f t="shared" si="28"/>
        <v>0.810287081339713</v>
      </c>
      <c r="AN46" s="58">
        <f t="shared" si="28"/>
        <v>0.810287081339713</v>
      </c>
      <c r="AO46" s="63">
        <f t="shared" si="29"/>
        <v>0.810287081339713</v>
      </c>
      <c r="AP46" s="58">
        <f t="shared" si="29"/>
        <v>0.810287081339713</v>
      </c>
      <c r="AQ46" s="63">
        <f t="shared" si="30"/>
        <v>0.3022222222222222</v>
      </c>
      <c r="AR46" s="58">
        <f t="shared" si="31"/>
        <v>0.3022222222222222</v>
      </c>
      <c r="AS46" s="58">
        <f t="shared" si="31"/>
        <v>0.3022222222222222</v>
      </c>
      <c r="AT46" s="58">
        <f t="shared" si="31"/>
        <v>0.3022222222222222</v>
      </c>
      <c r="AU46" s="58">
        <f t="shared" si="31"/>
        <v>0.3022222222222222</v>
      </c>
      <c r="AV46" s="58">
        <f t="shared" si="31"/>
        <v>0.3022222222222222</v>
      </c>
      <c r="AW46" s="58">
        <f t="shared" si="31"/>
        <v>0.3022222222222222</v>
      </c>
      <c r="AX46" s="58">
        <f t="shared" si="31"/>
        <v>0.3022222222222222</v>
      </c>
      <c r="AY46" s="58">
        <f t="shared" si="31"/>
        <v>0.3022222222222222</v>
      </c>
      <c r="AZ46" s="63">
        <f t="shared" si="31"/>
        <v>0.3022222222222222</v>
      </c>
      <c r="BA46" s="58">
        <f t="shared" si="31"/>
        <v>0.3022222222222222</v>
      </c>
      <c r="BB46" s="58">
        <f t="shared" si="31"/>
        <v>0.3022222222222222</v>
      </c>
      <c r="BC46" s="58">
        <f t="shared" si="31"/>
        <v>0.3022222222222222</v>
      </c>
      <c r="BD46" s="58">
        <f t="shared" si="31"/>
        <v>0.3022222222222222</v>
      </c>
      <c r="BE46" s="58">
        <f t="shared" si="31"/>
        <v>0.3022222222222222</v>
      </c>
      <c r="BF46" s="58">
        <f t="shared" si="31"/>
        <v>0.3022222222222222</v>
      </c>
      <c r="BG46" s="63">
        <f t="shared" si="31"/>
        <v>0.3022222222222222</v>
      </c>
      <c r="BH46" s="58">
        <f t="shared" si="32"/>
        <v>0.3022222222222222</v>
      </c>
      <c r="BI46" s="58">
        <f t="shared" si="32"/>
        <v>0.3022222222222222</v>
      </c>
      <c r="BJ46" s="58">
        <f t="shared" si="32"/>
        <v>0.3022222222222222</v>
      </c>
      <c r="BK46" s="58">
        <f t="shared" si="32"/>
        <v>0.3022222222222222</v>
      </c>
      <c r="BL46" s="63">
        <f t="shared" si="32"/>
        <v>0.3022222222222222</v>
      </c>
      <c r="BM46" s="59">
        <f t="shared" si="32"/>
        <v>0.3022222222222222</v>
      </c>
      <c r="BN46" s="59">
        <f t="shared" si="32"/>
        <v>0.3022222222222222</v>
      </c>
    </row>
    <row r="47" spans="1:66" ht="12.75">
      <c r="A47" s="30" t="s">
        <v>71</v>
      </c>
      <c r="B47" s="34" t="s">
        <v>72</v>
      </c>
      <c r="C47" s="39">
        <v>0.7646734775641025</v>
      </c>
      <c r="D47" s="47">
        <v>0.7747385358004827</v>
      </c>
      <c r="E47" s="35">
        <v>0.8469512195121951</v>
      </c>
      <c r="F47" s="47">
        <v>0.4298056155507559</v>
      </c>
      <c r="G47" s="40">
        <v>0.6964146531566641</v>
      </c>
      <c r="H47" s="57">
        <f t="shared" si="26"/>
        <v>0.8469512195121951</v>
      </c>
      <c r="I47" s="58">
        <f t="shared" si="27"/>
        <v>0.8469512195121951</v>
      </c>
      <c r="J47" s="58">
        <f t="shared" si="27"/>
        <v>0.8469512195121951</v>
      </c>
      <c r="K47" s="58">
        <f t="shared" si="27"/>
        <v>0.8469512195121951</v>
      </c>
      <c r="L47" s="58">
        <f t="shared" si="27"/>
        <v>0.8469512195121951</v>
      </c>
      <c r="M47" s="58">
        <f t="shared" si="27"/>
        <v>0.8469512195121951</v>
      </c>
      <c r="N47" s="58">
        <f t="shared" si="27"/>
        <v>0.8469512195121951</v>
      </c>
      <c r="O47" s="58">
        <f t="shared" si="27"/>
        <v>0.8469512195121951</v>
      </c>
      <c r="P47" s="58">
        <f t="shared" si="27"/>
        <v>0.8469512195121951</v>
      </c>
      <c r="Q47" s="58">
        <f t="shared" si="27"/>
        <v>0.8469512195121951</v>
      </c>
      <c r="R47" s="58">
        <f t="shared" si="27"/>
        <v>0.8469512195121951</v>
      </c>
      <c r="S47" s="58">
        <f t="shared" si="27"/>
        <v>0.8469512195121951</v>
      </c>
      <c r="T47" s="58">
        <f t="shared" si="27"/>
        <v>0.8469512195121951</v>
      </c>
      <c r="U47" s="58">
        <f t="shared" si="27"/>
        <v>0.8469512195121951</v>
      </c>
      <c r="V47" s="58">
        <f t="shared" si="27"/>
        <v>0.8469512195121951</v>
      </c>
      <c r="W47" s="58">
        <f t="shared" si="27"/>
        <v>0.8469512195121951</v>
      </c>
      <c r="X47" s="58">
        <f t="shared" si="27"/>
        <v>0.8469512195121951</v>
      </c>
      <c r="Y47" s="58">
        <f t="shared" si="28"/>
        <v>0.8469512195121951</v>
      </c>
      <c r="Z47" s="58">
        <f t="shared" si="28"/>
        <v>0.8469512195121951</v>
      </c>
      <c r="AA47" s="58">
        <f t="shared" si="28"/>
        <v>0.8469512195121951</v>
      </c>
      <c r="AB47" s="58">
        <f t="shared" si="28"/>
        <v>0.8469512195121951</v>
      </c>
      <c r="AC47" s="58">
        <f t="shared" si="28"/>
        <v>0.8469512195121951</v>
      </c>
      <c r="AD47" s="58">
        <f t="shared" si="28"/>
        <v>0.8469512195121951</v>
      </c>
      <c r="AE47" s="58">
        <f t="shared" si="28"/>
        <v>0.8469512195121951</v>
      </c>
      <c r="AF47" s="63">
        <f t="shared" si="28"/>
        <v>0.8469512195121951</v>
      </c>
      <c r="AG47" s="58">
        <f t="shared" si="28"/>
        <v>0.8469512195121951</v>
      </c>
      <c r="AH47" s="58">
        <f t="shared" si="28"/>
        <v>0.8469512195121951</v>
      </c>
      <c r="AI47" s="58">
        <f t="shared" si="28"/>
        <v>0.8469512195121951</v>
      </c>
      <c r="AJ47" s="58">
        <f t="shared" si="28"/>
        <v>0.8469512195121951</v>
      </c>
      <c r="AK47" s="58">
        <f t="shared" si="28"/>
        <v>0.8469512195121951</v>
      </c>
      <c r="AL47" s="58">
        <f t="shared" si="28"/>
        <v>0.8469512195121951</v>
      </c>
      <c r="AM47" s="58">
        <f t="shared" si="28"/>
        <v>0.8469512195121951</v>
      </c>
      <c r="AN47" s="58">
        <f t="shared" si="28"/>
        <v>0.8469512195121951</v>
      </c>
      <c r="AO47" s="63">
        <f t="shared" si="29"/>
        <v>0.8469512195121951</v>
      </c>
      <c r="AP47" s="58">
        <f t="shared" si="29"/>
        <v>0.8469512195121951</v>
      </c>
      <c r="AQ47" s="63">
        <f t="shared" si="30"/>
        <v>0.4298056155507559</v>
      </c>
      <c r="AR47" s="58">
        <f t="shared" si="31"/>
        <v>0.4298056155507559</v>
      </c>
      <c r="AS47" s="58">
        <f t="shared" si="31"/>
        <v>0.4298056155507559</v>
      </c>
      <c r="AT47" s="58">
        <f t="shared" si="31"/>
        <v>0.4298056155507559</v>
      </c>
      <c r="AU47" s="58">
        <f t="shared" si="31"/>
        <v>0.4298056155507559</v>
      </c>
      <c r="AV47" s="58">
        <f t="shared" si="31"/>
        <v>0.4298056155507559</v>
      </c>
      <c r="AW47" s="58">
        <f t="shared" si="31"/>
        <v>0.4298056155507559</v>
      </c>
      <c r="AX47" s="58">
        <f t="shared" si="31"/>
        <v>0.4298056155507559</v>
      </c>
      <c r="AY47" s="58">
        <f t="shared" si="31"/>
        <v>0.4298056155507559</v>
      </c>
      <c r="AZ47" s="63">
        <f t="shared" si="31"/>
        <v>0.4298056155507559</v>
      </c>
      <c r="BA47" s="58">
        <f t="shared" si="31"/>
        <v>0.4298056155507559</v>
      </c>
      <c r="BB47" s="58">
        <f t="shared" si="31"/>
        <v>0.4298056155507559</v>
      </c>
      <c r="BC47" s="58">
        <f t="shared" si="31"/>
        <v>0.4298056155507559</v>
      </c>
      <c r="BD47" s="58">
        <f t="shared" si="31"/>
        <v>0.4298056155507559</v>
      </c>
      <c r="BE47" s="58">
        <f t="shared" si="31"/>
        <v>0.4298056155507559</v>
      </c>
      <c r="BF47" s="58">
        <f t="shared" si="31"/>
        <v>0.4298056155507559</v>
      </c>
      <c r="BG47" s="63">
        <f t="shared" si="31"/>
        <v>0.4298056155507559</v>
      </c>
      <c r="BH47" s="58">
        <f t="shared" si="32"/>
        <v>0.4298056155507559</v>
      </c>
      <c r="BI47" s="58">
        <f t="shared" si="32"/>
        <v>0.4298056155507559</v>
      </c>
      <c r="BJ47" s="58">
        <f t="shared" si="32"/>
        <v>0.4298056155507559</v>
      </c>
      <c r="BK47" s="58">
        <f t="shared" si="32"/>
        <v>0.4298056155507559</v>
      </c>
      <c r="BL47" s="63">
        <f t="shared" si="32"/>
        <v>0.4298056155507559</v>
      </c>
      <c r="BM47" s="59">
        <f t="shared" si="32"/>
        <v>0.4298056155507559</v>
      </c>
      <c r="BN47" s="59">
        <f t="shared" si="32"/>
        <v>0.4298056155507559</v>
      </c>
    </row>
    <row r="48" spans="1:66" ht="12.75">
      <c r="A48" s="30" t="s">
        <v>73</v>
      </c>
      <c r="B48" s="34" t="s">
        <v>74</v>
      </c>
      <c r="C48" s="39">
        <v>0.7299741692509083</v>
      </c>
      <c r="D48" s="47">
        <v>0.7516415868673051</v>
      </c>
      <c r="E48" s="35">
        <v>0.8572120678264697</v>
      </c>
      <c r="F48" s="47">
        <v>0.4432277628032345</v>
      </c>
      <c r="G48" s="40">
        <v>0.6752400464048577</v>
      </c>
      <c r="H48" s="57">
        <f t="shared" si="26"/>
        <v>0.8572120678264697</v>
      </c>
      <c r="I48" s="58">
        <f t="shared" si="27"/>
        <v>0.8572120678264697</v>
      </c>
      <c r="J48" s="58">
        <f t="shared" si="27"/>
        <v>0.8572120678264697</v>
      </c>
      <c r="K48" s="58">
        <f t="shared" si="27"/>
        <v>0.8572120678264697</v>
      </c>
      <c r="L48" s="58">
        <f t="shared" si="27"/>
        <v>0.8572120678264697</v>
      </c>
      <c r="M48" s="58">
        <f t="shared" si="27"/>
        <v>0.8572120678264697</v>
      </c>
      <c r="N48" s="58">
        <f t="shared" si="27"/>
        <v>0.8572120678264697</v>
      </c>
      <c r="O48" s="58">
        <f t="shared" si="27"/>
        <v>0.8572120678264697</v>
      </c>
      <c r="P48" s="58">
        <f t="shared" si="27"/>
        <v>0.8572120678264697</v>
      </c>
      <c r="Q48" s="58">
        <f t="shared" si="27"/>
        <v>0.8572120678264697</v>
      </c>
      <c r="R48" s="58">
        <f t="shared" si="27"/>
        <v>0.8572120678264697</v>
      </c>
      <c r="S48" s="58">
        <f t="shared" si="27"/>
        <v>0.8572120678264697</v>
      </c>
      <c r="T48" s="58">
        <f t="shared" si="27"/>
        <v>0.8572120678264697</v>
      </c>
      <c r="U48" s="58">
        <f t="shared" si="27"/>
        <v>0.8572120678264697</v>
      </c>
      <c r="V48" s="58">
        <f t="shared" si="27"/>
        <v>0.8572120678264697</v>
      </c>
      <c r="W48" s="58">
        <f t="shared" si="27"/>
        <v>0.8572120678264697</v>
      </c>
      <c r="X48" s="58">
        <f t="shared" si="27"/>
        <v>0.8572120678264697</v>
      </c>
      <c r="Y48" s="58">
        <f t="shared" si="28"/>
        <v>0.8572120678264697</v>
      </c>
      <c r="Z48" s="58">
        <f t="shared" si="28"/>
        <v>0.8572120678264697</v>
      </c>
      <c r="AA48" s="58">
        <f t="shared" si="28"/>
        <v>0.8572120678264697</v>
      </c>
      <c r="AB48" s="58">
        <f t="shared" si="28"/>
        <v>0.8572120678264697</v>
      </c>
      <c r="AC48" s="58">
        <f t="shared" si="28"/>
        <v>0.8572120678264697</v>
      </c>
      <c r="AD48" s="58">
        <f t="shared" si="28"/>
        <v>0.8572120678264697</v>
      </c>
      <c r="AE48" s="58">
        <f t="shared" si="28"/>
        <v>0.8572120678264697</v>
      </c>
      <c r="AF48" s="63">
        <f t="shared" si="28"/>
        <v>0.8572120678264697</v>
      </c>
      <c r="AG48" s="58">
        <f t="shared" si="28"/>
        <v>0.8572120678264697</v>
      </c>
      <c r="AH48" s="58">
        <f t="shared" si="28"/>
        <v>0.8572120678264697</v>
      </c>
      <c r="AI48" s="58">
        <f t="shared" si="28"/>
        <v>0.8572120678264697</v>
      </c>
      <c r="AJ48" s="58">
        <f t="shared" si="28"/>
        <v>0.8572120678264697</v>
      </c>
      <c r="AK48" s="58">
        <f t="shared" si="28"/>
        <v>0.8572120678264697</v>
      </c>
      <c r="AL48" s="58">
        <f t="shared" si="28"/>
        <v>0.8572120678264697</v>
      </c>
      <c r="AM48" s="58">
        <f t="shared" si="28"/>
        <v>0.8572120678264697</v>
      </c>
      <c r="AN48" s="58">
        <f t="shared" si="28"/>
        <v>0.8572120678264697</v>
      </c>
      <c r="AO48" s="63">
        <f t="shared" si="29"/>
        <v>0.8572120678264697</v>
      </c>
      <c r="AP48" s="58">
        <f t="shared" si="29"/>
        <v>0.8572120678264697</v>
      </c>
      <c r="AQ48" s="63">
        <f t="shared" si="30"/>
        <v>0.4432277628032345</v>
      </c>
      <c r="AR48" s="58">
        <f t="shared" si="31"/>
        <v>0.4432277628032345</v>
      </c>
      <c r="AS48" s="58">
        <f t="shared" si="31"/>
        <v>0.4432277628032345</v>
      </c>
      <c r="AT48" s="58">
        <f t="shared" si="31"/>
        <v>0.4432277628032345</v>
      </c>
      <c r="AU48" s="58">
        <f t="shared" si="31"/>
        <v>0.4432277628032345</v>
      </c>
      <c r="AV48" s="58">
        <f t="shared" si="31"/>
        <v>0.4432277628032345</v>
      </c>
      <c r="AW48" s="58">
        <f t="shared" si="31"/>
        <v>0.4432277628032345</v>
      </c>
      <c r="AX48" s="58">
        <f t="shared" si="31"/>
        <v>0.4432277628032345</v>
      </c>
      <c r="AY48" s="58">
        <f t="shared" si="31"/>
        <v>0.4432277628032345</v>
      </c>
      <c r="AZ48" s="63">
        <f t="shared" si="31"/>
        <v>0.4432277628032345</v>
      </c>
      <c r="BA48" s="58">
        <f t="shared" si="31"/>
        <v>0.4432277628032345</v>
      </c>
      <c r="BB48" s="58">
        <f t="shared" si="31"/>
        <v>0.4432277628032345</v>
      </c>
      <c r="BC48" s="58">
        <f t="shared" si="31"/>
        <v>0.4432277628032345</v>
      </c>
      <c r="BD48" s="58">
        <f t="shared" si="31"/>
        <v>0.4432277628032345</v>
      </c>
      <c r="BE48" s="58">
        <f t="shared" si="31"/>
        <v>0.4432277628032345</v>
      </c>
      <c r="BF48" s="58">
        <f t="shared" si="31"/>
        <v>0.4432277628032345</v>
      </c>
      <c r="BG48" s="63">
        <f t="shared" si="31"/>
        <v>0.4432277628032345</v>
      </c>
      <c r="BH48" s="58">
        <f t="shared" si="32"/>
        <v>0.4432277628032345</v>
      </c>
      <c r="BI48" s="58">
        <f t="shared" si="32"/>
        <v>0.4432277628032345</v>
      </c>
      <c r="BJ48" s="58">
        <f t="shared" si="32"/>
        <v>0.4432277628032345</v>
      </c>
      <c r="BK48" s="58">
        <f t="shared" si="32"/>
        <v>0.4432277628032345</v>
      </c>
      <c r="BL48" s="63">
        <f t="shared" si="32"/>
        <v>0.4432277628032345</v>
      </c>
      <c r="BM48" s="59">
        <f t="shared" si="32"/>
        <v>0.4432277628032345</v>
      </c>
      <c r="BN48" s="59">
        <f t="shared" si="32"/>
        <v>0.4432277628032345</v>
      </c>
    </row>
    <row r="49" spans="1:66" ht="12.75">
      <c r="A49" s="30" t="s">
        <v>75</v>
      </c>
      <c r="B49" s="34" t="s">
        <v>76</v>
      </c>
      <c r="C49" s="39">
        <v>0.7812005742511619</v>
      </c>
      <c r="D49" s="47">
        <v>0.7875837104072398</v>
      </c>
      <c r="E49" s="35">
        <v>0.8823702830188679</v>
      </c>
      <c r="F49" s="47">
        <v>0.41535194174757284</v>
      </c>
      <c r="G49" s="40">
        <v>0.7681116389548693</v>
      </c>
      <c r="H49" s="57">
        <f t="shared" si="26"/>
        <v>0.8823702830188679</v>
      </c>
      <c r="I49" s="58">
        <f t="shared" si="27"/>
        <v>0.8823702830188679</v>
      </c>
      <c r="J49" s="58">
        <f t="shared" si="27"/>
        <v>0.8823702830188679</v>
      </c>
      <c r="K49" s="58">
        <f t="shared" si="27"/>
        <v>0.8823702830188679</v>
      </c>
      <c r="L49" s="58">
        <f t="shared" si="27"/>
        <v>0.8823702830188679</v>
      </c>
      <c r="M49" s="58">
        <f t="shared" si="27"/>
        <v>0.8823702830188679</v>
      </c>
      <c r="N49" s="58">
        <f t="shared" si="27"/>
        <v>0.8823702830188679</v>
      </c>
      <c r="O49" s="58">
        <f t="shared" si="27"/>
        <v>0.8823702830188679</v>
      </c>
      <c r="P49" s="58">
        <f t="shared" si="27"/>
        <v>0.8823702830188679</v>
      </c>
      <c r="Q49" s="58">
        <f t="shared" si="27"/>
        <v>0.8823702830188679</v>
      </c>
      <c r="R49" s="58">
        <f t="shared" si="27"/>
        <v>0.8823702830188679</v>
      </c>
      <c r="S49" s="58">
        <f t="shared" si="27"/>
        <v>0.8823702830188679</v>
      </c>
      <c r="T49" s="58">
        <f t="shared" si="27"/>
        <v>0.8823702830188679</v>
      </c>
      <c r="U49" s="58">
        <f t="shared" si="27"/>
        <v>0.8823702830188679</v>
      </c>
      <c r="V49" s="58">
        <f t="shared" si="27"/>
        <v>0.8823702830188679</v>
      </c>
      <c r="W49" s="58">
        <f t="shared" si="27"/>
        <v>0.8823702830188679</v>
      </c>
      <c r="X49" s="58">
        <f t="shared" si="27"/>
        <v>0.8823702830188679</v>
      </c>
      <c r="Y49" s="58">
        <f t="shared" si="28"/>
        <v>0.8823702830188679</v>
      </c>
      <c r="Z49" s="58">
        <f t="shared" si="28"/>
        <v>0.8823702830188679</v>
      </c>
      <c r="AA49" s="58">
        <f t="shared" si="28"/>
        <v>0.8823702830188679</v>
      </c>
      <c r="AB49" s="58">
        <f t="shared" si="28"/>
        <v>0.8823702830188679</v>
      </c>
      <c r="AC49" s="58">
        <f t="shared" si="28"/>
        <v>0.8823702830188679</v>
      </c>
      <c r="AD49" s="58">
        <f t="shared" si="28"/>
        <v>0.8823702830188679</v>
      </c>
      <c r="AE49" s="58">
        <f t="shared" si="28"/>
        <v>0.8823702830188679</v>
      </c>
      <c r="AF49" s="63">
        <f t="shared" si="28"/>
        <v>0.8823702830188679</v>
      </c>
      <c r="AG49" s="58">
        <f t="shared" si="28"/>
        <v>0.8823702830188679</v>
      </c>
      <c r="AH49" s="58">
        <f t="shared" si="28"/>
        <v>0.8823702830188679</v>
      </c>
      <c r="AI49" s="58">
        <f t="shared" si="28"/>
        <v>0.8823702830188679</v>
      </c>
      <c r="AJ49" s="58">
        <f t="shared" si="28"/>
        <v>0.8823702830188679</v>
      </c>
      <c r="AK49" s="58">
        <f t="shared" si="28"/>
        <v>0.8823702830188679</v>
      </c>
      <c r="AL49" s="58">
        <f t="shared" si="28"/>
        <v>0.8823702830188679</v>
      </c>
      <c r="AM49" s="58">
        <f t="shared" si="28"/>
        <v>0.8823702830188679</v>
      </c>
      <c r="AN49" s="58">
        <f t="shared" si="28"/>
        <v>0.8823702830188679</v>
      </c>
      <c r="AO49" s="63">
        <f t="shared" si="29"/>
        <v>0.8823702830188679</v>
      </c>
      <c r="AP49" s="58">
        <f t="shared" si="29"/>
        <v>0.8823702830188679</v>
      </c>
      <c r="AQ49" s="63">
        <f t="shared" si="30"/>
        <v>0.41535194174757284</v>
      </c>
      <c r="AR49" s="58">
        <f t="shared" si="31"/>
        <v>0.41535194174757284</v>
      </c>
      <c r="AS49" s="58">
        <f t="shared" si="31"/>
        <v>0.41535194174757284</v>
      </c>
      <c r="AT49" s="58">
        <f t="shared" si="31"/>
        <v>0.41535194174757284</v>
      </c>
      <c r="AU49" s="58">
        <f t="shared" si="31"/>
        <v>0.41535194174757284</v>
      </c>
      <c r="AV49" s="58">
        <f t="shared" si="31"/>
        <v>0.41535194174757284</v>
      </c>
      <c r="AW49" s="58">
        <f t="shared" si="31"/>
        <v>0.41535194174757284</v>
      </c>
      <c r="AX49" s="58">
        <f t="shared" si="31"/>
        <v>0.41535194174757284</v>
      </c>
      <c r="AY49" s="58">
        <f t="shared" si="31"/>
        <v>0.41535194174757284</v>
      </c>
      <c r="AZ49" s="63">
        <f t="shared" si="31"/>
        <v>0.41535194174757284</v>
      </c>
      <c r="BA49" s="58">
        <f t="shared" si="31"/>
        <v>0.41535194174757284</v>
      </c>
      <c r="BB49" s="58">
        <f t="shared" si="31"/>
        <v>0.41535194174757284</v>
      </c>
      <c r="BC49" s="58">
        <f t="shared" si="31"/>
        <v>0.41535194174757284</v>
      </c>
      <c r="BD49" s="58">
        <f t="shared" si="31"/>
        <v>0.41535194174757284</v>
      </c>
      <c r="BE49" s="58">
        <f t="shared" si="31"/>
        <v>0.41535194174757284</v>
      </c>
      <c r="BF49" s="58">
        <f t="shared" si="31"/>
        <v>0.41535194174757284</v>
      </c>
      <c r="BG49" s="63">
        <f t="shared" si="31"/>
        <v>0.41535194174757284</v>
      </c>
      <c r="BH49" s="58">
        <f t="shared" si="32"/>
        <v>0.41535194174757284</v>
      </c>
      <c r="BI49" s="58">
        <f t="shared" si="32"/>
        <v>0.41535194174757284</v>
      </c>
      <c r="BJ49" s="58">
        <f t="shared" si="32"/>
        <v>0.41535194174757284</v>
      </c>
      <c r="BK49" s="58">
        <f t="shared" si="32"/>
        <v>0.41535194174757284</v>
      </c>
      <c r="BL49" s="63">
        <f t="shared" si="32"/>
        <v>0.41535194174757284</v>
      </c>
      <c r="BM49" s="59">
        <f t="shared" si="32"/>
        <v>0.41535194174757284</v>
      </c>
      <c r="BN49" s="59">
        <f t="shared" si="32"/>
        <v>0.41535194174757284</v>
      </c>
    </row>
    <row r="50" spans="1:66" ht="12.75">
      <c r="A50" s="30" t="s">
        <v>77</v>
      </c>
      <c r="B50" s="34" t="s">
        <v>78</v>
      </c>
      <c r="C50" s="39">
        <v>0.75300130031147</v>
      </c>
      <c r="D50" s="47">
        <v>0.7660955816050496</v>
      </c>
      <c r="E50" s="35">
        <v>0.800834824090638</v>
      </c>
      <c r="F50" s="47">
        <v>0.4899497487437186</v>
      </c>
      <c r="G50" s="40">
        <v>0.6850673652694611</v>
      </c>
      <c r="H50" s="57">
        <f t="shared" si="26"/>
        <v>0.800834824090638</v>
      </c>
      <c r="I50" s="58">
        <f t="shared" si="27"/>
        <v>0.800834824090638</v>
      </c>
      <c r="J50" s="58">
        <f t="shared" si="27"/>
        <v>0.800834824090638</v>
      </c>
      <c r="K50" s="58">
        <f t="shared" si="27"/>
        <v>0.800834824090638</v>
      </c>
      <c r="L50" s="58">
        <f t="shared" si="27"/>
        <v>0.800834824090638</v>
      </c>
      <c r="M50" s="58">
        <f t="shared" si="27"/>
        <v>0.800834824090638</v>
      </c>
      <c r="N50" s="58">
        <f t="shared" si="27"/>
        <v>0.800834824090638</v>
      </c>
      <c r="O50" s="58">
        <f t="shared" si="27"/>
        <v>0.800834824090638</v>
      </c>
      <c r="P50" s="58">
        <f t="shared" si="27"/>
        <v>0.800834824090638</v>
      </c>
      <c r="Q50" s="58">
        <f t="shared" si="27"/>
        <v>0.800834824090638</v>
      </c>
      <c r="R50" s="58">
        <f t="shared" si="27"/>
        <v>0.800834824090638</v>
      </c>
      <c r="S50" s="58">
        <f t="shared" si="27"/>
        <v>0.800834824090638</v>
      </c>
      <c r="T50" s="58">
        <f t="shared" si="27"/>
        <v>0.800834824090638</v>
      </c>
      <c r="U50" s="58">
        <f t="shared" si="27"/>
        <v>0.800834824090638</v>
      </c>
      <c r="V50" s="58">
        <f t="shared" si="27"/>
        <v>0.800834824090638</v>
      </c>
      <c r="W50" s="58">
        <f t="shared" si="27"/>
        <v>0.800834824090638</v>
      </c>
      <c r="X50" s="58">
        <f t="shared" si="27"/>
        <v>0.800834824090638</v>
      </c>
      <c r="Y50" s="58">
        <f t="shared" si="28"/>
        <v>0.800834824090638</v>
      </c>
      <c r="Z50" s="58">
        <f t="shared" si="28"/>
        <v>0.800834824090638</v>
      </c>
      <c r="AA50" s="58">
        <f t="shared" si="28"/>
        <v>0.800834824090638</v>
      </c>
      <c r="AB50" s="58">
        <f t="shared" si="28"/>
        <v>0.800834824090638</v>
      </c>
      <c r="AC50" s="58">
        <f t="shared" si="28"/>
        <v>0.800834824090638</v>
      </c>
      <c r="AD50" s="58">
        <f t="shared" si="28"/>
        <v>0.800834824090638</v>
      </c>
      <c r="AE50" s="58">
        <f t="shared" si="28"/>
        <v>0.800834824090638</v>
      </c>
      <c r="AF50" s="63">
        <f t="shared" si="28"/>
        <v>0.800834824090638</v>
      </c>
      <c r="AG50" s="58">
        <f t="shared" si="28"/>
        <v>0.800834824090638</v>
      </c>
      <c r="AH50" s="58">
        <f t="shared" si="28"/>
        <v>0.800834824090638</v>
      </c>
      <c r="AI50" s="58">
        <f t="shared" si="28"/>
        <v>0.800834824090638</v>
      </c>
      <c r="AJ50" s="58">
        <f t="shared" si="28"/>
        <v>0.800834824090638</v>
      </c>
      <c r="AK50" s="58">
        <f t="shared" si="28"/>
        <v>0.800834824090638</v>
      </c>
      <c r="AL50" s="58">
        <f t="shared" si="28"/>
        <v>0.800834824090638</v>
      </c>
      <c r="AM50" s="58">
        <f t="shared" si="28"/>
        <v>0.800834824090638</v>
      </c>
      <c r="AN50" s="58">
        <f t="shared" si="28"/>
        <v>0.800834824090638</v>
      </c>
      <c r="AO50" s="63">
        <f t="shared" si="29"/>
        <v>0.800834824090638</v>
      </c>
      <c r="AP50" s="58">
        <f t="shared" si="29"/>
        <v>0.800834824090638</v>
      </c>
      <c r="AQ50" s="63">
        <f t="shared" si="30"/>
        <v>0.4899497487437186</v>
      </c>
      <c r="AR50" s="58">
        <f t="shared" si="31"/>
        <v>0.4899497487437186</v>
      </c>
      <c r="AS50" s="58">
        <f t="shared" si="31"/>
        <v>0.4899497487437186</v>
      </c>
      <c r="AT50" s="58">
        <f t="shared" si="31"/>
        <v>0.4899497487437186</v>
      </c>
      <c r="AU50" s="58">
        <f t="shared" si="31"/>
        <v>0.4899497487437186</v>
      </c>
      <c r="AV50" s="58">
        <f t="shared" si="31"/>
        <v>0.4899497487437186</v>
      </c>
      <c r="AW50" s="58">
        <f t="shared" si="31"/>
        <v>0.4899497487437186</v>
      </c>
      <c r="AX50" s="58">
        <f t="shared" si="31"/>
        <v>0.4899497487437186</v>
      </c>
      <c r="AY50" s="58">
        <f t="shared" si="31"/>
        <v>0.4899497487437186</v>
      </c>
      <c r="AZ50" s="63">
        <f t="shared" si="31"/>
        <v>0.4899497487437186</v>
      </c>
      <c r="BA50" s="58">
        <f t="shared" si="31"/>
        <v>0.4899497487437186</v>
      </c>
      <c r="BB50" s="58">
        <f t="shared" si="31"/>
        <v>0.4899497487437186</v>
      </c>
      <c r="BC50" s="58">
        <f t="shared" si="31"/>
        <v>0.4899497487437186</v>
      </c>
      <c r="BD50" s="58">
        <f t="shared" si="31"/>
        <v>0.4899497487437186</v>
      </c>
      <c r="BE50" s="58">
        <f t="shared" si="31"/>
        <v>0.4899497487437186</v>
      </c>
      <c r="BF50" s="58">
        <f t="shared" si="31"/>
        <v>0.4899497487437186</v>
      </c>
      <c r="BG50" s="63">
        <f t="shared" si="31"/>
        <v>0.4899497487437186</v>
      </c>
      <c r="BH50" s="58">
        <f t="shared" si="32"/>
        <v>0.4899497487437186</v>
      </c>
      <c r="BI50" s="58">
        <f t="shared" si="32"/>
        <v>0.4899497487437186</v>
      </c>
      <c r="BJ50" s="58">
        <f t="shared" si="32"/>
        <v>0.4899497487437186</v>
      </c>
      <c r="BK50" s="58">
        <f t="shared" si="32"/>
        <v>0.4899497487437186</v>
      </c>
      <c r="BL50" s="63">
        <f t="shared" si="32"/>
        <v>0.4899497487437186</v>
      </c>
      <c r="BM50" s="59">
        <f t="shared" si="32"/>
        <v>0.4899497487437186</v>
      </c>
      <c r="BN50" s="59">
        <f t="shared" si="32"/>
        <v>0.4899497487437186</v>
      </c>
    </row>
    <row r="51" spans="1:66" ht="12.75">
      <c r="A51" s="30" t="s">
        <v>79</v>
      </c>
      <c r="B51" s="34" t="s">
        <v>80</v>
      </c>
      <c r="C51" s="39">
        <v>0.7414782882977605</v>
      </c>
      <c r="D51" s="49">
        <v>0.7609971094130105</v>
      </c>
      <c r="E51" s="35">
        <v>0.8189032334478266</v>
      </c>
      <c r="F51" s="47">
        <v>0.42124190841524817</v>
      </c>
      <c r="G51" s="40">
        <v>0.6874108133819565</v>
      </c>
      <c r="H51" s="57">
        <f t="shared" si="26"/>
        <v>0.8189032334478266</v>
      </c>
      <c r="I51" s="58">
        <f t="shared" si="27"/>
        <v>0.8189032334478266</v>
      </c>
      <c r="J51" s="58">
        <f t="shared" si="27"/>
        <v>0.8189032334478266</v>
      </c>
      <c r="K51" s="58">
        <f t="shared" si="27"/>
        <v>0.8189032334478266</v>
      </c>
      <c r="L51" s="58">
        <f t="shared" si="27"/>
        <v>0.8189032334478266</v>
      </c>
      <c r="M51" s="58">
        <f t="shared" si="27"/>
        <v>0.8189032334478266</v>
      </c>
      <c r="N51" s="58">
        <f t="shared" si="27"/>
        <v>0.8189032334478266</v>
      </c>
      <c r="O51" s="58">
        <f t="shared" si="27"/>
        <v>0.8189032334478266</v>
      </c>
      <c r="P51" s="58">
        <f t="shared" si="27"/>
        <v>0.8189032334478266</v>
      </c>
      <c r="Q51" s="58">
        <f t="shared" si="27"/>
        <v>0.8189032334478266</v>
      </c>
      <c r="R51" s="58">
        <f t="shared" si="27"/>
        <v>0.8189032334478266</v>
      </c>
      <c r="S51" s="58">
        <f t="shared" si="27"/>
        <v>0.8189032334478266</v>
      </c>
      <c r="T51" s="58">
        <f t="shared" si="27"/>
        <v>0.8189032334478266</v>
      </c>
      <c r="U51" s="58">
        <f t="shared" si="27"/>
        <v>0.8189032334478266</v>
      </c>
      <c r="V51" s="58">
        <f t="shared" si="27"/>
        <v>0.8189032334478266</v>
      </c>
      <c r="W51" s="58">
        <f t="shared" si="27"/>
        <v>0.8189032334478266</v>
      </c>
      <c r="X51" s="58">
        <f t="shared" si="27"/>
        <v>0.8189032334478266</v>
      </c>
      <c r="Y51" s="58">
        <f t="shared" si="28"/>
        <v>0.8189032334478266</v>
      </c>
      <c r="Z51" s="58">
        <f t="shared" si="28"/>
        <v>0.8189032334478266</v>
      </c>
      <c r="AA51" s="58">
        <f t="shared" si="28"/>
        <v>0.8189032334478266</v>
      </c>
      <c r="AB51" s="58">
        <f t="shared" si="28"/>
        <v>0.8189032334478266</v>
      </c>
      <c r="AC51" s="58">
        <f t="shared" si="28"/>
        <v>0.8189032334478266</v>
      </c>
      <c r="AD51" s="58">
        <f t="shared" si="28"/>
        <v>0.8189032334478266</v>
      </c>
      <c r="AE51" s="58">
        <f t="shared" si="28"/>
        <v>0.8189032334478266</v>
      </c>
      <c r="AF51" s="63">
        <f t="shared" si="28"/>
        <v>0.8189032334478266</v>
      </c>
      <c r="AG51" s="58">
        <f t="shared" si="28"/>
        <v>0.8189032334478266</v>
      </c>
      <c r="AH51" s="58">
        <f t="shared" si="28"/>
        <v>0.8189032334478266</v>
      </c>
      <c r="AI51" s="58">
        <f t="shared" si="28"/>
        <v>0.8189032334478266</v>
      </c>
      <c r="AJ51" s="58">
        <f t="shared" si="28"/>
        <v>0.8189032334478266</v>
      </c>
      <c r="AK51" s="58">
        <f t="shared" si="28"/>
        <v>0.8189032334478266</v>
      </c>
      <c r="AL51" s="58">
        <f t="shared" si="28"/>
        <v>0.8189032334478266</v>
      </c>
      <c r="AM51" s="58">
        <f t="shared" si="28"/>
        <v>0.8189032334478266</v>
      </c>
      <c r="AN51" s="58">
        <f t="shared" si="28"/>
        <v>0.8189032334478266</v>
      </c>
      <c r="AO51" s="63">
        <f t="shared" si="29"/>
        <v>0.8189032334478266</v>
      </c>
      <c r="AP51" s="58">
        <f t="shared" si="29"/>
        <v>0.8189032334478266</v>
      </c>
      <c r="AQ51" s="63">
        <f t="shared" si="30"/>
        <v>0.42124190841524817</v>
      </c>
      <c r="AR51" s="58">
        <f t="shared" si="31"/>
        <v>0.42124190841524817</v>
      </c>
      <c r="AS51" s="58">
        <f t="shared" si="31"/>
        <v>0.42124190841524817</v>
      </c>
      <c r="AT51" s="58">
        <f t="shared" si="31"/>
        <v>0.42124190841524817</v>
      </c>
      <c r="AU51" s="58">
        <f t="shared" si="31"/>
        <v>0.42124190841524817</v>
      </c>
      <c r="AV51" s="58">
        <f t="shared" si="31"/>
        <v>0.42124190841524817</v>
      </c>
      <c r="AW51" s="58">
        <f t="shared" si="31"/>
        <v>0.42124190841524817</v>
      </c>
      <c r="AX51" s="58">
        <f t="shared" si="31"/>
        <v>0.42124190841524817</v>
      </c>
      <c r="AY51" s="58">
        <f t="shared" si="31"/>
        <v>0.42124190841524817</v>
      </c>
      <c r="AZ51" s="63">
        <f t="shared" si="31"/>
        <v>0.42124190841524817</v>
      </c>
      <c r="BA51" s="58">
        <f t="shared" si="31"/>
        <v>0.42124190841524817</v>
      </c>
      <c r="BB51" s="58">
        <f t="shared" si="31"/>
        <v>0.42124190841524817</v>
      </c>
      <c r="BC51" s="58">
        <f t="shared" si="31"/>
        <v>0.42124190841524817</v>
      </c>
      <c r="BD51" s="58">
        <f t="shared" si="31"/>
        <v>0.42124190841524817</v>
      </c>
      <c r="BE51" s="58">
        <f t="shared" si="31"/>
        <v>0.42124190841524817</v>
      </c>
      <c r="BF51" s="58">
        <f t="shared" si="31"/>
        <v>0.42124190841524817</v>
      </c>
      <c r="BG51" s="63">
        <f t="shared" si="31"/>
        <v>0.42124190841524817</v>
      </c>
      <c r="BH51" s="58">
        <f t="shared" si="32"/>
        <v>0.42124190841524817</v>
      </c>
      <c r="BI51" s="58">
        <f t="shared" si="32"/>
        <v>0.42124190841524817</v>
      </c>
      <c r="BJ51" s="58">
        <f t="shared" si="32"/>
        <v>0.42124190841524817</v>
      </c>
      <c r="BK51" s="58">
        <f t="shared" si="32"/>
        <v>0.42124190841524817</v>
      </c>
      <c r="BL51" s="63">
        <f t="shared" si="32"/>
        <v>0.42124190841524817</v>
      </c>
      <c r="BM51" s="59">
        <f t="shared" si="32"/>
        <v>0.42124190841524817</v>
      </c>
      <c r="BN51" s="59">
        <f t="shared" si="32"/>
        <v>0.42124190841524817</v>
      </c>
    </row>
    <row r="52" spans="1:66" ht="12.75">
      <c r="A52" s="30" t="s">
        <v>81</v>
      </c>
      <c r="B52" s="34" t="s">
        <v>82</v>
      </c>
      <c r="C52" s="39">
        <v>0.7993109806395264</v>
      </c>
      <c r="D52" s="47">
        <v>0.8068057080131723</v>
      </c>
      <c r="E52" s="35">
        <v>0.88394584139265</v>
      </c>
      <c r="F52" s="47">
        <v>0.4797136038186158</v>
      </c>
      <c r="G52" s="40">
        <v>0.7421515278359146</v>
      </c>
      <c r="H52" s="57">
        <f t="shared" si="26"/>
        <v>0.88394584139265</v>
      </c>
      <c r="I52" s="58">
        <f t="shared" si="27"/>
        <v>0.88394584139265</v>
      </c>
      <c r="J52" s="58">
        <f t="shared" si="27"/>
        <v>0.88394584139265</v>
      </c>
      <c r="K52" s="58">
        <f t="shared" si="27"/>
        <v>0.88394584139265</v>
      </c>
      <c r="L52" s="58">
        <f t="shared" si="27"/>
        <v>0.88394584139265</v>
      </c>
      <c r="M52" s="58">
        <f t="shared" si="27"/>
        <v>0.88394584139265</v>
      </c>
      <c r="N52" s="58">
        <f t="shared" si="27"/>
        <v>0.88394584139265</v>
      </c>
      <c r="O52" s="58">
        <f t="shared" si="27"/>
        <v>0.88394584139265</v>
      </c>
      <c r="P52" s="58">
        <f t="shared" si="27"/>
        <v>0.88394584139265</v>
      </c>
      <c r="Q52" s="58">
        <f t="shared" si="27"/>
        <v>0.88394584139265</v>
      </c>
      <c r="R52" s="58">
        <f t="shared" si="27"/>
        <v>0.88394584139265</v>
      </c>
      <c r="S52" s="58">
        <f t="shared" si="27"/>
        <v>0.88394584139265</v>
      </c>
      <c r="T52" s="58">
        <f t="shared" si="27"/>
        <v>0.88394584139265</v>
      </c>
      <c r="U52" s="58">
        <f t="shared" si="27"/>
        <v>0.88394584139265</v>
      </c>
      <c r="V52" s="58">
        <f t="shared" si="27"/>
        <v>0.88394584139265</v>
      </c>
      <c r="W52" s="58">
        <f t="shared" si="27"/>
        <v>0.88394584139265</v>
      </c>
      <c r="X52" s="58">
        <f t="shared" si="27"/>
        <v>0.88394584139265</v>
      </c>
      <c r="Y52" s="58">
        <f t="shared" si="28"/>
        <v>0.88394584139265</v>
      </c>
      <c r="Z52" s="58">
        <f t="shared" si="28"/>
        <v>0.88394584139265</v>
      </c>
      <c r="AA52" s="58">
        <f t="shared" si="28"/>
        <v>0.88394584139265</v>
      </c>
      <c r="AB52" s="58">
        <f t="shared" si="28"/>
        <v>0.88394584139265</v>
      </c>
      <c r="AC52" s="58">
        <f t="shared" si="28"/>
        <v>0.88394584139265</v>
      </c>
      <c r="AD52" s="58">
        <f t="shared" si="28"/>
        <v>0.88394584139265</v>
      </c>
      <c r="AE52" s="58">
        <f t="shared" si="28"/>
        <v>0.88394584139265</v>
      </c>
      <c r="AF52" s="63">
        <f t="shared" si="28"/>
        <v>0.88394584139265</v>
      </c>
      <c r="AG52" s="58">
        <f t="shared" si="28"/>
        <v>0.88394584139265</v>
      </c>
      <c r="AH52" s="58">
        <f t="shared" si="28"/>
        <v>0.88394584139265</v>
      </c>
      <c r="AI52" s="58">
        <f t="shared" si="28"/>
        <v>0.88394584139265</v>
      </c>
      <c r="AJ52" s="58">
        <f t="shared" si="28"/>
        <v>0.88394584139265</v>
      </c>
      <c r="AK52" s="58">
        <f t="shared" si="28"/>
        <v>0.88394584139265</v>
      </c>
      <c r="AL52" s="58">
        <f t="shared" si="28"/>
        <v>0.88394584139265</v>
      </c>
      <c r="AM52" s="58">
        <f t="shared" si="28"/>
        <v>0.88394584139265</v>
      </c>
      <c r="AN52" s="58">
        <f t="shared" si="28"/>
        <v>0.88394584139265</v>
      </c>
      <c r="AO52" s="63">
        <f t="shared" si="29"/>
        <v>0.88394584139265</v>
      </c>
      <c r="AP52" s="58">
        <f t="shared" si="29"/>
        <v>0.88394584139265</v>
      </c>
      <c r="AQ52" s="63">
        <f t="shared" si="30"/>
        <v>0.4797136038186158</v>
      </c>
      <c r="AR52" s="58">
        <f t="shared" si="31"/>
        <v>0.4797136038186158</v>
      </c>
      <c r="AS52" s="58">
        <f t="shared" si="31"/>
        <v>0.4797136038186158</v>
      </c>
      <c r="AT52" s="58">
        <f t="shared" si="31"/>
        <v>0.4797136038186158</v>
      </c>
      <c r="AU52" s="58">
        <f t="shared" si="31"/>
        <v>0.4797136038186158</v>
      </c>
      <c r="AV52" s="58">
        <f t="shared" si="31"/>
        <v>0.4797136038186158</v>
      </c>
      <c r="AW52" s="58">
        <f t="shared" si="31"/>
        <v>0.4797136038186158</v>
      </c>
      <c r="AX52" s="58">
        <f t="shared" si="31"/>
        <v>0.4797136038186158</v>
      </c>
      <c r="AY52" s="58">
        <f t="shared" si="31"/>
        <v>0.4797136038186158</v>
      </c>
      <c r="AZ52" s="63">
        <f t="shared" si="31"/>
        <v>0.4797136038186158</v>
      </c>
      <c r="BA52" s="58">
        <f t="shared" si="31"/>
        <v>0.4797136038186158</v>
      </c>
      <c r="BB52" s="58">
        <f t="shared" si="31"/>
        <v>0.4797136038186158</v>
      </c>
      <c r="BC52" s="58">
        <f t="shared" si="31"/>
        <v>0.4797136038186158</v>
      </c>
      <c r="BD52" s="58">
        <f t="shared" si="31"/>
        <v>0.4797136038186158</v>
      </c>
      <c r="BE52" s="58">
        <f t="shared" si="31"/>
        <v>0.4797136038186158</v>
      </c>
      <c r="BF52" s="58">
        <f t="shared" si="31"/>
        <v>0.4797136038186158</v>
      </c>
      <c r="BG52" s="63">
        <f t="shared" si="31"/>
        <v>0.4797136038186158</v>
      </c>
      <c r="BH52" s="58">
        <f t="shared" si="32"/>
        <v>0.4797136038186158</v>
      </c>
      <c r="BI52" s="58">
        <f t="shared" si="32"/>
        <v>0.4797136038186158</v>
      </c>
      <c r="BJ52" s="58">
        <f t="shared" si="32"/>
        <v>0.4797136038186158</v>
      </c>
      <c r="BK52" s="58">
        <f t="shared" si="32"/>
        <v>0.4797136038186158</v>
      </c>
      <c r="BL52" s="63">
        <f t="shared" si="32"/>
        <v>0.4797136038186158</v>
      </c>
      <c r="BM52" s="59">
        <f t="shared" si="32"/>
        <v>0.4797136038186158</v>
      </c>
      <c r="BN52" s="59">
        <f t="shared" si="32"/>
        <v>0.4797136038186158</v>
      </c>
    </row>
    <row r="53" spans="1:66" ht="12.75">
      <c r="A53" s="30" t="s">
        <v>83</v>
      </c>
      <c r="B53" s="34" t="s">
        <v>84</v>
      </c>
      <c r="C53" s="39">
        <v>0.7817030966563316</v>
      </c>
      <c r="D53" s="47">
        <v>0.8124338288231059</v>
      </c>
      <c r="E53" s="35">
        <v>0.8302113995183302</v>
      </c>
      <c r="F53" s="47">
        <v>0.46751639648558346</v>
      </c>
      <c r="G53" s="40">
        <v>0.7341245123430482</v>
      </c>
      <c r="H53" s="57">
        <f t="shared" si="26"/>
        <v>0.8302113995183302</v>
      </c>
      <c r="I53" s="58">
        <f t="shared" si="27"/>
        <v>0.8302113995183302</v>
      </c>
      <c r="J53" s="58">
        <f t="shared" si="27"/>
        <v>0.8302113995183302</v>
      </c>
      <c r="K53" s="58">
        <f t="shared" si="27"/>
        <v>0.8302113995183302</v>
      </c>
      <c r="L53" s="58">
        <f t="shared" si="27"/>
        <v>0.8302113995183302</v>
      </c>
      <c r="M53" s="58">
        <f t="shared" si="27"/>
        <v>0.8302113995183302</v>
      </c>
      <c r="N53" s="58">
        <f t="shared" si="27"/>
        <v>0.8302113995183302</v>
      </c>
      <c r="O53" s="58">
        <f t="shared" si="27"/>
        <v>0.8302113995183302</v>
      </c>
      <c r="P53" s="58">
        <f t="shared" si="27"/>
        <v>0.8302113995183302</v>
      </c>
      <c r="Q53" s="58">
        <f t="shared" si="27"/>
        <v>0.8302113995183302</v>
      </c>
      <c r="R53" s="58">
        <f t="shared" si="27"/>
        <v>0.8302113995183302</v>
      </c>
      <c r="S53" s="58">
        <f t="shared" si="27"/>
        <v>0.8302113995183302</v>
      </c>
      <c r="T53" s="58">
        <f t="shared" si="27"/>
        <v>0.8302113995183302</v>
      </c>
      <c r="U53" s="58">
        <f t="shared" si="27"/>
        <v>0.8302113995183302</v>
      </c>
      <c r="V53" s="58">
        <f t="shared" si="27"/>
        <v>0.8302113995183302</v>
      </c>
      <c r="W53" s="58">
        <f t="shared" si="27"/>
        <v>0.8302113995183302</v>
      </c>
      <c r="X53" s="58">
        <f t="shared" si="27"/>
        <v>0.8302113995183302</v>
      </c>
      <c r="Y53" s="58">
        <f t="shared" si="28"/>
        <v>0.8302113995183302</v>
      </c>
      <c r="Z53" s="58">
        <f t="shared" si="28"/>
        <v>0.8302113995183302</v>
      </c>
      <c r="AA53" s="58">
        <f t="shared" si="28"/>
        <v>0.8302113995183302</v>
      </c>
      <c r="AB53" s="58">
        <f t="shared" si="28"/>
        <v>0.8302113995183302</v>
      </c>
      <c r="AC53" s="58">
        <f t="shared" si="28"/>
        <v>0.8302113995183302</v>
      </c>
      <c r="AD53" s="58">
        <f t="shared" si="28"/>
        <v>0.8302113995183302</v>
      </c>
      <c r="AE53" s="58">
        <f t="shared" si="28"/>
        <v>0.8302113995183302</v>
      </c>
      <c r="AF53" s="63">
        <f t="shared" si="28"/>
        <v>0.8302113995183302</v>
      </c>
      <c r="AG53" s="58">
        <f t="shared" si="28"/>
        <v>0.8302113995183302</v>
      </c>
      <c r="AH53" s="58">
        <f t="shared" si="28"/>
        <v>0.8302113995183302</v>
      </c>
      <c r="AI53" s="58">
        <f t="shared" si="28"/>
        <v>0.8302113995183302</v>
      </c>
      <c r="AJ53" s="58">
        <f t="shared" si="28"/>
        <v>0.8302113995183302</v>
      </c>
      <c r="AK53" s="58">
        <f t="shared" si="28"/>
        <v>0.8302113995183302</v>
      </c>
      <c r="AL53" s="58">
        <f t="shared" si="28"/>
        <v>0.8302113995183302</v>
      </c>
      <c r="AM53" s="58">
        <f t="shared" si="28"/>
        <v>0.8302113995183302</v>
      </c>
      <c r="AN53" s="58">
        <f t="shared" si="28"/>
        <v>0.8302113995183302</v>
      </c>
      <c r="AO53" s="63">
        <f t="shared" si="29"/>
        <v>0.8302113995183302</v>
      </c>
      <c r="AP53" s="58">
        <f t="shared" si="29"/>
        <v>0.8302113995183302</v>
      </c>
      <c r="AQ53" s="63">
        <f t="shared" si="30"/>
        <v>0.46751639648558346</v>
      </c>
      <c r="AR53" s="58">
        <f t="shared" si="31"/>
        <v>0.46751639648558346</v>
      </c>
      <c r="AS53" s="58">
        <f t="shared" si="31"/>
        <v>0.46751639648558346</v>
      </c>
      <c r="AT53" s="58">
        <f t="shared" si="31"/>
        <v>0.46751639648558346</v>
      </c>
      <c r="AU53" s="58">
        <f t="shared" si="31"/>
        <v>0.46751639648558346</v>
      </c>
      <c r="AV53" s="58">
        <f t="shared" si="31"/>
        <v>0.46751639648558346</v>
      </c>
      <c r="AW53" s="58">
        <f t="shared" si="31"/>
        <v>0.46751639648558346</v>
      </c>
      <c r="AX53" s="58">
        <f t="shared" si="31"/>
        <v>0.46751639648558346</v>
      </c>
      <c r="AY53" s="58">
        <f t="shared" si="31"/>
        <v>0.46751639648558346</v>
      </c>
      <c r="AZ53" s="63">
        <f t="shared" si="31"/>
        <v>0.46751639648558346</v>
      </c>
      <c r="BA53" s="58">
        <f t="shared" si="31"/>
        <v>0.46751639648558346</v>
      </c>
      <c r="BB53" s="58">
        <f t="shared" si="31"/>
        <v>0.46751639648558346</v>
      </c>
      <c r="BC53" s="58">
        <f t="shared" si="31"/>
        <v>0.46751639648558346</v>
      </c>
      <c r="BD53" s="58">
        <f t="shared" si="31"/>
        <v>0.46751639648558346</v>
      </c>
      <c r="BE53" s="58">
        <f t="shared" si="31"/>
        <v>0.46751639648558346</v>
      </c>
      <c r="BF53" s="58">
        <f t="shared" si="31"/>
        <v>0.46751639648558346</v>
      </c>
      <c r="BG53" s="63">
        <f t="shared" si="31"/>
        <v>0.46751639648558346</v>
      </c>
      <c r="BH53" s="58">
        <f t="shared" si="32"/>
        <v>0.46751639648558346</v>
      </c>
      <c r="BI53" s="58">
        <f t="shared" si="32"/>
        <v>0.46751639648558346</v>
      </c>
      <c r="BJ53" s="58">
        <f t="shared" si="32"/>
        <v>0.46751639648558346</v>
      </c>
      <c r="BK53" s="58">
        <f t="shared" si="32"/>
        <v>0.46751639648558346</v>
      </c>
      <c r="BL53" s="63">
        <f t="shared" si="32"/>
        <v>0.46751639648558346</v>
      </c>
      <c r="BM53" s="59">
        <f t="shared" si="32"/>
        <v>0.46751639648558346</v>
      </c>
      <c r="BN53" s="59">
        <f t="shared" si="32"/>
        <v>0.46751639648558346</v>
      </c>
    </row>
    <row r="54" spans="1:66" ht="12.75">
      <c r="A54" s="30" t="s">
        <v>85</v>
      </c>
      <c r="B54" s="34" t="s">
        <v>86</v>
      </c>
      <c r="C54" s="39">
        <v>0.769775147928994</v>
      </c>
      <c r="D54" s="47">
        <v>0.7854256614635227</v>
      </c>
      <c r="E54" s="35">
        <v>0.8329968272281512</v>
      </c>
      <c r="F54" s="47">
        <v>0.4737834779328555</v>
      </c>
      <c r="G54" s="40">
        <v>0.677345537757437</v>
      </c>
      <c r="H54" s="57">
        <f t="shared" si="26"/>
        <v>0.8329968272281512</v>
      </c>
      <c r="I54" s="58">
        <f t="shared" si="27"/>
        <v>0.8329968272281512</v>
      </c>
      <c r="J54" s="58">
        <f t="shared" si="27"/>
        <v>0.8329968272281512</v>
      </c>
      <c r="K54" s="58">
        <f t="shared" si="27"/>
        <v>0.8329968272281512</v>
      </c>
      <c r="L54" s="58">
        <f t="shared" si="27"/>
        <v>0.8329968272281512</v>
      </c>
      <c r="M54" s="58">
        <f t="shared" si="27"/>
        <v>0.8329968272281512</v>
      </c>
      <c r="N54" s="58">
        <f t="shared" si="27"/>
        <v>0.8329968272281512</v>
      </c>
      <c r="O54" s="58">
        <f t="shared" si="27"/>
        <v>0.8329968272281512</v>
      </c>
      <c r="P54" s="58">
        <f t="shared" si="27"/>
        <v>0.8329968272281512</v>
      </c>
      <c r="Q54" s="58">
        <f t="shared" si="27"/>
        <v>0.8329968272281512</v>
      </c>
      <c r="R54" s="58">
        <f t="shared" si="27"/>
        <v>0.8329968272281512</v>
      </c>
      <c r="S54" s="58">
        <f t="shared" si="27"/>
        <v>0.8329968272281512</v>
      </c>
      <c r="T54" s="58">
        <f t="shared" si="27"/>
        <v>0.8329968272281512</v>
      </c>
      <c r="U54" s="58">
        <f t="shared" si="27"/>
        <v>0.8329968272281512</v>
      </c>
      <c r="V54" s="58">
        <f t="shared" si="27"/>
        <v>0.8329968272281512</v>
      </c>
      <c r="W54" s="58">
        <f t="shared" si="27"/>
        <v>0.8329968272281512</v>
      </c>
      <c r="X54" s="58">
        <f t="shared" si="27"/>
        <v>0.8329968272281512</v>
      </c>
      <c r="Y54" s="58">
        <f t="shared" si="28"/>
        <v>0.8329968272281512</v>
      </c>
      <c r="Z54" s="58">
        <f t="shared" si="28"/>
        <v>0.8329968272281512</v>
      </c>
      <c r="AA54" s="58">
        <f t="shared" si="28"/>
        <v>0.8329968272281512</v>
      </c>
      <c r="AB54" s="58">
        <f t="shared" si="28"/>
        <v>0.8329968272281512</v>
      </c>
      <c r="AC54" s="58">
        <f t="shared" si="28"/>
        <v>0.8329968272281512</v>
      </c>
      <c r="AD54" s="58">
        <f t="shared" si="28"/>
        <v>0.8329968272281512</v>
      </c>
      <c r="AE54" s="58">
        <f t="shared" si="28"/>
        <v>0.8329968272281512</v>
      </c>
      <c r="AF54" s="63">
        <f t="shared" si="28"/>
        <v>0.8329968272281512</v>
      </c>
      <c r="AG54" s="58">
        <f t="shared" si="28"/>
        <v>0.8329968272281512</v>
      </c>
      <c r="AH54" s="58">
        <f t="shared" si="28"/>
        <v>0.8329968272281512</v>
      </c>
      <c r="AI54" s="58">
        <f t="shared" si="28"/>
        <v>0.8329968272281512</v>
      </c>
      <c r="AJ54" s="58">
        <f t="shared" si="28"/>
        <v>0.8329968272281512</v>
      </c>
      <c r="AK54" s="58">
        <f t="shared" si="28"/>
        <v>0.8329968272281512</v>
      </c>
      <c r="AL54" s="58">
        <f t="shared" si="28"/>
        <v>0.8329968272281512</v>
      </c>
      <c r="AM54" s="58">
        <f t="shared" si="28"/>
        <v>0.8329968272281512</v>
      </c>
      <c r="AN54" s="58">
        <f t="shared" si="28"/>
        <v>0.8329968272281512</v>
      </c>
      <c r="AO54" s="63">
        <f t="shared" si="29"/>
        <v>0.8329968272281512</v>
      </c>
      <c r="AP54" s="58">
        <f t="shared" si="29"/>
        <v>0.8329968272281512</v>
      </c>
      <c r="AQ54" s="63">
        <f t="shared" si="30"/>
        <v>0.4737834779328555</v>
      </c>
      <c r="AR54" s="58">
        <f t="shared" si="31"/>
        <v>0.4737834779328555</v>
      </c>
      <c r="AS54" s="58">
        <f t="shared" si="31"/>
        <v>0.4737834779328555</v>
      </c>
      <c r="AT54" s="58">
        <f t="shared" si="31"/>
        <v>0.4737834779328555</v>
      </c>
      <c r="AU54" s="58">
        <f t="shared" si="31"/>
        <v>0.4737834779328555</v>
      </c>
      <c r="AV54" s="58">
        <f t="shared" si="31"/>
        <v>0.4737834779328555</v>
      </c>
      <c r="AW54" s="58">
        <f t="shared" si="31"/>
        <v>0.4737834779328555</v>
      </c>
      <c r="AX54" s="58">
        <f t="shared" si="31"/>
        <v>0.4737834779328555</v>
      </c>
      <c r="AY54" s="58">
        <f t="shared" si="31"/>
        <v>0.4737834779328555</v>
      </c>
      <c r="AZ54" s="63">
        <f t="shared" si="31"/>
        <v>0.4737834779328555</v>
      </c>
      <c r="BA54" s="58">
        <f t="shared" si="31"/>
        <v>0.4737834779328555</v>
      </c>
      <c r="BB54" s="58">
        <f t="shared" si="31"/>
        <v>0.4737834779328555</v>
      </c>
      <c r="BC54" s="58">
        <f t="shared" si="31"/>
        <v>0.4737834779328555</v>
      </c>
      <c r="BD54" s="58">
        <f t="shared" si="31"/>
        <v>0.4737834779328555</v>
      </c>
      <c r="BE54" s="58">
        <f t="shared" si="31"/>
        <v>0.4737834779328555</v>
      </c>
      <c r="BF54" s="58">
        <f t="shared" si="31"/>
        <v>0.4737834779328555</v>
      </c>
      <c r="BG54" s="63">
        <f t="shared" si="31"/>
        <v>0.4737834779328555</v>
      </c>
      <c r="BH54" s="58">
        <f t="shared" si="32"/>
        <v>0.4737834779328555</v>
      </c>
      <c r="BI54" s="58">
        <f t="shared" si="32"/>
        <v>0.4737834779328555</v>
      </c>
      <c r="BJ54" s="58">
        <f t="shared" si="32"/>
        <v>0.4737834779328555</v>
      </c>
      <c r="BK54" s="58">
        <f t="shared" si="32"/>
        <v>0.4737834779328555</v>
      </c>
      <c r="BL54" s="63">
        <f t="shared" si="32"/>
        <v>0.4737834779328555</v>
      </c>
      <c r="BM54" s="59">
        <f t="shared" si="32"/>
        <v>0.4737834779328555</v>
      </c>
      <c r="BN54" s="59">
        <f t="shared" si="32"/>
        <v>0.4737834779328555</v>
      </c>
    </row>
    <row r="55" spans="1:66" ht="12.75">
      <c r="A55" s="30" t="s">
        <v>87</v>
      </c>
      <c r="B55" s="34" t="s">
        <v>88</v>
      </c>
      <c r="C55" s="39">
        <v>0.7367530049094295</v>
      </c>
      <c r="D55" s="50">
        <v>0.7593423019431988</v>
      </c>
      <c r="E55" s="35">
        <v>0.7987987987987988</v>
      </c>
      <c r="F55" s="47">
        <v>0.4731182795698925</v>
      </c>
      <c r="G55" s="40">
        <v>0.6503267973856209</v>
      </c>
      <c r="H55" s="57">
        <f t="shared" si="26"/>
        <v>0.7987987987987988</v>
      </c>
      <c r="I55" s="58">
        <f t="shared" si="27"/>
        <v>0.7987987987987988</v>
      </c>
      <c r="J55" s="58">
        <f t="shared" si="27"/>
        <v>0.7987987987987988</v>
      </c>
      <c r="K55" s="58">
        <f t="shared" si="27"/>
        <v>0.7987987987987988</v>
      </c>
      <c r="L55" s="58">
        <f t="shared" si="27"/>
        <v>0.7987987987987988</v>
      </c>
      <c r="M55" s="58">
        <f t="shared" si="27"/>
        <v>0.7987987987987988</v>
      </c>
      <c r="N55" s="58">
        <f t="shared" si="27"/>
        <v>0.7987987987987988</v>
      </c>
      <c r="O55" s="58">
        <f t="shared" si="27"/>
        <v>0.7987987987987988</v>
      </c>
      <c r="P55" s="58">
        <f t="shared" si="27"/>
        <v>0.7987987987987988</v>
      </c>
      <c r="Q55" s="58">
        <f t="shared" si="27"/>
        <v>0.7987987987987988</v>
      </c>
      <c r="R55" s="58">
        <f t="shared" si="27"/>
        <v>0.7987987987987988</v>
      </c>
      <c r="S55" s="58">
        <f t="shared" si="27"/>
        <v>0.7987987987987988</v>
      </c>
      <c r="T55" s="58">
        <f t="shared" si="27"/>
        <v>0.7987987987987988</v>
      </c>
      <c r="U55" s="58">
        <f t="shared" si="27"/>
        <v>0.7987987987987988</v>
      </c>
      <c r="V55" s="58">
        <f t="shared" si="27"/>
        <v>0.7987987987987988</v>
      </c>
      <c r="W55" s="58">
        <f t="shared" si="27"/>
        <v>0.7987987987987988</v>
      </c>
      <c r="X55" s="58">
        <f t="shared" si="27"/>
        <v>0.7987987987987988</v>
      </c>
      <c r="Y55" s="58">
        <f t="shared" si="28"/>
        <v>0.7987987987987988</v>
      </c>
      <c r="Z55" s="58">
        <f t="shared" si="28"/>
        <v>0.7987987987987988</v>
      </c>
      <c r="AA55" s="58">
        <f t="shared" si="28"/>
        <v>0.7987987987987988</v>
      </c>
      <c r="AB55" s="58">
        <f t="shared" si="28"/>
        <v>0.7987987987987988</v>
      </c>
      <c r="AC55" s="58">
        <f t="shared" si="28"/>
        <v>0.7987987987987988</v>
      </c>
      <c r="AD55" s="58">
        <f t="shared" si="28"/>
        <v>0.7987987987987988</v>
      </c>
      <c r="AE55" s="58">
        <f t="shared" si="28"/>
        <v>0.7987987987987988</v>
      </c>
      <c r="AF55" s="63">
        <f t="shared" si="28"/>
        <v>0.7987987987987988</v>
      </c>
      <c r="AG55" s="58">
        <f t="shared" si="28"/>
        <v>0.7987987987987988</v>
      </c>
      <c r="AH55" s="58">
        <f t="shared" si="28"/>
        <v>0.7987987987987988</v>
      </c>
      <c r="AI55" s="58">
        <f t="shared" si="28"/>
        <v>0.7987987987987988</v>
      </c>
      <c r="AJ55" s="58">
        <f t="shared" si="28"/>
        <v>0.7987987987987988</v>
      </c>
      <c r="AK55" s="58">
        <f t="shared" si="28"/>
        <v>0.7987987987987988</v>
      </c>
      <c r="AL55" s="58">
        <f t="shared" si="28"/>
        <v>0.7987987987987988</v>
      </c>
      <c r="AM55" s="58">
        <f t="shared" si="28"/>
        <v>0.7987987987987988</v>
      </c>
      <c r="AN55" s="58">
        <f t="shared" si="28"/>
        <v>0.7987987987987988</v>
      </c>
      <c r="AO55" s="63">
        <f t="shared" si="29"/>
        <v>0.7987987987987988</v>
      </c>
      <c r="AP55" s="58">
        <f t="shared" si="29"/>
        <v>0.7987987987987988</v>
      </c>
      <c r="AQ55" s="63">
        <f t="shared" si="30"/>
        <v>0.4731182795698925</v>
      </c>
      <c r="AR55" s="58">
        <f t="shared" si="31"/>
        <v>0.4731182795698925</v>
      </c>
      <c r="AS55" s="58">
        <f t="shared" si="31"/>
        <v>0.4731182795698925</v>
      </c>
      <c r="AT55" s="58">
        <f t="shared" si="31"/>
        <v>0.4731182795698925</v>
      </c>
      <c r="AU55" s="58">
        <f t="shared" si="31"/>
        <v>0.4731182795698925</v>
      </c>
      <c r="AV55" s="58">
        <f t="shared" si="31"/>
        <v>0.4731182795698925</v>
      </c>
      <c r="AW55" s="58">
        <f t="shared" si="31"/>
        <v>0.4731182795698925</v>
      </c>
      <c r="AX55" s="58">
        <f t="shared" si="31"/>
        <v>0.4731182795698925</v>
      </c>
      <c r="AY55" s="58">
        <f t="shared" si="31"/>
        <v>0.4731182795698925</v>
      </c>
      <c r="AZ55" s="63">
        <f t="shared" si="31"/>
        <v>0.4731182795698925</v>
      </c>
      <c r="BA55" s="58">
        <f t="shared" si="31"/>
        <v>0.4731182795698925</v>
      </c>
      <c r="BB55" s="58">
        <f t="shared" si="31"/>
        <v>0.4731182795698925</v>
      </c>
      <c r="BC55" s="58">
        <f t="shared" si="31"/>
        <v>0.4731182795698925</v>
      </c>
      <c r="BD55" s="58">
        <f t="shared" si="31"/>
        <v>0.4731182795698925</v>
      </c>
      <c r="BE55" s="58">
        <f t="shared" si="31"/>
        <v>0.4731182795698925</v>
      </c>
      <c r="BF55" s="58">
        <f t="shared" si="31"/>
        <v>0.4731182795698925</v>
      </c>
      <c r="BG55" s="63">
        <f t="shared" si="31"/>
        <v>0.4731182795698925</v>
      </c>
      <c r="BH55" s="58">
        <f t="shared" si="32"/>
        <v>0.4731182795698925</v>
      </c>
      <c r="BI55" s="58">
        <f t="shared" si="32"/>
        <v>0.4731182795698925</v>
      </c>
      <c r="BJ55" s="58">
        <f t="shared" si="32"/>
        <v>0.4731182795698925</v>
      </c>
      <c r="BK55" s="58">
        <f t="shared" si="32"/>
        <v>0.4731182795698925</v>
      </c>
      <c r="BL55" s="63">
        <f t="shared" si="32"/>
        <v>0.4731182795698925</v>
      </c>
      <c r="BM55" s="59">
        <f t="shared" si="32"/>
        <v>0.4731182795698925</v>
      </c>
      <c r="BN55" s="59">
        <f t="shared" si="32"/>
        <v>0.4731182795698925</v>
      </c>
    </row>
    <row r="56" spans="1:66" ht="12.75">
      <c r="A56" s="30" t="s">
        <v>89</v>
      </c>
      <c r="B56" s="34" t="s">
        <v>90</v>
      </c>
      <c r="C56" s="39">
        <v>0.6776107997962303</v>
      </c>
      <c r="D56" s="47">
        <v>0.7215681577056026</v>
      </c>
      <c r="E56" s="35">
        <v>0.7547694251421344</v>
      </c>
      <c r="F56" s="47">
        <v>0.4162899646585025</v>
      </c>
      <c r="G56" s="40">
        <v>0.5496962453938848</v>
      </c>
      <c r="H56" s="57">
        <f t="shared" si="26"/>
        <v>0.7547694251421344</v>
      </c>
      <c r="I56" s="58">
        <f t="shared" si="27"/>
        <v>0.7547694251421344</v>
      </c>
      <c r="J56" s="58">
        <f t="shared" si="27"/>
        <v>0.7547694251421344</v>
      </c>
      <c r="K56" s="58">
        <f t="shared" si="27"/>
        <v>0.7547694251421344</v>
      </c>
      <c r="L56" s="58">
        <f t="shared" si="27"/>
        <v>0.7547694251421344</v>
      </c>
      <c r="M56" s="58">
        <f t="shared" si="27"/>
        <v>0.7547694251421344</v>
      </c>
      <c r="N56" s="58">
        <f t="shared" si="27"/>
        <v>0.7547694251421344</v>
      </c>
      <c r="O56" s="58">
        <f t="shared" si="27"/>
        <v>0.7547694251421344</v>
      </c>
      <c r="P56" s="58">
        <f t="shared" si="27"/>
        <v>0.7547694251421344</v>
      </c>
      <c r="Q56" s="58">
        <f t="shared" si="27"/>
        <v>0.7547694251421344</v>
      </c>
      <c r="R56" s="58">
        <f t="shared" si="27"/>
        <v>0.7547694251421344</v>
      </c>
      <c r="S56" s="58">
        <f t="shared" si="27"/>
        <v>0.7547694251421344</v>
      </c>
      <c r="T56" s="58">
        <f t="shared" si="27"/>
        <v>0.7547694251421344</v>
      </c>
      <c r="U56" s="58">
        <f t="shared" si="27"/>
        <v>0.7547694251421344</v>
      </c>
      <c r="V56" s="58">
        <f t="shared" si="27"/>
        <v>0.7547694251421344</v>
      </c>
      <c r="W56" s="58">
        <f t="shared" si="27"/>
        <v>0.7547694251421344</v>
      </c>
      <c r="X56" s="58">
        <f t="shared" si="27"/>
        <v>0.7547694251421344</v>
      </c>
      <c r="Y56" s="58">
        <f t="shared" si="28"/>
        <v>0.7547694251421344</v>
      </c>
      <c r="Z56" s="58">
        <f t="shared" si="28"/>
        <v>0.7547694251421344</v>
      </c>
      <c r="AA56" s="58">
        <f t="shared" si="28"/>
        <v>0.7547694251421344</v>
      </c>
      <c r="AB56" s="58">
        <f t="shared" si="28"/>
        <v>0.7547694251421344</v>
      </c>
      <c r="AC56" s="58">
        <f t="shared" si="28"/>
        <v>0.7547694251421344</v>
      </c>
      <c r="AD56" s="58">
        <f t="shared" si="28"/>
        <v>0.7547694251421344</v>
      </c>
      <c r="AE56" s="58">
        <f t="shared" si="28"/>
        <v>0.7547694251421344</v>
      </c>
      <c r="AF56" s="63">
        <f t="shared" si="28"/>
        <v>0.7547694251421344</v>
      </c>
      <c r="AG56" s="58">
        <f t="shared" si="28"/>
        <v>0.7547694251421344</v>
      </c>
      <c r="AH56" s="58">
        <f t="shared" si="28"/>
        <v>0.7547694251421344</v>
      </c>
      <c r="AI56" s="58">
        <f t="shared" si="28"/>
        <v>0.7547694251421344</v>
      </c>
      <c r="AJ56" s="58">
        <f t="shared" si="28"/>
        <v>0.7547694251421344</v>
      </c>
      <c r="AK56" s="58">
        <f t="shared" si="28"/>
        <v>0.7547694251421344</v>
      </c>
      <c r="AL56" s="58">
        <f t="shared" si="28"/>
        <v>0.7547694251421344</v>
      </c>
      <c r="AM56" s="58">
        <f t="shared" si="28"/>
        <v>0.7547694251421344</v>
      </c>
      <c r="AN56" s="58">
        <f t="shared" si="28"/>
        <v>0.7547694251421344</v>
      </c>
      <c r="AO56" s="63">
        <f t="shared" si="29"/>
        <v>0.7547694251421344</v>
      </c>
      <c r="AP56" s="58">
        <f t="shared" si="29"/>
        <v>0.7547694251421344</v>
      </c>
      <c r="AQ56" s="63">
        <f t="shared" si="30"/>
        <v>0.4162899646585025</v>
      </c>
      <c r="AR56" s="58">
        <f t="shared" si="31"/>
        <v>0.4162899646585025</v>
      </c>
      <c r="AS56" s="58">
        <f t="shared" si="31"/>
        <v>0.4162899646585025</v>
      </c>
      <c r="AT56" s="58">
        <f t="shared" si="31"/>
        <v>0.4162899646585025</v>
      </c>
      <c r="AU56" s="58">
        <f t="shared" si="31"/>
        <v>0.4162899646585025</v>
      </c>
      <c r="AV56" s="58">
        <f t="shared" si="31"/>
        <v>0.4162899646585025</v>
      </c>
      <c r="AW56" s="58">
        <f t="shared" si="31"/>
        <v>0.4162899646585025</v>
      </c>
      <c r="AX56" s="58">
        <f t="shared" si="31"/>
        <v>0.4162899646585025</v>
      </c>
      <c r="AY56" s="58">
        <f t="shared" si="31"/>
        <v>0.4162899646585025</v>
      </c>
      <c r="AZ56" s="63">
        <f t="shared" si="31"/>
        <v>0.4162899646585025</v>
      </c>
      <c r="BA56" s="58">
        <f t="shared" si="31"/>
        <v>0.4162899646585025</v>
      </c>
      <c r="BB56" s="58">
        <f t="shared" si="31"/>
        <v>0.4162899646585025</v>
      </c>
      <c r="BC56" s="58">
        <f t="shared" si="31"/>
        <v>0.4162899646585025</v>
      </c>
      <c r="BD56" s="58">
        <f t="shared" si="31"/>
        <v>0.4162899646585025</v>
      </c>
      <c r="BE56" s="58">
        <f t="shared" si="31"/>
        <v>0.4162899646585025</v>
      </c>
      <c r="BF56" s="58">
        <f t="shared" si="31"/>
        <v>0.4162899646585025</v>
      </c>
      <c r="BG56" s="63">
        <f t="shared" si="31"/>
        <v>0.4162899646585025</v>
      </c>
      <c r="BH56" s="58">
        <f t="shared" si="32"/>
        <v>0.4162899646585025</v>
      </c>
      <c r="BI56" s="58">
        <f t="shared" si="32"/>
        <v>0.4162899646585025</v>
      </c>
      <c r="BJ56" s="58">
        <f t="shared" si="32"/>
        <v>0.4162899646585025</v>
      </c>
      <c r="BK56" s="58">
        <f t="shared" si="32"/>
        <v>0.4162899646585025</v>
      </c>
      <c r="BL56" s="63">
        <f t="shared" si="32"/>
        <v>0.4162899646585025</v>
      </c>
      <c r="BM56" s="59">
        <f t="shared" si="32"/>
        <v>0.4162899646585025</v>
      </c>
      <c r="BN56" s="59">
        <f t="shared" si="32"/>
        <v>0.4162899646585025</v>
      </c>
    </row>
    <row r="57" spans="1:66" ht="12.75">
      <c r="A57" s="30" t="s">
        <v>91</v>
      </c>
      <c r="B57" s="34" t="s">
        <v>92</v>
      </c>
      <c r="C57" s="39">
        <v>0.7451352525552786</v>
      </c>
      <c r="D57" s="47">
        <v>0.7614524283744446</v>
      </c>
      <c r="E57" s="35">
        <v>0.8633761924512651</v>
      </c>
      <c r="F57" s="47">
        <v>0.4127468581687612</v>
      </c>
      <c r="G57" s="40">
        <v>0.7209645390070922</v>
      </c>
      <c r="H57" s="57">
        <f t="shared" si="26"/>
        <v>0.8633761924512651</v>
      </c>
      <c r="I57" s="58">
        <f t="shared" si="27"/>
        <v>0.8633761924512651</v>
      </c>
      <c r="J57" s="58">
        <f t="shared" si="27"/>
        <v>0.8633761924512651</v>
      </c>
      <c r="K57" s="58">
        <f t="shared" si="27"/>
        <v>0.8633761924512651</v>
      </c>
      <c r="L57" s="58">
        <f t="shared" si="27"/>
        <v>0.8633761924512651</v>
      </c>
      <c r="M57" s="58">
        <f t="shared" si="27"/>
        <v>0.8633761924512651</v>
      </c>
      <c r="N57" s="58">
        <f t="shared" si="27"/>
        <v>0.8633761924512651</v>
      </c>
      <c r="O57" s="58">
        <f t="shared" si="27"/>
        <v>0.8633761924512651</v>
      </c>
      <c r="P57" s="58">
        <f t="shared" si="27"/>
        <v>0.8633761924512651</v>
      </c>
      <c r="Q57" s="58">
        <f t="shared" si="27"/>
        <v>0.8633761924512651</v>
      </c>
      <c r="R57" s="58">
        <f t="shared" si="27"/>
        <v>0.8633761924512651</v>
      </c>
      <c r="S57" s="58">
        <f t="shared" si="27"/>
        <v>0.8633761924512651</v>
      </c>
      <c r="T57" s="58">
        <f t="shared" si="27"/>
        <v>0.8633761924512651</v>
      </c>
      <c r="U57" s="58">
        <f t="shared" si="27"/>
        <v>0.8633761924512651</v>
      </c>
      <c r="V57" s="58">
        <f t="shared" si="27"/>
        <v>0.8633761924512651</v>
      </c>
      <c r="W57" s="58">
        <f t="shared" si="27"/>
        <v>0.8633761924512651</v>
      </c>
      <c r="X57" s="58">
        <f t="shared" si="27"/>
        <v>0.8633761924512651</v>
      </c>
      <c r="Y57" s="58">
        <f t="shared" si="28"/>
        <v>0.8633761924512651</v>
      </c>
      <c r="Z57" s="58">
        <f t="shared" si="28"/>
        <v>0.8633761924512651</v>
      </c>
      <c r="AA57" s="58">
        <f t="shared" si="28"/>
        <v>0.8633761924512651</v>
      </c>
      <c r="AB57" s="58">
        <f t="shared" si="28"/>
        <v>0.8633761924512651</v>
      </c>
      <c r="AC57" s="58">
        <f t="shared" si="28"/>
        <v>0.8633761924512651</v>
      </c>
      <c r="AD57" s="58">
        <f t="shared" si="28"/>
        <v>0.8633761924512651</v>
      </c>
      <c r="AE57" s="58">
        <f t="shared" si="28"/>
        <v>0.8633761924512651</v>
      </c>
      <c r="AF57" s="63">
        <f t="shared" si="28"/>
        <v>0.8633761924512651</v>
      </c>
      <c r="AG57" s="58">
        <f t="shared" si="28"/>
        <v>0.8633761924512651</v>
      </c>
      <c r="AH57" s="58">
        <f t="shared" si="28"/>
        <v>0.8633761924512651</v>
      </c>
      <c r="AI57" s="58">
        <f t="shared" si="28"/>
        <v>0.8633761924512651</v>
      </c>
      <c r="AJ57" s="58">
        <f t="shared" si="28"/>
        <v>0.8633761924512651</v>
      </c>
      <c r="AK57" s="58">
        <f t="shared" si="28"/>
        <v>0.8633761924512651</v>
      </c>
      <c r="AL57" s="58">
        <f t="shared" si="28"/>
        <v>0.8633761924512651</v>
      </c>
      <c r="AM57" s="58">
        <f t="shared" si="28"/>
        <v>0.8633761924512651</v>
      </c>
      <c r="AN57" s="58">
        <f t="shared" si="28"/>
        <v>0.8633761924512651</v>
      </c>
      <c r="AO57" s="63">
        <f t="shared" si="29"/>
        <v>0.8633761924512651</v>
      </c>
      <c r="AP57" s="58">
        <f t="shared" si="29"/>
        <v>0.8633761924512651</v>
      </c>
      <c r="AQ57" s="63">
        <f t="shared" si="30"/>
        <v>0.4127468581687612</v>
      </c>
      <c r="AR57" s="58">
        <f t="shared" si="31"/>
        <v>0.4127468581687612</v>
      </c>
      <c r="AS57" s="58">
        <f t="shared" si="31"/>
        <v>0.4127468581687612</v>
      </c>
      <c r="AT57" s="58">
        <f t="shared" si="31"/>
        <v>0.4127468581687612</v>
      </c>
      <c r="AU57" s="58">
        <f t="shared" si="31"/>
        <v>0.4127468581687612</v>
      </c>
      <c r="AV57" s="58">
        <f t="shared" si="31"/>
        <v>0.4127468581687612</v>
      </c>
      <c r="AW57" s="58">
        <f t="shared" si="31"/>
        <v>0.4127468581687612</v>
      </c>
      <c r="AX57" s="58">
        <f t="shared" si="31"/>
        <v>0.4127468581687612</v>
      </c>
      <c r="AY57" s="58">
        <f t="shared" si="31"/>
        <v>0.4127468581687612</v>
      </c>
      <c r="AZ57" s="63">
        <f t="shared" si="31"/>
        <v>0.4127468581687612</v>
      </c>
      <c r="BA57" s="58">
        <f t="shared" si="31"/>
        <v>0.4127468581687612</v>
      </c>
      <c r="BB57" s="58">
        <f t="shared" si="31"/>
        <v>0.4127468581687612</v>
      </c>
      <c r="BC57" s="58">
        <f t="shared" si="31"/>
        <v>0.4127468581687612</v>
      </c>
      <c r="BD57" s="58">
        <f t="shared" si="31"/>
        <v>0.4127468581687612</v>
      </c>
      <c r="BE57" s="58">
        <f t="shared" si="31"/>
        <v>0.4127468581687612</v>
      </c>
      <c r="BF57" s="58">
        <f t="shared" si="31"/>
        <v>0.4127468581687612</v>
      </c>
      <c r="BG57" s="63">
        <f t="shared" si="31"/>
        <v>0.4127468581687612</v>
      </c>
      <c r="BH57" s="58">
        <f t="shared" si="32"/>
        <v>0.4127468581687612</v>
      </c>
      <c r="BI57" s="58">
        <f t="shared" si="32"/>
        <v>0.4127468581687612</v>
      </c>
      <c r="BJ57" s="58">
        <f t="shared" si="32"/>
        <v>0.4127468581687612</v>
      </c>
      <c r="BK57" s="58">
        <f t="shared" si="32"/>
        <v>0.4127468581687612</v>
      </c>
      <c r="BL57" s="63">
        <f t="shared" si="32"/>
        <v>0.4127468581687612</v>
      </c>
      <c r="BM57" s="59">
        <f t="shared" si="32"/>
        <v>0.4127468581687612</v>
      </c>
      <c r="BN57" s="59">
        <f t="shared" si="32"/>
        <v>0.4127468581687612</v>
      </c>
    </row>
    <row r="58" spans="1:66" ht="12.75">
      <c r="A58" s="30" t="s">
        <v>93</v>
      </c>
      <c r="B58" s="34" t="s">
        <v>94</v>
      </c>
      <c r="C58" s="39">
        <v>0.6482153660012099</v>
      </c>
      <c r="D58" s="47">
        <v>0.6898003444536582</v>
      </c>
      <c r="E58" s="35">
        <v>0.8169556840077071</v>
      </c>
      <c r="F58" s="47">
        <v>0.424435318275154</v>
      </c>
      <c r="G58" s="40">
        <v>0.5608841259209645</v>
      </c>
      <c r="H58" s="57">
        <f t="shared" si="26"/>
        <v>0.8169556840077071</v>
      </c>
      <c r="I58" s="58">
        <f t="shared" si="27"/>
        <v>0.8169556840077071</v>
      </c>
      <c r="J58" s="58">
        <f t="shared" si="27"/>
        <v>0.8169556840077071</v>
      </c>
      <c r="K58" s="58">
        <f t="shared" si="27"/>
        <v>0.8169556840077071</v>
      </c>
      <c r="L58" s="58">
        <f t="shared" si="27"/>
        <v>0.8169556840077071</v>
      </c>
      <c r="M58" s="58">
        <f t="shared" si="27"/>
        <v>0.8169556840077071</v>
      </c>
      <c r="N58" s="58">
        <f t="shared" si="27"/>
        <v>0.8169556840077071</v>
      </c>
      <c r="O58" s="58">
        <f t="shared" si="27"/>
        <v>0.8169556840077071</v>
      </c>
      <c r="P58" s="58">
        <f t="shared" si="27"/>
        <v>0.8169556840077071</v>
      </c>
      <c r="Q58" s="58">
        <f t="shared" si="27"/>
        <v>0.8169556840077071</v>
      </c>
      <c r="R58" s="58">
        <f t="shared" si="27"/>
        <v>0.8169556840077071</v>
      </c>
      <c r="S58" s="58">
        <f t="shared" si="27"/>
        <v>0.8169556840077071</v>
      </c>
      <c r="T58" s="58">
        <f t="shared" si="27"/>
        <v>0.8169556840077071</v>
      </c>
      <c r="U58" s="58">
        <f t="shared" si="27"/>
        <v>0.8169556840077071</v>
      </c>
      <c r="V58" s="58">
        <f t="shared" si="27"/>
        <v>0.8169556840077071</v>
      </c>
      <c r="W58" s="58">
        <f t="shared" si="27"/>
        <v>0.8169556840077071</v>
      </c>
      <c r="X58" s="58">
        <f t="shared" si="27"/>
        <v>0.8169556840077071</v>
      </c>
      <c r="Y58" s="58">
        <f t="shared" si="28"/>
        <v>0.8169556840077071</v>
      </c>
      <c r="Z58" s="58">
        <f t="shared" si="28"/>
        <v>0.8169556840077071</v>
      </c>
      <c r="AA58" s="58">
        <f t="shared" si="28"/>
        <v>0.8169556840077071</v>
      </c>
      <c r="AB58" s="58">
        <f t="shared" si="28"/>
        <v>0.8169556840077071</v>
      </c>
      <c r="AC58" s="58">
        <f t="shared" si="28"/>
        <v>0.8169556840077071</v>
      </c>
      <c r="AD58" s="58">
        <f t="shared" si="28"/>
        <v>0.8169556840077071</v>
      </c>
      <c r="AE58" s="58">
        <f t="shared" si="28"/>
        <v>0.8169556840077071</v>
      </c>
      <c r="AF58" s="63">
        <f t="shared" si="28"/>
        <v>0.8169556840077071</v>
      </c>
      <c r="AG58" s="58">
        <f t="shared" si="28"/>
        <v>0.8169556840077071</v>
      </c>
      <c r="AH58" s="58">
        <f t="shared" si="28"/>
        <v>0.8169556840077071</v>
      </c>
      <c r="AI58" s="58">
        <f t="shared" si="28"/>
        <v>0.8169556840077071</v>
      </c>
      <c r="AJ58" s="58">
        <f t="shared" si="28"/>
        <v>0.8169556840077071</v>
      </c>
      <c r="AK58" s="58">
        <f t="shared" si="28"/>
        <v>0.8169556840077071</v>
      </c>
      <c r="AL58" s="58">
        <f t="shared" si="28"/>
        <v>0.8169556840077071</v>
      </c>
      <c r="AM58" s="58">
        <f t="shared" si="28"/>
        <v>0.8169556840077071</v>
      </c>
      <c r="AN58" s="58">
        <f t="shared" si="28"/>
        <v>0.8169556840077071</v>
      </c>
      <c r="AO58" s="63">
        <f t="shared" si="29"/>
        <v>0.8169556840077071</v>
      </c>
      <c r="AP58" s="58">
        <f t="shared" si="29"/>
        <v>0.8169556840077071</v>
      </c>
      <c r="AQ58" s="63">
        <f t="shared" si="30"/>
        <v>0.424435318275154</v>
      </c>
      <c r="AR58" s="58">
        <f t="shared" si="31"/>
        <v>0.424435318275154</v>
      </c>
      <c r="AS58" s="58">
        <f t="shared" si="31"/>
        <v>0.424435318275154</v>
      </c>
      <c r="AT58" s="58">
        <f t="shared" si="31"/>
        <v>0.424435318275154</v>
      </c>
      <c r="AU58" s="58">
        <f t="shared" si="31"/>
        <v>0.424435318275154</v>
      </c>
      <c r="AV58" s="58">
        <f t="shared" si="31"/>
        <v>0.424435318275154</v>
      </c>
      <c r="AW58" s="58">
        <f t="shared" si="31"/>
        <v>0.424435318275154</v>
      </c>
      <c r="AX58" s="58">
        <f t="shared" si="31"/>
        <v>0.424435318275154</v>
      </c>
      <c r="AY58" s="58">
        <f t="shared" si="31"/>
        <v>0.424435318275154</v>
      </c>
      <c r="AZ58" s="63">
        <f t="shared" si="31"/>
        <v>0.424435318275154</v>
      </c>
      <c r="BA58" s="58">
        <f t="shared" si="31"/>
        <v>0.424435318275154</v>
      </c>
      <c r="BB58" s="58">
        <f t="shared" si="31"/>
        <v>0.424435318275154</v>
      </c>
      <c r="BC58" s="58">
        <f t="shared" si="31"/>
        <v>0.424435318275154</v>
      </c>
      <c r="BD58" s="58">
        <f t="shared" si="31"/>
        <v>0.424435318275154</v>
      </c>
      <c r="BE58" s="58">
        <f t="shared" si="31"/>
        <v>0.424435318275154</v>
      </c>
      <c r="BF58" s="58">
        <f t="shared" si="31"/>
        <v>0.424435318275154</v>
      </c>
      <c r="BG58" s="63">
        <f t="shared" si="31"/>
        <v>0.424435318275154</v>
      </c>
      <c r="BH58" s="58">
        <f t="shared" si="32"/>
        <v>0.424435318275154</v>
      </c>
      <c r="BI58" s="58">
        <f t="shared" si="32"/>
        <v>0.424435318275154</v>
      </c>
      <c r="BJ58" s="58">
        <f t="shared" si="32"/>
        <v>0.424435318275154</v>
      </c>
      <c r="BK58" s="58">
        <f t="shared" si="32"/>
        <v>0.424435318275154</v>
      </c>
      <c r="BL58" s="63">
        <f t="shared" si="32"/>
        <v>0.424435318275154</v>
      </c>
      <c r="BM58" s="59">
        <f t="shared" si="32"/>
        <v>0.424435318275154</v>
      </c>
      <c r="BN58" s="59">
        <f t="shared" si="32"/>
        <v>0.424435318275154</v>
      </c>
    </row>
    <row r="59" spans="1:66" ht="12.75">
      <c r="A59" s="30" t="s">
        <v>95</v>
      </c>
      <c r="B59" s="34" t="s">
        <v>96</v>
      </c>
      <c r="C59" s="39">
        <v>0.7052593431483579</v>
      </c>
      <c r="D59" s="47">
        <v>0.723773424403913</v>
      </c>
      <c r="E59" s="35">
        <v>0.8160763865375502</v>
      </c>
      <c r="F59" s="47">
        <v>0.5063816209317167</v>
      </c>
      <c r="G59" s="40">
        <v>0.6566350165916484</v>
      </c>
      <c r="H59" s="57">
        <f t="shared" si="26"/>
        <v>0.8160763865375502</v>
      </c>
      <c r="I59" s="58">
        <f t="shared" si="27"/>
        <v>0.8160763865375502</v>
      </c>
      <c r="J59" s="58">
        <f t="shared" si="27"/>
        <v>0.8160763865375502</v>
      </c>
      <c r="K59" s="58">
        <f t="shared" si="27"/>
        <v>0.8160763865375502</v>
      </c>
      <c r="L59" s="58">
        <f t="shared" si="27"/>
        <v>0.8160763865375502</v>
      </c>
      <c r="M59" s="58">
        <f t="shared" si="27"/>
        <v>0.8160763865375502</v>
      </c>
      <c r="N59" s="58">
        <f t="shared" si="27"/>
        <v>0.8160763865375502</v>
      </c>
      <c r="O59" s="58">
        <f t="shared" si="27"/>
        <v>0.8160763865375502</v>
      </c>
      <c r="P59" s="58">
        <f t="shared" si="27"/>
        <v>0.8160763865375502</v>
      </c>
      <c r="Q59" s="58">
        <f t="shared" si="27"/>
        <v>0.8160763865375502</v>
      </c>
      <c r="R59" s="58">
        <f t="shared" si="27"/>
        <v>0.8160763865375502</v>
      </c>
      <c r="S59" s="58">
        <f t="shared" si="27"/>
        <v>0.8160763865375502</v>
      </c>
      <c r="T59" s="58">
        <f t="shared" si="27"/>
        <v>0.8160763865375502</v>
      </c>
      <c r="U59" s="58">
        <f t="shared" si="27"/>
        <v>0.8160763865375502</v>
      </c>
      <c r="V59" s="58">
        <f t="shared" si="27"/>
        <v>0.8160763865375502</v>
      </c>
      <c r="W59" s="58">
        <f t="shared" si="27"/>
        <v>0.8160763865375502</v>
      </c>
      <c r="X59" s="58">
        <f aca="true" t="shared" si="33" ref="X59:AM63">$E59</f>
        <v>0.8160763865375502</v>
      </c>
      <c r="Y59" s="58">
        <f t="shared" si="28"/>
        <v>0.8160763865375502</v>
      </c>
      <c r="Z59" s="58">
        <f t="shared" si="28"/>
        <v>0.8160763865375502</v>
      </c>
      <c r="AA59" s="58">
        <f t="shared" si="28"/>
        <v>0.8160763865375502</v>
      </c>
      <c r="AB59" s="58">
        <f t="shared" si="28"/>
        <v>0.8160763865375502</v>
      </c>
      <c r="AC59" s="58">
        <f t="shared" si="28"/>
        <v>0.8160763865375502</v>
      </c>
      <c r="AD59" s="58">
        <f t="shared" si="28"/>
        <v>0.8160763865375502</v>
      </c>
      <c r="AE59" s="58">
        <f t="shared" si="28"/>
        <v>0.8160763865375502</v>
      </c>
      <c r="AF59" s="63">
        <f t="shared" si="28"/>
        <v>0.8160763865375502</v>
      </c>
      <c r="AG59" s="58">
        <f t="shared" si="28"/>
        <v>0.8160763865375502</v>
      </c>
      <c r="AH59" s="58">
        <f t="shared" si="28"/>
        <v>0.8160763865375502</v>
      </c>
      <c r="AI59" s="58">
        <f t="shared" si="28"/>
        <v>0.8160763865375502</v>
      </c>
      <c r="AJ59" s="58">
        <f t="shared" si="28"/>
        <v>0.8160763865375502</v>
      </c>
      <c r="AK59" s="58">
        <f t="shared" si="28"/>
        <v>0.8160763865375502</v>
      </c>
      <c r="AL59" s="58">
        <f t="shared" si="28"/>
        <v>0.8160763865375502</v>
      </c>
      <c r="AM59" s="58">
        <f t="shared" si="28"/>
        <v>0.8160763865375502</v>
      </c>
      <c r="AN59" s="58">
        <f>$E59</f>
        <v>0.8160763865375502</v>
      </c>
      <c r="AO59" s="63">
        <f t="shared" si="29"/>
        <v>0.8160763865375502</v>
      </c>
      <c r="AP59" s="58">
        <f t="shared" si="29"/>
        <v>0.8160763865375502</v>
      </c>
      <c r="AQ59" s="63">
        <f t="shared" si="30"/>
        <v>0.5063816209317167</v>
      </c>
      <c r="AR59" s="58">
        <f t="shared" si="31"/>
        <v>0.5063816209317167</v>
      </c>
      <c r="AS59" s="58">
        <f t="shared" si="31"/>
        <v>0.5063816209317167</v>
      </c>
      <c r="AT59" s="58">
        <f t="shared" si="31"/>
        <v>0.5063816209317167</v>
      </c>
      <c r="AU59" s="58">
        <f t="shared" si="31"/>
        <v>0.5063816209317167</v>
      </c>
      <c r="AV59" s="58">
        <f t="shared" si="31"/>
        <v>0.5063816209317167</v>
      </c>
      <c r="AW59" s="58">
        <f t="shared" si="31"/>
        <v>0.5063816209317167</v>
      </c>
      <c r="AX59" s="58">
        <f t="shared" si="31"/>
        <v>0.5063816209317167</v>
      </c>
      <c r="AY59" s="58">
        <f t="shared" si="31"/>
        <v>0.5063816209317167</v>
      </c>
      <c r="AZ59" s="63">
        <f t="shared" si="31"/>
        <v>0.5063816209317167</v>
      </c>
      <c r="BA59" s="58">
        <f t="shared" si="31"/>
        <v>0.5063816209317167</v>
      </c>
      <c r="BB59" s="58">
        <f t="shared" si="31"/>
        <v>0.5063816209317167</v>
      </c>
      <c r="BC59" s="58">
        <f t="shared" si="31"/>
        <v>0.5063816209317167</v>
      </c>
      <c r="BD59" s="58">
        <f t="shared" si="31"/>
        <v>0.5063816209317167</v>
      </c>
      <c r="BE59" s="58">
        <f t="shared" si="31"/>
        <v>0.5063816209317167</v>
      </c>
      <c r="BF59" s="58">
        <f t="shared" si="31"/>
        <v>0.5063816209317167</v>
      </c>
      <c r="BG59" s="63">
        <f aca="true" t="shared" si="34" ref="BG59:BN63">$F59</f>
        <v>0.5063816209317167</v>
      </c>
      <c r="BH59" s="58">
        <f t="shared" si="32"/>
        <v>0.5063816209317167</v>
      </c>
      <c r="BI59" s="58">
        <f t="shared" si="32"/>
        <v>0.5063816209317167</v>
      </c>
      <c r="BJ59" s="58">
        <f t="shared" si="32"/>
        <v>0.5063816209317167</v>
      </c>
      <c r="BK59" s="58">
        <f t="shared" si="32"/>
        <v>0.5063816209317167</v>
      </c>
      <c r="BL59" s="63">
        <f t="shared" si="32"/>
        <v>0.5063816209317167</v>
      </c>
      <c r="BM59" s="59">
        <f t="shared" si="32"/>
        <v>0.5063816209317167</v>
      </c>
      <c r="BN59" s="59">
        <f t="shared" si="32"/>
        <v>0.5063816209317167</v>
      </c>
    </row>
    <row r="60" spans="1:66" ht="12.75">
      <c r="A60" s="30" t="s">
        <v>97</v>
      </c>
      <c r="B60" s="34" t="s">
        <v>98</v>
      </c>
      <c r="C60" s="39">
        <v>0.7891058472044388</v>
      </c>
      <c r="D60" s="49">
        <v>0.8126106038083103</v>
      </c>
      <c r="E60" s="35">
        <v>0.7763305785123967</v>
      </c>
      <c r="F60" s="47">
        <v>0.44959617110379907</v>
      </c>
      <c r="G60" s="40">
        <v>0.7171864847303444</v>
      </c>
      <c r="H60" s="57">
        <f t="shared" si="26"/>
        <v>0.7763305785123967</v>
      </c>
      <c r="I60" s="58">
        <f aca="true" t="shared" si="35" ref="I60:W60">$E60</f>
        <v>0.7763305785123967</v>
      </c>
      <c r="J60" s="58">
        <f t="shared" si="35"/>
        <v>0.7763305785123967</v>
      </c>
      <c r="K60" s="58">
        <f t="shared" si="35"/>
        <v>0.7763305785123967</v>
      </c>
      <c r="L60" s="58">
        <f t="shared" si="35"/>
        <v>0.7763305785123967</v>
      </c>
      <c r="M60" s="58">
        <f t="shared" si="35"/>
        <v>0.7763305785123967</v>
      </c>
      <c r="N60" s="58">
        <f t="shared" si="35"/>
        <v>0.7763305785123967</v>
      </c>
      <c r="O60" s="58">
        <f t="shared" si="35"/>
        <v>0.7763305785123967</v>
      </c>
      <c r="P60" s="58">
        <f t="shared" si="35"/>
        <v>0.7763305785123967</v>
      </c>
      <c r="Q60" s="58">
        <f t="shared" si="35"/>
        <v>0.7763305785123967</v>
      </c>
      <c r="R60" s="58">
        <f t="shared" si="35"/>
        <v>0.7763305785123967</v>
      </c>
      <c r="S60" s="58">
        <f t="shared" si="35"/>
        <v>0.7763305785123967</v>
      </c>
      <c r="T60" s="58">
        <f t="shared" si="35"/>
        <v>0.7763305785123967</v>
      </c>
      <c r="U60" s="58">
        <f t="shared" si="35"/>
        <v>0.7763305785123967</v>
      </c>
      <c r="V60" s="58">
        <f t="shared" si="35"/>
        <v>0.7763305785123967</v>
      </c>
      <c r="W60" s="58">
        <f t="shared" si="35"/>
        <v>0.7763305785123967</v>
      </c>
      <c r="X60" s="58">
        <f t="shared" si="33"/>
        <v>0.7763305785123967</v>
      </c>
      <c r="Y60" s="58">
        <f t="shared" si="33"/>
        <v>0.7763305785123967</v>
      </c>
      <c r="Z60" s="58">
        <f t="shared" si="33"/>
        <v>0.7763305785123967</v>
      </c>
      <c r="AA60" s="58">
        <f t="shared" si="33"/>
        <v>0.7763305785123967</v>
      </c>
      <c r="AB60" s="58">
        <f t="shared" si="33"/>
        <v>0.7763305785123967</v>
      </c>
      <c r="AC60" s="58">
        <f t="shared" si="33"/>
        <v>0.7763305785123967</v>
      </c>
      <c r="AD60" s="58">
        <f t="shared" si="33"/>
        <v>0.7763305785123967</v>
      </c>
      <c r="AE60" s="58">
        <f t="shared" si="33"/>
        <v>0.7763305785123967</v>
      </c>
      <c r="AF60" s="63">
        <f t="shared" si="33"/>
        <v>0.7763305785123967</v>
      </c>
      <c r="AG60" s="58">
        <f t="shared" si="33"/>
        <v>0.7763305785123967</v>
      </c>
      <c r="AH60" s="58">
        <f t="shared" si="33"/>
        <v>0.7763305785123967</v>
      </c>
      <c r="AI60" s="58">
        <f t="shared" si="33"/>
        <v>0.7763305785123967</v>
      </c>
      <c r="AJ60" s="58">
        <f t="shared" si="33"/>
        <v>0.7763305785123967</v>
      </c>
      <c r="AK60" s="58">
        <f t="shared" si="33"/>
        <v>0.7763305785123967</v>
      </c>
      <c r="AL60" s="58">
        <f t="shared" si="33"/>
        <v>0.7763305785123967</v>
      </c>
      <c r="AM60" s="58">
        <f t="shared" si="33"/>
        <v>0.7763305785123967</v>
      </c>
      <c r="AN60" s="58">
        <f>$E60</f>
        <v>0.7763305785123967</v>
      </c>
      <c r="AO60" s="63">
        <f t="shared" si="29"/>
        <v>0.7763305785123967</v>
      </c>
      <c r="AP60" s="58">
        <f t="shared" si="29"/>
        <v>0.7763305785123967</v>
      </c>
      <c r="AQ60" s="63">
        <f t="shared" si="30"/>
        <v>0.44959617110379907</v>
      </c>
      <c r="AR60" s="58">
        <f aca="true" t="shared" si="36" ref="AR60:BF60">$F60</f>
        <v>0.44959617110379907</v>
      </c>
      <c r="AS60" s="58">
        <f t="shared" si="36"/>
        <v>0.44959617110379907</v>
      </c>
      <c r="AT60" s="58">
        <f t="shared" si="36"/>
        <v>0.44959617110379907</v>
      </c>
      <c r="AU60" s="58">
        <f t="shared" si="36"/>
        <v>0.44959617110379907</v>
      </c>
      <c r="AV60" s="58">
        <f t="shared" si="36"/>
        <v>0.44959617110379907</v>
      </c>
      <c r="AW60" s="58">
        <f t="shared" si="36"/>
        <v>0.44959617110379907</v>
      </c>
      <c r="AX60" s="58">
        <f t="shared" si="36"/>
        <v>0.44959617110379907</v>
      </c>
      <c r="AY60" s="58">
        <f t="shared" si="36"/>
        <v>0.44959617110379907</v>
      </c>
      <c r="AZ60" s="63">
        <f t="shared" si="36"/>
        <v>0.44959617110379907</v>
      </c>
      <c r="BA60" s="58">
        <f t="shared" si="36"/>
        <v>0.44959617110379907</v>
      </c>
      <c r="BB60" s="58">
        <f t="shared" si="36"/>
        <v>0.44959617110379907</v>
      </c>
      <c r="BC60" s="58">
        <f t="shared" si="36"/>
        <v>0.44959617110379907</v>
      </c>
      <c r="BD60" s="58">
        <f t="shared" si="36"/>
        <v>0.44959617110379907</v>
      </c>
      <c r="BE60" s="58">
        <f t="shared" si="36"/>
        <v>0.44959617110379907</v>
      </c>
      <c r="BF60" s="58">
        <f t="shared" si="36"/>
        <v>0.44959617110379907</v>
      </c>
      <c r="BG60" s="63">
        <f t="shared" si="34"/>
        <v>0.44959617110379907</v>
      </c>
      <c r="BH60" s="58">
        <f t="shared" si="34"/>
        <v>0.44959617110379907</v>
      </c>
      <c r="BI60" s="58">
        <f t="shared" si="34"/>
        <v>0.44959617110379907</v>
      </c>
      <c r="BJ60" s="58">
        <f t="shared" si="34"/>
        <v>0.44959617110379907</v>
      </c>
      <c r="BK60" s="58">
        <f t="shared" si="34"/>
        <v>0.44959617110379907</v>
      </c>
      <c r="BL60" s="63">
        <f t="shared" si="34"/>
        <v>0.44959617110379907</v>
      </c>
      <c r="BM60" s="59">
        <f t="shared" si="34"/>
        <v>0.44959617110379907</v>
      </c>
      <c r="BN60" s="59">
        <f t="shared" si="34"/>
        <v>0.44959617110379907</v>
      </c>
    </row>
    <row r="61" spans="1:66" ht="12.75">
      <c r="A61" s="30" t="s">
        <v>99</v>
      </c>
      <c r="B61" s="34" t="s">
        <v>100</v>
      </c>
      <c r="C61" s="39">
        <v>0.7749033478654274</v>
      </c>
      <c r="D61" s="49">
        <v>0.7968558695332778</v>
      </c>
      <c r="E61" s="35">
        <v>0.7630494505494505</v>
      </c>
      <c r="F61" s="47">
        <v>0.3540183112919634</v>
      </c>
      <c r="G61" s="40">
        <v>0.6598202824133504</v>
      </c>
      <c r="H61" s="57">
        <f aca="true" t="shared" si="37" ref="H61:W63">$E61</f>
        <v>0.7630494505494505</v>
      </c>
      <c r="I61" s="58">
        <f t="shared" si="37"/>
        <v>0.7630494505494505</v>
      </c>
      <c r="J61" s="58">
        <f t="shared" si="37"/>
        <v>0.7630494505494505</v>
      </c>
      <c r="K61" s="58">
        <f t="shared" si="37"/>
        <v>0.7630494505494505</v>
      </c>
      <c r="L61" s="58">
        <f t="shared" si="37"/>
        <v>0.7630494505494505</v>
      </c>
      <c r="M61" s="58">
        <f t="shared" si="37"/>
        <v>0.7630494505494505</v>
      </c>
      <c r="N61" s="58">
        <f t="shared" si="37"/>
        <v>0.7630494505494505</v>
      </c>
      <c r="O61" s="58">
        <f t="shared" si="37"/>
        <v>0.7630494505494505</v>
      </c>
      <c r="P61" s="58">
        <f t="shared" si="37"/>
        <v>0.7630494505494505</v>
      </c>
      <c r="Q61" s="58">
        <f t="shared" si="37"/>
        <v>0.7630494505494505</v>
      </c>
      <c r="R61" s="58">
        <f t="shared" si="37"/>
        <v>0.7630494505494505</v>
      </c>
      <c r="S61" s="58">
        <f t="shared" si="37"/>
        <v>0.7630494505494505</v>
      </c>
      <c r="T61" s="58">
        <f t="shared" si="37"/>
        <v>0.7630494505494505</v>
      </c>
      <c r="U61" s="58">
        <f t="shared" si="37"/>
        <v>0.7630494505494505</v>
      </c>
      <c r="V61" s="58">
        <f t="shared" si="37"/>
        <v>0.7630494505494505</v>
      </c>
      <c r="W61" s="58">
        <f t="shared" si="37"/>
        <v>0.7630494505494505</v>
      </c>
      <c r="X61" s="58">
        <f t="shared" si="33"/>
        <v>0.7630494505494505</v>
      </c>
      <c r="Y61" s="58">
        <f t="shared" si="33"/>
        <v>0.7630494505494505</v>
      </c>
      <c r="Z61" s="58">
        <f t="shared" si="33"/>
        <v>0.7630494505494505</v>
      </c>
      <c r="AA61" s="58">
        <f t="shared" si="33"/>
        <v>0.7630494505494505</v>
      </c>
      <c r="AB61" s="58">
        <f t="shared" si="33"/>
        <v>0.7630494505494505</v>
      </c>
      <c r="AC61" s="58">
        <f t="shared" si="33"/>
        <v>0.7630494505494505</v>
      </c>
      <c r="AD61" s="58">
        <f t="shared" si="33"/>
        <v>0.7630494505494505</v>
      </c>
      <c r="AE61" s="58">
        <f t="shared" si="33"/>
        <v>0.7630494505494505</v>
      </c>
      <c r="AF61" s="63">
        <f t="shared" si="33"/>
        <v>0.7630494505494505</v>
      </c>
      <c r="AG61" s="58">
        <f t="shared" si="33"/>
        <v>0.7630494505494505</v>
      </c>
      <c r="AH61" s="58">
        <f t="shared" si="33"/>
        <v>0.7630494505494505</v>
      </c>
      <c r="AI61" s="58">
        <f t="shared" si="33"/>
        <v>0.7630494505494505</v>
      </c>
      <c r="AJ61" s="58">
        <f t="shared" si="33"/>
        <v>0.7630494505494505</v>
      </c>
      <c r="AK61" s="58">
        <f t="shared" si="33"/>
        <v>0.7630494505494505</v>
      </c>
      <c r="AL61" s="58">
        <f t="shared" si="33"/>
        <v>0.7630494505494505</v>
      </c>
      <c r="AM61" s="58">
        <f t="shared" si="33"/>
        <v>0.7630494505494505</v>
      </c>
      <c r="AN61" s="58">
        <f>$E61</f>
        <v>0.7630494505494505</v>
      </c>
      <c r="AO61" s="63">
        <f t="shared" si="29"/>
        <v>0.7630494505494505</v>
      </c>
      <c r="AP61" s="58">
        <f t="shared" si="29"/>
        <v>0.7630494505494505</v>
      </c>
      <c r="AQ61" s="63">
        <f aca="true" t="shared" si="38" ref="AQ61:BF63">$F61</f>
        <v>0.3540183112919634</v>
      </c>
      <c r="AR61" s="58">
        <f t="shared" si="38"/>
        <v>0.3540183112919634</v>
      </c>
      <c r="AS61" s="58">
        <f t="shared" si="38"/>
        <v>0.3540183112919634</v>
      </c>
      <c r="AT61" s="58">
        <f t="shared" si="38"/>
        <v>0.3540183112919634</v>
      </c>
      <c r="AU61" s="58">
        <f t="shared" si="38"/>
        <v>0.3540183112919634</v>
      </c>
      <c r="AV61" s="58">
        <f t="shared" si="38"/>
        <v>0.3540183112919634</v>
      </c>
      <c r="AW61" s="58">
        <f t="shared" si="38"/>
        <v>0.3540183112919634</v>
      </c>
      <c r="AX61" s="58">
        <f t="shared" si="38"/>
        <v>0.3540183112919634</v>
      </c>
      <c r="AY61" s="58">
        <f t="shared" si="38"/>
        <v>0.3540183112919634</v>
      </c>
      <c r="AZ61" s="63">
        <f t="shared" si="38"/>
        <v>0.3540183112919634</v>
      </c>
      <c r="BA61" s="58">
        <f t="shared" si="38"/>
        <v>0.3540183112919634</v>
      </c>
      <c r="BB61" s="58">
        <f t="shared" si="38"/>
        <v>0.3540183112919634</v>
      </c>
      <c r="BC61" s="58">
        <f t="shared" si="38"/>
        <v>0.3540183112919634</v>
      </c>
      <c r="BD61" s="58">
        <f t="shared" si="38"/>
        <v>0.3540183112919634</v>
      </c>
      <c r="BE61" s="58">
        <f t="shared" si="38"/>
        <v>0.3540183112919634</v>
      </c>
      <c r="BF61" s="58">
        <f t="shared" si="38"/>
        <v>0.3540183112919634</v>
      </c>
      <c r="BG61" s="63">
        <f t="shared" si="34"/>
        <v>0.3540183112919634</v>
      </c>
      <c r="BH61" s="58">
        <f t="shared" si="34"/>
        <v>0.3540183112919634</v>
      </c>
      <c r="BI61" s="58">
        <f t="shared" si="34"/>
        <v>0.3540183112919634</v>
      </c>
      <c r="BJ61" s="58">
        <f t="shared" si="34"/>
        <v>0.3540183112919634</v>
      </c>
      <c r="BK61" s="58">
        <f t="shared" si="34"/>
        <v>0.3540183112919634</v>
      </c>
      <c r="BL61" s="63">
        <f t="shared" si="34"/>
        <v>0.3540183112919634</v>
      </c>
      <c r="BM61" s="59">
        <f t="shared" si="34"/>
        <v>0.3540183112919634</v>
      </c>
      <c r="BN61" s="59">
        <f t="shared" si="34"/>
        <v>0.3540183112919634</v>
      </c>
    </row>
    <row r="62" spans="1:66" ht="12.75">
      <c r="A62" s="30" t="s">
        <v>101</v>
      </c>
      <c r="B62" s="34" t="s">
        <v>102</v>
      </c>
      <c r="C62" s="39">
        <v>0.7856829344759118</v>
      </c>
      <c r="D62" s="49">
        <v>0.809077079107505</v>
      </c>
      <c r="E62" s="35">
        <v>0.8434653675068842</v>
      </c>
      <c r="F62" s="47">
        <v>0.31234950120399035</v>
      </c>
      <c r="G62" s="40">
        <v>0.7184387399789457</v>
      </c>
      <c r="H62" s="57">
        <f t="shared" si="37"/>
        <v>0.8434653675068842</v>
      </c>
      <c r="I62" s="58">
        <f t="shared" si="37"/>
        <v>0.8434653675068842</v>
      </c>
      <c r="J62" s="58">
        <f t="shared" si="37"/>
        <v>0.8434653675068842</v>
      </c>
      <c r="K62" s="58">
        <f t="shared" si="37"/>
        <v>0.8434653675068842</v>
      </c>
      <c r="L62" s="58">
        <f t="shared" si="37"/>
        <v>0.8434653675068842</v>
      </c>
      <c r="M62" s="58">
        <f t="shared" si="37"/>
        <v>0.8434653675068842</v>
      </c>
      <c r="N62" s="58">
        <f t="shared" si="37"/>
        <v>0.8434653675068842</v>
      </c>
      <c r="O62" s="58">
        <f t="shared" si="37"/>
        <v>0.8434653675068842</v>
      </c>
      <c r="P62" s="58">
        <f t="shared" si="37"/>
        <v>0.8434653675068842</v>
      </c>
      <c r="Q62" s="58">
        <f t="shared" si="37"/>
        <v>0.8434653675068842</v>
      </c>
      <c r="R62" s="58">
        <f t="shared" si="37"/>
        <v>0.8434653675068842</v>
      </c>
      <c r="S62" s="58">
        <f t="shared" si="37"/>
        <v>0.8434653675068842</v>
      </c>
      <c r="T62" s="58">
        <f t="shared" si="37"/>
        <v>0.8434653675068842</v>
      </c>
      <c r="U62" s="58">
        <f t="shared" si="37"/>
        <v>0.8434653675068842</v>
      </c>
      <c r="V62" s="58">
        <f t="shared" si="37"/>
        <v>0.8434653675068842</v>
      </c>
      <c r="W62" s="58">
        <f t="shared" si="37"/>
        <v>0.8434653675068842</v>
      </c>
      <c r="X62" s="58">
        <f t="shared" si="33"/>
        <v>0.8434653675068842</v>
      </c>
      <c r="Y62" s="58">
        <f t="shared" si="33"/>
        <v>0.8434653675068842</v>
      </c>
      <c r="Z62" s="58">
        <f t="shared" si="33"/>
        <v>0.8434653675068842</v>
      </c>
      <c r="AA62" s="58">
        <f t="shared" si="33"/>
        <v>0.8434653675068842</v>
      </c>
      <c r="AB62" s="58">
        <f t="shared" si="33"/>
        <v>0.8434653675068842</v>
      </c>
      <c r="AC62" s="58">
        <f t="shared" si="33"/>
        <v>0.8434653675068842</v>
      </c>
      <c r="AD62" s="58">
        <f t="shared" si="33"/>
        <v>0.8434653675068842</v>
      </c>
      <c r="AE62" s="58">
        <f t="shared" si="33"/>
        <v>0.8434653675068842</v>
      </c>
      <c r="AF62" s="63">
        <f t="shared" si="33"/>
        <v>0.8434653675068842</v>
      </c>
      <c r="AG62" s="58">
        <f t="shared" si="33"/>
        <v>0.8434653675068842</v>
      </c>
      <c r="AH62" s="58">
        <f t="shared" si="33"/>
        <v>0.8434653675068842</v>
      </c>
      <c r="AI62" s="58">
        <f t="shared" si="33"/>
        <v>0.8434653675068842</v>
      </c>
      <c r="AJ62" s="58">
        <f t="shared" si="33"/>
        <v>0.8434653675068842</v>
      </c>
      <c r="AK62" s="58">
        <f t="shared" si="33"/>
        <v>0.8434653675068842</v>
      </c>
      <c r="AL62" s="58">
        <f t="shared" si="33"/>
        <v>0.8434653675068842</v>
      </c>
      <c r="AM62" s="58">
        <f t="shared" si="33"/>
        <v>0.8434653675068842</v>
      </c>
      <c r="AN62" s="58">
        <f>$E62</f>
        <v>0.8434653675068842</v>
      </c>
      <c r="AO62" s="63">
        <f t="shared" si="29"/>
        <v>0.8434653675068842</v>
      </c>
      <c r="AP62" s="58">
        <f t="shared" si="29"/>
        <v>0.8434653675068842</v>
      </c>
      <c r="AQ62" s="63">
        <f t="shared" si="38"/>
        <v>0.31234950120399035</v>
      </c>
      <c r="AR62" s="58">
        <f t="shared" si="38"/>
        <v>0.31234950120399035</v>
      </c>
      <c r="AS62" s="58">
        <f t="shared" si="38"/>
        <v>0.31234950120399035</v>
      </c>
      <c r="AT62" s="58">
        <f t="shared" si="38"/>
        <v>0.31234950120399035</v>
      </c>
      <c r="AU62" s="58">
        <f t="shared" si="38"/>
        <v>0.31234950120399035</v>
      </c>
      <c r="AV62" s="58">
        <f t="shared" si="38"/>
        <v>0.31234950120399035</v>
      </c>
      <c r="AW62" s="58">
        <f t="shared" si="38"/>
        <v>0.31234950120399035</v>
      </c>
      <c r="AX62" s="58">
        <f t="shared" si="38"/>
        <v>0.31234950120399035</v>
      </c>
      <c r="AY62" s="58">
        <f t="shared" si="38"/>
        <v>0.31234950120399035</v>
      </c>
      <c r="AZ62" s="63">
        <f t="shared" si="38"/>
        <v>0.31234950120399035</v>
      </c>
      <c r="BA62" s="58">
        <f t="shared" si="38"/>
        <v>0.31234950120399035</v>
      </c>
      <c r="BB62" s="58">
        <f t="shared" si="38"/>
        <v>0.31234950120399035</v>
      </c>
      <c r="BC62" s="58">
        <f t="shared" si="38"/>
        <v>0.31234950120399035</v>
      </c>
      <c r="BD62" s="58">
        <f t="shared" si="38"/>
        <v>0.31234950120399035</v>
      </c>
      <c r="BE62" s="58">
        <f t="shared" si="38"/>
        <v>0.31234950120399035</v>
      </c>
      <c r="BF62" s="58">
        <f t="shared" si="38"/>
        <v>0.31234950120399035</v>
      </c>
      <c r="BG62" s="63">
        <f t="shared" si="34"/>
        <v>0.31234950120399035</v>
      </c>
      <c r="BH62" s="58">
        <f t="shared" si="34"/>
        <v>0.31234950120399035</v>
      </c>
      <c r="BI62" s="58">
        <f t="shared" si="34"/>
        <v>0.31234950120399035</v>
      </c>
      <c r="BJ62" s="58">
        <f t="shared" si="34"/>
        <v>0.31234950120399035</v>
      </c>
      <c r="BK62" s="58">
        <f t="shared" si="34"/>
        <v>0.31234950120399035</v>
      </c>
      <c r="BL62" s="63">
        <f t="shared" si="34"/>
        <v>0.31234950120399035</v>
      </c>
      <c r="BM62" s="59">
        <f t="shared" si="34"/>
        <v>0.31234950120399035</v>
      </c>
      <c r="BN62" s="59">
        <f t="shared" si="34"/>
        <v>0.31234950120399035</v>
      </c>
    </row>
    <row r="63" spans="1:66" ht="12.75">
      <c r="A63" s="30" t="s">
        <v>103</v>
      </c>
      <c r="B63" s="45" t="s">
        <v>104</v>
      </c>
      <c r="C63" s="41">
        <v>0.775</v>
      </c>
      <c r="D63" s="51">
        <v>0.8151285046728973</v>
      </c>
      <c r="E63" s="42">
        <v>0.7716275227192257</v>
      </c>
      <c r="F63" s="48">
        <v>0.25401459854014596</v>
      </c>
      <c r="G63" s="43">
        <v>0.6705927051671733</v>
      </c>
      <c r="H63" s="60">
        <f t="shared" si="37"/>
        <v>0.7716275227192257</v>
      </c>
      <c r="I63" s="61">
        <f t="shared" si="37"/>
        <v>0.7716275227192257</v>
      </c>
      <c r="J63" s="61">
        <f t="shared" si="37"/>
        <v>0.7716275227192257</v>
      </c>
      <c r="K63" s="61">
        <f t="shared" si="37"/>
        <v>0.7716275227192257</v>
      </c>
      <c r="L63" s="61">
        <f t="shared" si="37"/>
        <v>0.7716275227192257</v>
      </c>
      <c r="M63" s="61">
        <f t="shared" si="37"/>
        <v>0.7716275227192257</v>
      </c>
      <c r="N63" s="61">
        <f t="shared" si="37"/>
        <v>0.7716275227192257</v>
      </c>
      <c r="O63" s="61">
        <f t="shared" si="37"/>
        <v>0.7716275227192257</v>
      </c>
      <c r="P63" s="61">
        <f t="shared" si="37"/>
        <v>0.7716275227192257</v>
      </c>
      <c r="Q63" s="61">
        <f t="shared" si="37"/>
        <v>0.7716275227192257</v>
      </c>
      <c r="R63" s="61">
        <f t="shared" si="37"/>
        <v>0.7716275227192257</v>
      </c>
      <c r="S63" s="61">
        <f t="shared" si="37"/>
        <v>0.7716275227192257</v>
      </c>
      <c r="T63" s="61">
        <f t="shared" si="37"/>
        <v>0.7716275227192257</v>
      </c>
      <c r="U63" s="61">
        <f t="shared" si="37"/>
        <v>0.7716275227192257</v>
      </c>
      <c r="V63" s="61">
        <f t="shared" si="37"/>
        <v>0.7716275227192257</v>
      </c>
      <c r="W63" s="61">
        <f t="shared" si="37"/>
        <v>0.7716275227192257</v>
      </c>
      <c r="X63" s="61">
        <f t="shared" si="33"/>
        <v>0.7716275227192257</v>
      </c>
      <c r="Y63" s="61">
        <f t="shared" si="33"/>
        <v>0.7716275227192257</v>
      </c>
      <c r="Z63" s="61">
        <f t="shared" si="33"/>
        <v>0.7716275227192257</v>
      </c>
      <c r="AA63" s="61">
        <f t="shared" si="33"/>
        <v>0.7716275227192257</v>
      </c>
      <c r="AB63" s="61">
        <f t="shared" si="33"/>
        <v>0.7716275227192257</v>
      </c>
      <c r="AC63" s="61">
        <f t="shared" si="33"/>
        <v>0.7716275227192257</v>
      </c>
      <c r="AD63" s="61">
        <f t="shared" si="33"/>
        <v>0.7716275227192257</v>
      </c>
      <c r="AE63" s="61">
        <f t="shared" si="33"/>
        <v>0.7716275227192257</v>
      </c>
      <c r="AF63" s="64">
        <f t="shared" si="33"/>
        <v>0.7716275227192257</v>
      </c>
      <c r="AG63" s="61">
        <f t="shared" si="33"/>
        <v>0.7716275227192257</v>
      </c>
      <c r="AH63" s="61">
        <f t="shared" si="33"/>
        <v>0.7716275227192257</v>
      </c>
      <c r="AI63" s="61">
        <f t="shared" si="33"/>
        <v>0.7716275227192257</v>
      </c>
      <c r="AJ63" s="61">
        <f t="shared" si="33"/>
        <v>0.7716275227192257</v>
      </c>
      <c r="AK63" s="61">
        <f t="shared" si="33"/>
        <v>0.7716275227192257</v>
      </c>
      <c r="AL63" s="61">
        <f t="shared" si="33"/>
        <v>0.7716275227192257</v>
      </c>
      <c r="AM63" s="61">
        <f t="shared" si="33"/>
        <v>0.7716275227192257</v>
      </c>
      <c r="AN63" s="61">
        <f>$E63</f>
        <v>0.7716275227192257</v>
      </c>
      <c r="AO63" s="64">
        <f t="shared" si="29"/>
        <v>0.7716275227192257</v>
      </c>
      <c r="AP63" s="61">
        <f t="shared" si="29"/>
        <v>0.7716275227192257</v>
      </c>
      <c r="AQ63" s="64">
        <f t="shared" si="38"/>
        <v>0.25401459854014596</v>
      </c>
      <c r="AR63" s="61">
        <f t="shared" si="38"/>
        <v>0.25401459854014596</v>
      </c>
      <c r="AS63" s="61">
        <f t="shared" si="38"/>
        <v>0.25401459854014596</v>
      </c>
      <c r="AT63" s="61">
        <f t="shared" si="38"/>
        <v>0.25401459854014596</v>
      </c>
      <c r="AU63" s="61">
        <f t="shared" si="38"/>
        <v>0.25401459854014596</v>
      </c>
      <c r="AV63" s="61">
        <f t="shared" si="38"/>
        <v>0.25401459854014596</v>
      </c>
      <c r="AW63" s="61">
        <f t="shared" si="38"/>
        <v>0.25401459854014596</v>
      </c>
      <c r="AX63" s="61">
        <f t="shared" si="38"/>
        <v>0.25401459854014596</v>
      </c>
      <c r="AY63" s="61">
        <f t="shared" si="38"/>
        <v>0.25401459854014596</v>
      </c>
      <c r="AZ63" s="64">
        <f t="shared" si="38"/>
        <v>0.25401459854014596</v>
      </c>
      <c r="BA63" s="61">
        <f t="shared" si="38"/>
        <v>0.25401459854014596</v>
      </c>
      <c r="BB63" s="61">
        <f t="shared" si="38"/>
        <v>0.25401459854014596</v>
      </c>
      <c r="BC63" s="61">
        <f t="shared" si="38"/>
        <v>0.25401459854014596</v>
      </c>
      <c r="BD63" s="61">
        <f t="shared" si="38"/>
        <v>0.25401459854014596</v>
      </c>
      <c r="BE63" s="61">
        <f t="shared" si="38"/>
        <v>0.25401459854014596</v>
      </c>
      <c r="BF63" s="61">
        <f t="shared" si="38"/>
        <v>0.25401459854014596</v>
      </c>
      <c r="BG63" s="64">
        <f t="shared" si="34"/>
        <v>0.25401459854014596</v>
      </c>
      <c r="BH63" s="61">
        <f t="shared" si="34"/>
        <v>0.25401459854014596</v>
      </c>
      <c r="BI63" s="61">
        <f t="shared" si="34"/>
        <v>0.25401459854014596</v>
      </c>
      <c r="BJ63" s="61">
        <f t="shared" si="34"/>
        <v>0.25401459854014596</v>
      </c>
      <c r="BK63" s="61">
        <f t="shared" si="34"/>
        <v>0.25401459854014596</v>
      </c>
      <c r="BL63" s="64">
        <f t="shared" si="34"/>
        <v>0.25401459854014596</v>
      </c>
      <c r="BM63" s="62">
        <f t="shared" si="34"/>
        <v>0.25401459854014596</v>
      </c>
      <c r="BN63" s="62">
        <f t="shared" si="34"/>
        <v>0.25401459854014596</v>
      </c>
    </row>
    <row r="64" ht="12.75">
      <c r="A64" s="29" t="s">
        <v>106</v>
      </c>
    </row>
    <row r="65" ht="12.75">
      <c r="A65" s="29" t="s">
        <v>107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2006-04-16T08:22:46Z</dcterms:created>
  <dcterms:modified xsi:type="dcterms:W3CDTF">2006-04-18T06:12:19Z</dcterms:modified>
  <cp:category/>
  <cp:version/>
  <cp:contentType/>
  <cp:contentStatus/>
</cp:coreProperties>
</file>