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Data\Verkiezingen\2018\"/>
    </mc:Choice>
  </mc:AlternateContent>
  <bookViews>
    <workbookView xWindow="0" yWindow="0" windowWidth="17256" windowHeight="7032" activeTab="5"/>
  </bookViews>
  <sheets>
    <sheet name="Gemeente-Vgl" sheetId="7" r:id="rId1"/>
    <sheet name="Evolutie" sheetId="5" r:id="rId2"/>
    <sheet name="Partijen" sheetId="3" r:id="rId3"/>
    <sheet name="RRG" sheetId="8" r:id="rId4"/>
    <sheet name="RER" sheetId="2" r:id="rId5"/>
    <sheet name="Gegevens" sheetId="1" r:id="rId6"/>
  </sheets>
  <definedNames>
    <definedName name="_xlnm._FilterDatabase" localSheetId="5" hidden="1">Gegevens!$A$1:$MF$309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3" l="1"/>
  <c r="E39" i="3"/>
  <c r="D39" i="3"/>
  <c r="C39" i="3"/>
  <c r="F38" i="3"/>
  <c r="E38" i="3"/>
  <c r="D38" i="3"/>
  <c r="C38" i="3"/>
  <c r="F37" i="3"/>
  <c r="E37" i="3"/>
  <c r="D37" i="3"/>
  <c r="C37" i="3"/>
  <c r="F36" i="3"/>
  <c r="E36" i="3"/>
  <c r="D36" i="3"/>
  <c r="C36" i="3"/>
  <c r="F35" i="3"/>
  <c r="E35" i="3"/>
  <c r="D35" i="3"/>
  <c r="C35" i="3"/>
  <c r="F34" i="3"/>
  <c r="E34" i="3"/>
  <c r="D34" i="3"/>
  <c r="C34" i="3"/>
  <c r="F33" i="3"/>
  <c r="E33" i="3"/>
  <c r="D33" i="3"/>
  <c r="C33" i="3"/>
  <c r="F32" i="3"/>
  <c r="E32" i="3"/>
  <c r="D32" i="3"/>
  <c r="C32" i="3"/>
  <c r="F31" i="3"/>
  <c r="E31" i="3"/>
  <c r="D31" i="3"/>
  <c r="C31" i="3"/>
  <c r="F30" i="3"/>
  <c r="E30" i="3"/>
  <c r="D30" i="3"/>
  <c r="C30" i="3"/>
  <c r="F23" i="8" l="1"/>
  <c r="C24" i="8"/>
  <c r="C22" i="8"/>
  <c r="F24" i="8"/>
  <c r="F22" i="8"/>
  <c r="D24" i="8"/>
  <c r="C23" i="8"/>
  <c r="D23" i="8"/>
  <c r="D22" i="8"/>
  <c r="IB243" i="1"/>
  <c r="IA243" i="1"/>
  <c r="HZ243" i="1"/>
  <c r="HX243" i="1"/>
  <c r="HW243" i="1"/>
  <c r="HV243" i="1"/>
  <c r="HT243" i="1"/>
  <c r="HS243" i="1"/>
  <c r="HR243" i="1"/>
  <c r="IB222" i="1"/>
  <c r="IA222" i="1"/>
  <c r="HZ222" i="1"/>
  <c r="HX222" i="1"/>
  <c r="HW222" i="1"/>
  <c r="HV222" i="1"/>
  <c r="HT222" i="1"/>
  <c r="HS222" i="1"/>
  <c r="HR222" i="1"/>
  <c r="IB216" i="1"/>
  <c r="IA216" i="1"/>
  <c r="HZ216" i="1"/>
  <c r="HX216" i="1"/>
  <c r="HW216" i="1"/>
  <c r="HV216" i="1"/>
  <c r="HT216" i="1"/>
  <c r="HS216" i="1"/>
  <c r="HR216" i="1"/>
  <c r="IB167" i="1"/>
  <c r="IA167" i="1"/>
  <c r="HZ167" i="1"/>
  <c r="HX167" i="1"/>
  <c r="HW167" i="1"/>
  <c r="HV167" i="1"/>
  <c r="HT167" i="1"/>
  <c r="HS167" i="1"/>
  <c r="HR167" i="1"/>
  <c r="IB166" i="1"/>
  <c r="IA166" i="1"/>
  <c r="HZ166" i="1"/>
  <c r="HX166" i="1"/>
  <c r="HW166" i="1"/>
  <c r="HV166" i="1"/>
  <c r="HT166" i="1"/>
  <c r="HS166" i="1"/>
  <c r="HR166" i="1"/>
  <c r="IB147" i="1"/>
  <c r="IA147" i="1"/>
  <c r="HZ147" i="1"/>
  <c r="HX147" i="1"/>
  <c r="HW147" i="1"/>
  <c r="HV147" i="1"/>
  <c r="HT147" i="1"/>
  <c r="HS147" i="1"/>
  <c r="HR147" i="1"/>
  <c r="IB134" i="1"/>
  <c r="IA134" i="1"/>
  <c r="HZ134" i="1"/>
  <c r="HX134" i="1"/>
  <c r="HW134" i="1"/>
  <c r="HV134" i="1"/>
  <c r="HT134" i="1"/>
  <c r="HS134" i="1"/>
  <c r="HR134" i="1"/>
  <c r="IP311" i="1"/>
  <c r="IB322" i="1"/>
  <c r="IQ322" i="1" s="1"/>
  <c r="IA322" i="1"/>
  <c r="HZ322" i="1"/>
  <c r="HX322" i="1"/>
  <c r="IP322" i="1" s="1"/>
  <c r="HW322" i="1"/>
  <c r="HV322" i="1"/>
  <c r="IB321" i="1"/>
  <c r="IQ321" i="1" s="1"/>
  <c r="IA321" i="1"/>
  <c r="HZ321" i="1"/>
  <c r="HX321" i="1"/>
  <c r="IP321" i="1" s="1"/>
  <c r="HW321" i="1"/>
  <c r="HV321" i="1"/>
  <c r="IB320" i="1"/>
  <c r="IQ320" i="1" s="1"/>
  <c r="IA320" i="1"/>
  <c r="HZ320" i="1"/>
  <c r="HX320" i="1"/>
  <c r="IP320" i="1" s="1"/>
  <c r="HW320" i="1"/>
  <c r="HV320" i="1"/>
  <c r="IB319" i="1"/>
  <c r="IQ319" i="1" s="1"/>
  <c r="IA319" i="1"/>
  <c r="HZ319" i="1"/>
  <c r="HX319" i="1"/>
  <c r="IP319" i="1" s="1"/>
  <c r="HW319" i="1"/>
  <c r="HV319" i="1"/>
  <c r="IB318" i="1"/>
  <c r="IQ318" i="1" s="1"/>
  <c r="IA318" i="1"/>
  <c r="HZ318" i="1"/>
  <c r="HX318" i="1"/>
  <c r="IP318" i="1" s="1"/>
  <c r="HW318" i="1"/>
  <c r="HV318" i="1"/>
  <c r="IB316" i="1"/>
  <c r="IQ316" i="1" s="1"/>
  <c r="IA316" i="1"/>
  <c r="HZ316" i="1"/>
  <c r="HX316" i="1"/>
  <c r="HW316" i="1"/>
  <c r="IK316" i="1" s="1"/>
  <c r="HV316" i="1"/>
  <c r="IB315" i="1"/>
  <c r="IQ315" i="1" s="1"/>
  <c r="IA315" i="1"/>
  <c r="HZ315" i="1"/>
  <c r="HX315" i="1"/>
  <c r="HW315" i="1"/>
  <c r="IK315" i="1" s="1"/>
  <c r="HV315" i="1"/>
  <c r="IB314" i="1"/>
  <c r="IQ314" i="1" s="1"/>
  <c r="IA314" i="1"/>
  <c r="HZ314" i="1"/>
  <c r="HX314" i="1"/>
  <c r="HW314" i="1"/>
  <c r="IK314" i="1" s="1"/>
  <c r="HV314" i="1"/>
  <c r="IB313" i="1"/>
  <c r="IQ313" i="1" s="1"/>
  <c r="IA313" i="1"/>
  <c r="HZ313" i="1"/>
  <c r="HX313" i="1"/>
  <c r="HW313" i="1"/>
  <c r="IK313" i="1" s="1"/>
  <c r="HV313" i="1"/>
  <c r="IB312" i="1"/>
  <c r="IQ312" i="1" s="1"/>
  <c r="IA312" i="1"/>
  <c r="HZ312" i="1"/>
  <c r="HX312" i="1"/>
  <c r="HW312" i="1"/>
  <c r="IK312" i="1" s="1"/>
  <c r="HV312" i="1"/>
  <c r="IB311" i="1"/>
  <c r="IO311" i="1" s="1"/>
  <c r="IA311" i="1"/>
  <c r="IJ311" i="1" s="1"/>
  <c r="HZ311" i="1"/>
  <c r="IG311" i="1" s="1"/>
  <c r="HX311" i="1"/>
  <c r="HW311" i="1"/>
  <c r="IK311" i="1" s="1"/>
  <c r="HV311" i="1"/>
  <c r="HT322" i="1"/>
  <c r="HS322" i="1"/>
  <c r="HR322" i="1"/>
  <c r="HT321" i="1"/>
  <c r="HS321" i="1"/>
  <c r="HR321" i="1"/>
  <c r="HT320" i="1"/>
  <c r="HS320" i="1"/>
  <c r="HR320" i="1"/>
  <c r="HT319" i="1"/>
  <c r="HS319" i="1"/>
  <c r="HR319" i="1"/>
  <c r="HT318" i="1"/>
  <c r="HS318" i="1"/>
  <c r="HR318" i="1"/>
  <c r="HT316" i="1"/>
  <c r="HS316" i="1"/>
  <c r="HR316" i="1"/>
  <c r="HT315" i="1"/>
  <c r="HS315" i="1"/>
  <c r="HR315" i="1"/>
  <c r="HT314" i="1"/>
  <c r="HS314" i="1"/>
  <c r="HR314" i="1"/>
  <c r="HT313" i="1"/>
  <c r="HS313" i="1"/>
  <c r="HR313" i="1"/>
  <c r="HT312" i="1"/>
  <c r="HS312" i="1"/>
  <c r="HR312" i="1"/>
  <c r="HT311" i="1"/>
  <c r="HS311" i="1"/>
  <c r="HR311" i="1"/>
  <c r="HP316" i="1"/>
  <c r="HO316" i="1"/>
  <c r="HN316" i="1"/>
  <c r="HP315" i="1"/>
  <c r="HO315" i="1"/>
  <c r="HN315" i="1"/>
  <c r="HP314" i="1"/>
  <c r="HO314" i="1"/>
  <c r="HN314" i="1"/>
  <c r="HP313" i="1"/>
  <c r="HO313" i="1"/>
  <c r="HN313" i="1"/>
  <c r="IH313" i="1" s="1"/>
  <c r="HP312" i="1"/>
  <c r="HO312" i="1"/>
  <c r="HN312" i="1"/>
  <c r="HP311" i="1"/>
  <c r="HO311" i="1"/>
  <c r="HN311" i="1"/>
  <c r="IJ167" i="1" l="1"/>
  <c r="IE216" i="1"/>
  <c r="IJ147" i="1"/>
  <c r="IJ166" i="1"/>
  <c r="IE167" i="1"/>
  <c r="IJ243" i="1"/>
  <c r="E22" i="8"/>
  <c r="E23" i="8"/>
  <c r="E24" i="8"/>
  <c r="IR322" i="1"/>
  <c r="IJ312" i="1"/>
  <c r="IP313" i="1"/>
  <c r="IJ314" i="1"/>
  <c r="IP315" i="1"/>
  <c r="IJ316" i="1"/>
  <c r="IL319" i="1"/>
  <c r="IL321" i="1"/>
  <c r="IE311" i="1"/>
  <c r="IM311" i="1"/>
  <c r="IQ311" i="1"/>
  <c r="IR314" i="1"/>
  <c r="IR319" i="1"/>
  <c r="IO134" i="1"/>
  <c r="IG166" i="1"/>
  <c r="IG222" i="1"/>
  <c r="IL311" i="1"/>
  <c r="IR318" i="1"/>
  <c r="IR311" i="1"/>
  <c r="IR315" i="1"/>
  <c r="IR320" i="1"/>
  <c r="IO222" i="1"/>
  <c r="IR313" i="1"/>
  <c r="IF311" i="1"/>
  <c r="IP312" i="1"/>
  <c r="IJ313" i="1"/>
  <c r="IP314" i="1"/>
  <c r="IJ315" i="1"/>
  <c r="IP316" i="1"/>
  <c r="IJ318" i="1"/>
  <c r="IG320" i="1"/>
  <c r="IJ320" i="1"/>
  <c r="IJ322" i="1"/>
  <c r="IR312" i="1"/>
  <c r="IR316" i="1"/>
  <c r="IR321" i="1"/>
  <c r="IE134" i="1"/>
  <c r="IL318" i="1"/>
  <c r="IL322" i="1"/>
  <c r="IG319" i="1"/>
  <c r="IL312" i="1"/>
  <c r="IL313" i="1"/>
  <c r="IL314" i="1"/>
  <c r="IL315" i="1"/>
  <c r="IL316" i="1"/>
  <c r="IJ319" i="1"/>
  <c r="IJ321" i="1"/>
  <c r="IO312" i="1"/>
  <c r="IO313" i="1"/>
  <c r="IO314" i="1"/>
  <c r="IO315" i="1"/>
  <c r="IO316" i="1"/>
  <c r="IO318" i="1"/>
  <c r="IO319" i="1"/>
  <c r="IO320" i="1"/>
  <c r="IO321" i="1"/>
  <c r="IO322" i="1"/>
  <c r="IM312" i="1"/>
  <c r="IM313" i="1"/>
  <c r="IM314" i="1"/>
  <c r="IM315" i="1"/>
  <c r="IM316" i="1"/>
  <c r="IL320" i="1"/>
  <c r="IL134" i="1"/>
  <c r="IG147" i="1"/>
  <c r="IG243" i="1"/>
  <c r="IL147" i="1"/>
  <c r="IO166" i="1"/>
  <c r="IJ216" i="1"/>
  <c r="IE243" i="1"/>
  <c r="IJ222" i="1"/>
  <c r="IJ134" i="1"/>
  <c r="IE166" i="1"/>
  <c r="IG134" i="1"/>
  <c r="IE147" i="1"/>
  <c r="IL166" i="1"/>
  <c r="IG167" i="1"/>
  <c r="IL167" i="1"/>
  <c r="IL222" i="1"/>
  <c r="IO216" i="1"/>
  <c r="IL216" i="1"/>
  <c r="IE222" i="1"/>
  <c r="IQ243" i="1"/>
  <c r="IO243" i="1"/>
  <c r="IQ147" i="1"/>
  <c r="IO147" i="1"/>
  <c r="IQ167" i="1"/>
  <c r="IO167" i="1"/>
  <c r="IG216" i="1"/>
  <c r="IQ134" i="1"/>
  <c r="IQ166" i="1"/>
  <c r="IQ216" i="1"/>
  <c r="IQ222" i="1"/>
  <c r="IL243" i="1"/>
  <c r="IE315" i="1"/>
  <c r="IE320" i="1"/>
  <c r="IF313" i="1"/>
  <c r="IH314" i="1"/>
  <c r="IG321" i="1"/>
  <c r="IF315" i="1"/>
  <c r="IF312" i="1"/>
  <c r="IF314" i="1"/>
  <c r="IF316" i="1"/>
  <c r="IH312" i="1"/>
  <c r="IH316" i="1"/>
  <c r="IH311" i="1"/>
  <c r="IE313" i="1"/>
  <c r="IG315" i="1"/>
  <c r="IE318" i="1"/>
  <c r="IE322" i="1"/>
  <c r="IG313" i="1"/>
  <c r="IG314" i="1"/>
  <c r="IH315" i="1"/>
  <c r="IG318" i="1"/>
  <c r="IG322" i="1"/>
  <c r="IE314" i="1"/>
  <c r="IE319" i="1"/>
  <c r="IG312" i="1"/>
  <c r="IG316" i="1"/>
  <c r="IE312" i="1"/>
  <c r="IE316" i="1"/>
  <c r="IE321" i="1"/>
  <c r="B18" i="8"/>
  <c r="B5" i="8"/>
  <c r="B8" i="8"/>
  <c r="B21" i="8" s="1"/>
  <c r="B7" i="8"/>
  <c r="B20" i="8" s="1"/>
  <c r="B6" i="8"/>
  <c r="B19" i="8" s="1"/>
  <c r="D37" i="5" l="1"/>
  <c r="D18" i="2" s="1"/>
  <c r="D33" i="5"/>
  <c r="C39" i="5"/>
  <c r="C20" i="2" s="1"/>
  <c r="D39" i="5"/>
  <c r="D20" i="2" s="1"/>
  <c r="F39" i="5"/>
  <c r="F20" i="2" s="1"/>
  <c r="C38" i="5"/>
  <c r="C19" i="2" s="1"/>
  <c r="F38" i="5"/>
  <c r="F19" i="2" s="1"/>
  <c r="G35" i="5"/>
  <c r="D34" i="5"/>
  <c r="D21" i="8" s="1"/>
  <c r="D32" i="5"/>
  <c r="D19" i="8" s="1"/>
  <c r="D31" i="5"/>
  <c r="D20" i="8" s="1"/>
  <c r="D30" i="5"/>
  <c r="D35" i="5" l="1"/>
  <c r="D16" i="2" s="1"/>
  <c r="D36" i="5"/>
  <c r="D17" i="2" s="1"/>
  <c r="D38" i="5"/>
  <c r="D19" i="2" s="1"/>
  <c r="E39" i="5"/>
  <c r="E38" i="5"/>
  <c r="LK272" i="1"/>
  <c r="LK181" i="1"/>
  <c r="LK278" i="1"/>
  <c r="LK265" i="1"/>
  <c r="LK231" i="1"/>
  <c r="LK151" i="1"/>
  <c r="LK142" i="1"/>
  <c r="LK110" i="1"/>
  <c r="LK104" i="1"/>
  <c r="LK95" i="1"/>
  <c r="LK38" i="1"/>
  <c r="LK31" i="1"/>
  <c r="LK7" i="1"/>
  <c r="LK64" i="1"/>
  <c r="LK216" i="1"/>
  <c r="LK115" i="1"/>
  <c r="LK94" i="1"/>
  <c r="LK91" i="1"/>
  <c r="LK220" i="1"/>
  <c r="LK222" i="1"/>
  <c r="LK221" i="1"/>
  <c r="LK180" i="1"/>
  <c r="LK174" i="1"/>
  <c r="LK132" i="1"/>
  <c r="LK46" i="1"/>
  <c r="LK33" i="1"/>
  <c r="LK106" i="1"/>
  <c r="LK89" i="1"/>
  <c r="LK306" i="1"/>
  <c r="LK300" i="1"/>
  <c r="LK261" i="1"/>
  <c r="LK252" i="1"/>
  <c r="LK217" i="1"/>
  <c r="LK203" i="1"/>
  <c r="LK178" i="1"/>
  <c r="LK159" i="1"/>
  <c r="LK101" i="1"/>
  <c r="LK93" i="1"/>
  <c r="LK87" i="1"/>
  <c r="LK79" i="1"/>
  <c r="LK76" i="1"/>
  <c r="LK60" i="1"/>
  <c r="LK24" i="1"/>
  <c r="LK13" i="1"/>
  <c r="LK258" i="1"/>
  <c r="LK257" i="1"/>
  <c r="LK250" i="1"/>
  <c r="LK245" i="1"/>
  <c r="LK173" i="1"/>
  <c r="LK145" i="1"/>
  <c r="LK29" i="1"/>
  <c r="LK307" i="1"/>
  <c r="LK179" i="1"/>
  <c r="LK164" i="1"/>
  <c r="LK114" i="1"/>
  <c r="LK291" i="1"/>
  <c r="LK133" i="1"/>
  <c r="LK42" i="1"/>
  <c r="LK147" i="1"/>
  <c r="LK234" i="1"/>
  <c r="LK213" i="1"/>
  <c r="LK146" i="1"/>
  <c r="LK305" i="1"/>
  <c r="LK167" i="1"/>
  <c r="LK276" i="1"/>
  <c r="LK166" i="1"/>
  <c r="LK249" i="1"/>
  <c r="LK209" i="1"/>
  <c r="LK201" i="1"/>
  <c r="LK200" i="1"/>
  <c r="LK196" i="1"/>
  <c r="LK191" i="1"/>
  <c r="LK188" i="1"/>
  <c r="LK165" i="1"/>
  <c r="LK172" i="1"/>
  <c r="LK134" i="1"/>
  <c r="LK77" i="1"/>
  <c r="LK73" i="1"/>
  <c r="LK71" i="1"/>
  <c r="LK59" i="1"/>
  <c r="LK52" i="1"/>
  <c r="LK54" i="1"/>
  <c r="LK3" i="1"/>
  <c r="LK297" i="1"/>
  <c r="LK247" i="1"/>
  <c r="LK183" i="1"/>
  <c r="LK129" i="1"/>
  <c r="LK68" i="1"/>
  <c r="LK15" i="1"/>
  <c r="LK296" i="1"/>
  <c r="LK285" i="1"/>
  <c r="LK282" i="1"/>
  <c r="LK275" i="1"/>
  <c r="LK154" i="1"/>
  <c r="LK150" i="1"/>
  <c r="LK90" i="1"/>
  <c r="LK56" i="1"/>
  <c r="LK48" i="1"/>
  <c r="LK26" i="1"/>
  <c r="LK69" i="1"/>
  <c r="LK302" i="1"/>
  <c r="LK248" i="1"/>
  <c r="LK206" i="1"/>
  <c r="LK155" i="1"/>
  <c r="LK105" i="1"/>
  <c r="LK86" i="1"/>
  <c r="LK78" i="1"/>
  <c r="LK55" i="1"/>
  <c r="LK2" i="1"/>
  <c r="LK269" i="1"/>
  <c r="LK204" i="1"/>
  <c r="LK137" i="1"/>
  <c r="LK51" i="1"/>
  <c r="LK8" i="1"/>
  <c r="LK11" i="1"/>
  <c r="LK289" i="1"/>
  <c r="LK286" i="1"/>
  <c r="LK262" i="1"/>
  <c r="LK237" i="1"/>
  <c r="LK224" i="1"/>
  <c r="LK211" i="1"/>
  <c r="LK194" i="1"/>
  <c r="LK57" i="1"/>
  <c r="LK255" i="1"/>
  <c r="LK233" i="1"/>
  <c r="LK198" i="1"/>
  <c r="LK161" i="1"/>
  <c r="LK156" i="1"/>
  <c r="LK123" i="1"/>
  <c r="LK122" i="1"/>
  <c r="LK112" i="1"/>
  <c r="LK50" i="1"/>
  <c r="LK214" i="1"/>
  <c r="LK208" i="1"/>
  <c r="LK195" i="1"/>
  <c r="LK120" i="1"/>
  <c r="LK80" i="1"/>
  <c r="LK45" i="1"/>
  <c r="LK253" i="1"/>
  <c r="LK308" i="1"/>
  <c r="LK283" i="1"/>
  <c r="LK277" i="1"/>
  <c r="LK189" i="1"/>
  <c r="LK157" i="1"/>
  <c r="LK148" i="1"/>
  <c r="LK143" i="1"/>
  <c r="LK92" i="1"/>
  <c r="LK53" i="1"/>
  <c r="LK16" i="1"/>
  <c r="LK10" i="1"/>
  <c r="LK271" i="1"/>
  <c r="LK153" i="1"/>
  <c r="LK107" i="1"/>
  <c r="LK301" i="1"/>
  <c r="LK280" i="1"/>
  <c r="LK225" i="1"/>
  <c r="LK193" i="1"/>
  <c r="LK121" i="1"/>
  <c r="LK176" i="1"/>
  <c r="LK139" i="1"/>
  <c r="LK136" i="1"/>
  <c r="LK116" i="1"/>
  <c r="LK62" i="1"/>
  <c r="LK135" i="1"/>
  <c r="LK304" i="1"/>
  <c r="LK295" i="1"/>
  <c r="LK266" i="1"/>
  <c r="LK210" i="1"/>
  <c r="LK124" i="1"/>
  <c r="LK49" i="1"/>
  <c r="LK47" i="1"/>
  <c r="LK32" i="1"/>
  <c r="LK19" i="1"/>
  <c r="LK81" i="1"/>
  <c r="LK263" i="1"/>
  <c r="LK240" i="1"/>
  <c r="LK171" i="1"/>
  <c r="LK303" i="1"/>
  <c r="LK267" i="1"/>
  <c r="LK264" i="1"/>
  <c r="LK260" i="1"/>
  <c r="LK236" i="1"/>
  <c r="LK215" i="1"/>
  <c r="LK177" i="1"/>
  <c r="LK160" i="1"/>
  <c r="LK152" i="1"/>
  <c r="LK141" i="1"/>
  <c r="LK140" i="1"/>
  <c r="LK131" i="1"/>
  <c r="LK118" i="1"/>
  <c r="LK111" i="1"/>
  <c r="LK108" i="1"/>
  <c r="LK98" i="1"/>
  <c r="LK85" i="1"/>
  <c r="LK75" i="1"/>
  <c r="LK61" i="1"/>
  <c r="LK41" i="1"/>
  <c r="LK37" i="1"/>
  <c r="LK30" i="1"/>
  <c r="LK27" i="1"/>
  <c r="LK23" i="1"/>
  <c r="LK22" i="1"/>
  <c r="LK4" i="1"/>
  <c r="LK6" i="1"/>
  <c r="LK158" i="1"/>
  <c r="LK284" i="1"/>
  <c r="LK279" i="1"/>
  <c r="LK244" i="1"/>
  <c r="LK169" i="1"/>
  <c r="LK144" i="1"/>
  <c r="LK65" i="1"/>
  <c r="LK235" i="1"/>
  <c r="LK298" i="1"/>
  <c r="LK294" i="1"/>
  <c r="LK270" i="1"/>
  <c r="LK259" i="1"/>
  <c r="LK256" i="1"/>
  <c r="LK251" i="1"/>
  <c r="LK223" i="1"/>
  <c r="LK219" i="1"/>
  <c r="LK212" i="1"/>
  <c r="LK190" i="1"/>
  <c r="LK187" i="1"/>
  <c r="LK182" i="1"/>
  <c r="LK175" i="1"/>
  <c r="LK162" i="1"/>
  <c r="LK128" i="1"/>
  <c r="LK126" i="1"/>
  <c r="LK109" i="1"/>
  <c r="LK102" i="1"/>
  <c r="LK88" i="1"/>
  <c r="LK83" i="1"/>
  <c r="LK82" i="1"/>
  <c r="LK72" i="1"/>
  <c r="LK63" i="1"/>
  <c r="LK28" i="1"/>
  <c r="LK21" i="1"/>
  <c r="LK14" i="1"/>
  <c r="LK149" i="1"/>
  <c r="LK281" i="1"/>
  <c r="LK274" i="1"/>
  <c r="LK273" i="1"/>
  <c r="LK268" i="1"/>
  <c r="LK232" i="1"/>
  <c r="LK230" i="1"/>
  <c r="LK229" i="1"/>
  <c r="LK218" i="1"/>
  <c r="LK207" i="1"/>
  <c r="LK197" i="1"/>
  <c r="LK192" i="1"/>
  <c r="LK186" i="1"/>
  <c r="LK168" i="1"/>
  <c r="LK130" i="1"/>
  <c r="LK119" i="1"/>
  <c r="LK113" i="1"/>
  <c r="LK103" i="1"/>
  <c r="LK100" i="1"/>
  <c r="LK99" i="1"/>
  <c r="LK84" i="1"/>
  <c r="LK74" i="1"/>
  <c r="LK58" i="1"/>
  <c r="LK20" i="1"/>
  <c r="LK18" i="1"/>
  <c r="LK17" i="1"/>
  <c r="LK12" i="1"/>
  <c r="LK288" i="1"/>
  <c r="LK246" i="1"/>
  <c r="LK243" i="1"/>
  <c r="LK227" i="1"/>
  <c r="LK226" i="1"/>
  <c r="LK205" i="1"/>
  <c r="LK185" i="1"/>
  <c r="LK163" i="1"/>
  <c r="LK96" i="1"/>
  <c r="LK66" i="1"/>
  <c r="LK39" i="1"/>
  <c r="LK35" i="1"/>
  <c r="LK25" i="1"/>
  <c r="LK184" i="1"/>
  <c r="LK309" i="1"/>
  <c r="LK299" i="1"/>
  <c r="LK293" i="1"/>
  <c r="LK292" i="1"/>
  <c r="LK290" i="1"/>
  <c r="LK287" i="1"/>
  <c r="LK254" i="1"/>
  <c r="LK242" i="1"/>
  <c r="LK241" i="1"/>
  <c r="LK239" i="1"/>
  <c r="LK238" i="1"/>
  <c r="LK228" i="1"/>
  <c r="LK202" i="1"/>
  <c r="LK199" i="1"/>
  <c r="LK170" i="1"/>
  <c r="LK138" i="1"/>
  <c r="LK127" i="1"/>
  <c r="LK125" i="1"/>
  <c r="LK117" i="1"/>
  <c r="LK97" i="1"/>
  <c r="LK70" i="1"/>
  <c r="LK67" i="1"/>
  <c r="LK44" i="1"/>
  <c r="LK43" i="1"/>
  <c r="LK40" i="1"/>
  <c r="LK36" i="1"/>
  <c r="LK34" i="1"/>
  <c r="LK9" i="1"/>
  <c r="LK5" i="1"/>
  <c r="LH272" i="1"/>
  <c r="LH181" i="1"/>
  <c r="LH278" i="1"/>
  <c r="LH265" i="1"/>
  <c r="LH231" i="1"/>
  <c r="LH151" i="1"/>
  <c r="LH142" i="1"/>
  <c r="LH110" i="1"/>
  <c r="LH104" i="1"/>
  <c r="LH95" i="1"/>
  <c r="LH38" i="1"/>
  <c r="LH31" i="1"/>
  <c r="LH7" i="1"/>
  <c r="LH64" i="1"/>
  <c r="LH216" i="1"/>
  <c r="LH115" i="1"/>
  <c r="LH94" i="1"/>
  <c r="LH91" i="1"/>
  <c r="LH220" i="1"/>
  <c r="LH222" i="1"/>
  <c r="LH221" i="1"/>
  <c r="LH180" i="1"/>
  <c r="LH174" i="1"/>
  <c r="LH132" i="1"/>
  <c r="LH46" i="1"/>
  <c r="LH33" i="1"/>
  <c r="LH106" i="1"/>
  <c r="LH89" i="1"/>
  <c r="LH306" i="1"/>
  <c r="LH300" i="1"/>
  <c r="LH261" i="1"/>
  <c r="LH252" i="1"/>
  <c r="LH217" i="1"/>
  <c r="LH203" i="1"/>
  <c r="LH178" i="1"/>
  <c r="LH159" i="1"/>
  <c r="LH101" i="1"/>
  <c r="LH93" i="1"/>
  <c r="LH87" i="1"/>
  <c r="LH79" i="1"/>
  <c r="LH76" i="1"/>
  <c r="LH60" i="1"/>
  <c r="LH24" i="1"/>
  <c r="LH13" i="1"/>
  <c r="LH258" i="1"/>
  <c r="LH257" i="1"/>
  <c r="LH250" i="1"/>
  <c r="LH245" i="1"/>
  <c r="LH173" i="1"/>
  <c r="LH145" i="1"/>
  <c r="LH29" i="1"/>
  <c r="LH307" i="1"/>
  <c r="LH179" i="1"/>
  <c r="LH164" i="1"/>
  <c r="LH114" i="1"/>
  <c r="LH291" i="1"/>
  <c r="LH133" i="1"/>
  <c r="LH42" i="1"/>
  <c r="LH147" i="1"/>
  <c r="LH234" i="1"/>
  <c r="LH213" i="1"/>
  <c r="LH146" i="1"/>
  <c r="LH305" i="1"/>
  <c r="LH167" i="1"/>
  <c r="LH276" i="1"/>
  <c r="LH166" i="1"/>
  <c r="LH249" i="1"/>
  <c r="LH209" i="1"/>
  <c r="LH201" i="1"/>
  <c r="LH200" i="1"/>
  <c r="LH196" i="1"/>
  <c r="LH191" i="1"/>
  <c r="LH188" i="1"/>
  <c r="LH165" i="1"/>
  <c r="LH172" i="1"/>
  <c r="LH134" i="1"/>
  <c r="LH77" i="1"/>
  <c r="LH73" i="1"/>
  <c r="LH71" i="1"/>
  <c r="LH59" i="1"/>
  <c r="LH52" i="1"/>
  <c r="LH54" i="1"/>
  <c r="LH3" i="1"/>
  <c r="LH297" i="1"/>
  <c r="LH247" i="1"/>
  <c r="LH183" i="1"/>
  <c r="LH129" i="1"/>
  <c r="LH68" i="1"/>
  <c r="LH15" i="1"/>
  <c r="LH296" i="1"/>
  <c r="LH285" i="1"/>
  <c r="LH282" i="1"/>
  <c r="LH275" i="1"/>
  <c r="LH154" i="1"/>
  <c r="LH150" i="1"/>
  <c r="LH90" i="1"/>
  <c r="LH56" i="1"/>
  <c r="LH48" i="1"/>
  <c r="LH26" i="1"/>
  <c r="LH69" i="1"/>
  <c r="LH302" i="1"/>
  <c r="LH248" i="1"/>
  <c r="LH206" i="1"/>
  <c r="LH155" i="1"/>
  <c r="LH105" i="1"/>
  <c r="LH86" i="1"/>
  <c r="LH78" i="1"/>
  <c r="LH55" i="1"/>
  <c r="LH2" i="1"/>
  <c r="LH269" i="1"/>
  <c r="LH204" i="1"/>
  <c r="LH137" i="1"/>
  <c r="LH51" i="1"/>
  <c r="LH8" i="1"/>
  <c r="LH11" i="1"/>
  <c r="LH289" i="1"/>
  <c r="LH286" i="1"/>
  <c r="LH262" i="1"/>
  <c r="LH237" i="1"/>
  <c r="LH224" i="1"/>
  <c r="LH211" i="1"/>
  <c r="LH194" i="1"/>
  <c r="LH57" i="1"/>
  <c r="LH255" i="1"/>
  <c r="LH233" i="1"/>
  <c r="LH198" i="1"/>
  <c r="LH161" i="1"/>
  <c r="LH156" i="1"/>
  <c r="LH123" i="1"/>
  <c r="LH122" i="1"/>
  <c r="LH112" i="1"/>
  <c r="LH50" i="1"/>
  <c r="LH214" i="1"/>
  <c r="LH208" i="1"/>
  <c r="LH195" i="1"/>
  <c r="LH120" i="1"/>
  <c r="LH80" i="1"/>
  <c r="LH45" i="1"/>
  <c r="LH253" i="1"/>
  <c r="LH308" i="1"/>
  <c r="LH283" i="1"/>
  <c r="LH277" i="1"/>
  <c r="LH189" i="1"/>
  <c r="LH157" i="1"/>
  <c r="LH148" i="1"/>
  <c r="LH143" i="1"/>
  <c r="LH92" i="1"/>
  <c r="LH53" i="1"/>
  <c r="LH16" i="1"/>
  <c r="LH10" i="1"/>
  <c r="LH271" i="1"/>
  <c r="LH153" i="1"/>
  <c r="LH107" i="1"/>
  <c r="LH301" i="1"/>
  <c r="LH280" i="1"/>
  <c r="LH225" i="1"/>
  <c r="LH193" i="1"/>
  <c r="LH121" i="1"/>
  <c r="LH176" i="1"/>
  <c r="LH139" i="1"/>
  <c r="LH136" i="1"/>
  <c r="LH116" i="1"/>
  <c r="LH62" i="1"/>
  <c r="LH135" i="1"/>
  <c r="LH304" i="1"/>
  <c r="LH295" i="1"/>
  <c r="LH266" i="1"/>
  <c r="LH210" i="1"/>
  <c r="LH124" i="1"/>
  <c r="LH49" i="1"/>
  <c r="LH47" i="1"/>
  <c r="LH32" i="1"/>
  <c r="LH19" i="1"/>
  <c r="LH81" i="1"/>
  <c r="LH263" i="1"/>
  <c r="LH240" i="1"/>
  <c r="LH171" i="1"/>
  <c r="LH303" i="1"/>
  <c r="LH267" i="1"/>
  <c r="LH264" i="1"/>
  <c r="LH260" i="1"/>
  <c r="LH236" i="1"/>
  <c r="LH215" i="1"/>
  <c r="LH177" i="1"/>
  <c r="LH160" i="1"/>
  <c r="LH152" i="1"/>
  <c r="LH141" i="1"/>
  <c r="LH140" i="1"/>
  <c r="LH131" i="1"/>
  <c r="LH118" i="1"/>
  <c r="LH111" i="1"/>
  <c r="LH108" i="1"/>
  <c r="LH98" i="1"/>
  <c r="LH85" i="1"/>
  <c r="LH75" i="1"/>
  <c r="LH61" i="1"/>
  <c r="LH41" i="1"/>
  <c r="LH37" i="1"/>
  <c r="LH30" i="1"/>
  <c r="LH27" i="1"/>
  <c r="LH23" i="1"/>
  <c r="LH22" i="1"/>
  <c r="LH4" i="1"/>
  <c r="LH6" i="1"/>
  <c r="LH158" i="1"/>
  <c r="LH284" i="1"/>
  <c r="LH279" i="1"/>
  <c r="LH244" i="1"/>
  <c r="LH169" i="1"/>
  <c r="LH144" i="1"/>
  <c r="LH65" i="1"/>
  <c r="LH235" i="1"/>
  <c r="LH298" i="1"/>
  <c r="LH294" i="1"/>
  <c r="LH270" i="1"/>
  <c r="LH259" i="1"/>
  <c r="LH256" i="1"/>
  <c r="LH251" i="1"/>
  <c r="LH223" i="1"/>
  <c r="LH219" i="1"/>
  <c r="LH212" i="1"/>
  <c r="LH190" i="1"/>
  <c r="LH187" i="1"/>
  <c r="LH182" i="1"/>
  <c r="LH175" i="1"/>
  <c r="LH162" i="1"/>
  <c r="LH128" i="1"/>
  <c r="LH126" i="1"/>
  <c r="LH109" i="1"/>
  <c r="LH102" i="1"/>
  <c r="LH88" i="1"/>
  <c r="LH83" i="1"/>
  <c r="LH82" i="1"/>
  <c r="LH72" i="1"/>
  <c r="LH63" i="1"/>
  <c r="LH28" i="1"/>
  <c r="LH21" i="1"/>
  <c r="LH14" i="1"/>
  <c r="LH149" i="1"/>
  <c r="LH281" i="1"/>
  <c r="LH274" i="1"/>
  <c r="LH273" i="1"/>
  <c r="LH268" i="1"/>
  <c r="LH232" i="1"/>
  <c r="LH230" i="1"/>
  <c r="LH229" i="1"/>
  <c r="LH218" i="1"/>
  <c r="LH207" i="1"/>
  <c r="LH197" i="1"/>
  <c r="LH192" i="1"/>
  <c r="LH186" i="1"/>
  <c r="LH168" i="1"/>
  <c r="LH130" i="1"/>
  <c r="LH119" i="1"/>
  <c r="LH113" i="1"/>
  <c r="LH103" i="1"/>
  <c r="LH100" i="1"/>
  <c r="LH99" i="1"/>
  <c r="LH84" i="1"/>
  <c r="LH74" i="1"/>
  <c r="LH58" i="1"/>
  <c r="LH20" i="1"/>
  <c r="LH18" i="1"/>
  <c r="LH17" i="1"/>
  <c r="LH12" i="1"/>
  <c r="LH288" i="1"/>
  <c r="LH246" i="1"/>
  <c r="LH243" i="1"/>
  <c r="LH227" i="1"/>
  <c r="LH226" i="1"/>
  <c r="LH205" i="1"/>
  <c r="LH185" i="1"/>
  <c r="LH163" i="1"/>
  <c r="LH96" i="1"/>
  <c r="LH66" i="1"/>
  <c r="LH39" i="1"/>
  <c r="LH35" i="1"/>
  <c r="LH25" i="1"/>
  <c r="LH184" i="1"/>
  <c r="LH309" i="1"/>
  <c r="LH299" i="1"/>
  <c r="LH293" i="1"/>
  <c r="LH292" i="1"/>
  <c r="LH290" i="1"/>
  <c r="LH287" i="1"/>
  <c r="LH254" i="1"/>
  <c r="LH242" i="1"/>
  <c r="LH241" i="1"/>
  <c r="LH239" i="1"/>
  <c r="LH238" i="1"/>
  <c r="LH228" i="1"/>
  <c r="LH202" i="1"/>
  <c r="LH199" i="1"/>
  <c r="LH170" i="1"/>
  <c r="LH138" i="1"/>
  <c r="LH127" i="1"/>
  <c r="LH125" i="1"/>
  <c r="LH117" i="1"/>
  <c r="LH97" i="1"/>
  <c r="LH70" i="1"/>
  <c r="LH67" i="1"/>
  <c r="LH44" i="1"/>
  <c r="LH43" i="1"/>
  <c r="LH40" i="1"/>
  <c r="LH36" i="1"/>
  <c r="LH34" i="1"/>
  <c r="LH9" i="1"/>
  <c r="LH5" i="1"/>
  <c r="LE272" i="1"/>
  <c r="LE181" i="1"/>
  <c r="LE278" i="1"/>
  <c r="LE265" i="1"/>
  <c r="LE231" i="1"/>
  <c r="LE151" i="1"/>
  <c r="LE142" i="1"/>
  <c r="LE110" i="1"/>
  <c r="LE104" i="1"/>
  <c r="LE95" i="1"/>
  <c r="LE38" i="1"/>
  <c r="LE31" i="1"/>
  <c r="LE7" i="1"/>
  <c r="LE64" i="1"/>
  <c r="LE216" i="1"/>
  <c r="LE115" i="1"/>
  <c r="LE94" i="1"/>
  <c r="LE91" i="1"/>
  <c r="LE220" i="1"/>
  <c r="LE222" i="1"/>
  <c r="LE221" i="1"/>
  <c r="LE180" i="1"/>
  <c r="LE174" i="1"/>
  <c r="LE132" i="1"/>
  <c r="LE46" i="1"/>
  <c r="LE33" i="1"/>
  <c r="LE106" i="1"/>
  <c r="LE89" i="1"/>
  <c r="LE306" i="1"/>
  <c r="LE300" i="1"/>
  <c r="LE261" i="1"/>
  <c r="LE252" i="1"/>
  <c r="LE217" i="1"/>
  <c r="LE203" i="1"/>
  <c r="LE178" i="1"/>
  <c r="LE159" i="1"/>
  <c r="LE101" i="1"/>
  <c r="LE93" i="1"/>
  <c r="LE87" i="1"/>
  <c r="LE79" i="1"/>
  <c r="LE76" i="1"/>
  <c r="LE60" i="1"/>
  <c r="LE24" i="1"/>
  <c r="LE13" i="1"/>
  <c r="LE258" i="1"/>
  <c r="LE257" i="1"/>
  <c r="LE250" i="1"/>
  <c r="LE245" i="1"/>
  <c r="LE173" i="1"/>
  <c r="LE145" i="1"/>
  <c r="LE29" i="1"/>
  <c r="LE307" i="1"/>
  <c r="LE179" i="1"/>
  <c r="LE164" i="1"/>
  <c r="LE114" i="1"/>
  <c r="LE291" i="1"/>
  <c r="LE133" i="1"/>
  <c r="LE42" i="1"/>
  <c r="LE147" i="1"/>
  <c r="LE234" i="1"/>
  <c r="LE213" i="1"/>
  <c r="LE146" i="1"/>
  <c r="LE305" i="1"/>
  <c r="LE167" i="1"/>
  <c r="LE276" i="1"/>
  <c r="LE166" i="1"/>
  <c r="LE249" i="1"/>
  <c r="LE209" i="1"/>
  <c r="LE201" i="1"/>
  <c r="LE200" i="1"/>
  <c r="LE196" i="1"/>
  <c r="LE191" i="1"/>
  <c r="LE188" i="1"/>
  <c r="LE165" i="1"/>
  <c r="LE172" i="1"/>
  <c r="LE134" i="1"/>
  <c r="LE77" i="1"/>
  <c r="LE73" i="1"/>
  <c r="LE71" i="1"/>
  <c r="LE59" i="1"/>
  <c r="LE52" i="1"/>
  <c r="LE54" i="1"/>
  <c r="LE3" i="1"/>
  <c r="LE297" i="1"/>
  <c r="LE247" i="1"/>
  <c r="LE183" i="1"/>
  <c r="LE129" i="1"/>
  <c r="LE68" i="1"/>
  <c r="LE15" i="1"/>
  <c r="LE296" i="1"/>
  <c r="LE285" i="1"/>
  <c r="LE282" i="1"/>
  <c r="LE275" i="1"/>
  <c r="LE154" i="1"/>
  <c r="LE150" i="1"/>
  <c r="LE90" i="1"/>
  <c r="LE56" i="1"/>
  <c r="LE48" i="1"/>
  <c r="LE26" i="1"/>
  <c r="LE69" i="1"/>
  <c r="LE302" i="1"/>
  <c r="LE248" i="1"/>
  <c r="LE206" i="1"/>
  <c r="LE155" i="1"/>
  <c r="LE105" i="1"/>
  <c r="LE86" i="1"/>
  <c r="LE78" i="1"/>
  <c r="LE55" i="1"/>
  <c r="LE2" i="1"/>
  <c r="LE269" i="1"/>
  <c r="LE204" i="1"/>
  <c r="LE137" i="1"/>
  <c r="LE51" i="1"/>
  <c r="LE8" i="1"/>
  <c r="LE11" i="1"/>
  <c r="LE289" i="1"/>
  <c r="LE286" i="1"/>
  <c r="LE262" i="1"/>
  <c r="LE237" i="1"/>
  <c r="LE224" i="1"/>
  <c r="LE211" i="1"/>
  <c r="LE194" i="1"/>
  <c r="LE57" i="1"/>
  <c r="LE255" i="1"/>
  <c r="LE233" i="1"/>
  <c r="LE198" i="1"/>
  <c r="LE161" i="1"/>
  <c r="LE156" i="1"/>
  <c r="LE123" i="1"/>
  <c r="LE122" i="1"/>
  <c r="LE112" i="1"/>
  <c r="LE50" i="1"/>
  <c r="LE214" i="1"/>
  <c r="LE208" i="1"/>
  <c r="LE195" i="1"/>
  <c r="LE120" i="1"/>
  <c r="LE80" i="1"/>
  <c r="LE45" i="1"/>
  <c r="LE253" i="1"/>
  <c r="LE308" i="1"/>
  <c r="LE283" i="1"/>
  <c r="LE277" i="1"/>
  <c r="LE189" i="1"/>
  <c r="LE157" i="1"/>
  <c r="LE148" i="1"/>
  <c r="LE143" i="1"/>
  <c r="LE92" i="1"/>
  <c r="LE53" i="1"/>
  <c r="LE16" i="1"/>
  <c r="LE10" i="1"/>
  <c r="LE271" i="1"/>
  <c r="LE153" i="1"/>
  <c r="LE107" i="1"/>
  <c r="LE301" i="1"/>
  <c r="LE280" i="1"/>
  <c r="LE225" i="1"/>
  <c r="LE193" i="1"/>
  <c r="LE121" i="1"/>
  <c r="LE176" i="1"/>
  <c r="LE139" i="1"/>
  <c r="LE136" i="1"/>
  <c r="LE116" i="1"/>
  <c r="LE62" i="1"/>
  <c r="LE135" i="1"/>
  <c r="LE304" i="1"/>
  <c r="LE295" i="1"/>
  <c r="LE266" i="1"/>
  <c r="LE210" i="1"/>
  <c r="LE124" i="1"/>
  <c r="LE49" i="1"/>
  <c r="LE47" i="1"/>
  <c r="LE32" i="1"/>
  <c r="LE19" i="1"/>
  <c r="LE81" i="1"/>
  <c r="LE263" i="1"/>
  <c r="LE240" i="1"/>
  <c r="LE171" i="1"/>
  <c r="LE303" i="1"/>
  <c r="LE267" i="1"/>
  <c r="LE264" i="1"/>
  <c r="LE260" i="1"/>
  <c r="LE236" i="1"/>
  <c r="LE215" i="1"/>
  <c r="LE177" i="1"/>
  <c r="LE160" i="1"/>
  <c r="LE152" i="1"/>
  <c r="LE141" i="1"/>
  <c r="LE140" i="1"/>
  <c r="LE131" i="1"/>
  <c r="LE118" i="1"/>
  <c r="LE111" i="1"/>
  <c r="LE108" i="1"/>
  <c r="LE98" i="1"/>
  <c r="LE85" i="1"/>
  <c r="LE75" i="1"/>
  <c r="LE61" i="1"/>
  <c r="LE41" i="1"/>
  <c r="LE37" i="1"/>
  <c r="LE30" i="1"/>
  <c r="LE27" i="1"/>
  <c r="LE23" i="1"/>
  <c r="LE22" i="1"/>
  <c r="LE4" i="1"/>
  <c r="LE6" i="1"/>
  <c r="LE158" i="1"/>
  <c r="LE284" i="1"/>
  <c r="LE279" i="1"/>
  <c r="LE244" i="1"/>
  <c r="LE169" i="1"/>
  <c r="LE144" i="1"/>
  <c r="LE65" i="1"/>
  <c r="LE235" i="1"/>
  <c r="LE298" i="1"/>
  <c r="LE294" i="1"/>
  <c r="LE270" i="1"/>
  <c r="LE259" i="1"/>
  <c r="LE256" i="1"/>
  <c r="LE251" i="1"/>
  <c r="LE223" i="1"/>
  <c r="LE219" i="1"/>
  <c r="LE212" i="1"/>
  <c r="LE190" i="1"/>
  <c r="LE187" i="1"/>
  <c r="LE182" i="1"/>
  <c r="LE175" i="1"/>
  <c r="LE162" i="1"/>
  <c r="LE128" i="1"/>
  <c r="LE126" i="1"/>
  <c r="LE109" i="1"/>
  <c r="LE102" i="1"/>
  <c r="LE88" i="1"/>
  <c r="LE83" i="1"/>
  <c r="LE82" i="1"/>
  <c r="LE72" i="1"/>
  <c r="LE63" i="1"/>
  <c r="LE28" i="1"/>
  <c r="LE21" i="1"/>
  <c r="LE14" i="1"/>
  <c r="LE149" i="1"/>
  <c r="LE281" i="1"/>
  <c r="LE274" i="1"/>
  <c r="LE273" i="1"/>
  <c r="LE268" i="1"/>
  <c r="LE232" i="1"/>
  <c r="LE230" i="1"/>
  <c r="LE229" i="1"/>
  <c r="LE218" i="1"/>
  <c r="LE207" i="1"/>
  <c r="LE197" i="1"/>
  <c r="LE192" i="1"/>
  <c r="LE186" i="1"/>
  <c r="LE168" i="1"/>
  <c r="LE130" i="1"/>
  <c r="LE119" i="1"/>
  <c r="LE113" i="1"/>
  <c r="LE103" i="1"/>
  <c r="LE100" i="1"/>
  <c r="LE99" i="1"/>
  <c r="LE84" i="1"/>
  <c r="LE74" i="1"/>
  <c r="LE58" i="1"/>
  <c r="LE20" i="1"/>
  <c r="LE18" i="1"/>
  <c r="LE17" i="1"/>
  <c r="LE12" i="1"/>
  <c r="LE288" i="1"/>
  <c r="LE246" i="1"/>
  <c r="LE243" i="1"/>
  <c r="LE227" i="1"/>
  <c r="LE226" i="1"/>
  <c r="LE205" i="1"/>
  <c r="LE185" i="1"/>
  <c r="LE163" i="1"/>
  <c r="LE96" i="1"/>
  <c r="LE66" i="1"/>
  <c r="LE39" i="1"/>
  <c r="LE35" i="1"/>
  <c r="LE25" i="1"/>
  <c r="LE184" i="1"/>
  <c r="LE309" i="1"/>
  <c r="LE299" i="1"/>
  <c r="LE293" i="1"/>
  <c r="LE292" i="1"/>
  <c r="LE290" i="1"/>
  <c r="LE287" i="1"/>
  <c r="LE254" i="1"/>
  <c r="LE242" i="1"/>
  <c r="LE241" i="1"/>
  <c r="LE239" i="1"/>
  <c r="LE238" i="1"/>
  <c r="LE228" i="1"/>
  <c r="LE202" i="1"/>
  <c r="LE199" i="1"/>
  <c r="LE170" i="1"/>
  <c r="LE138" i="1"/>
  <c r="LE127" i="1"/>
  <c r="LE125" i="1"/>
  <c r="LE117" i="1"/>
  <c r="LE97" i="1"/>
  <c r="LE70" i="1"/>
  <c r="LE67" i="1"/>
  <c r="LE44" i="1"/>
  <c r="LE43" i="1"/>
  <c r="LE40" i="1"/>
  <c r="LE36" i="1"/>
  <c r="LE34" i="1"/>
  <c r="LE9" i="1"/>
  <c r="LE5" i="1"/>
  <c r="F34" i="5" l="1"/>
  <c r="F21" i="8" s="1"/>
  <c r="F33" i="5"/>
  <c r="F36" i="5"/>
  <c r="F37" i="5"/>
  <c r="F31" i="5"/>
  <c r="F20" i="8" s="1"/>
  <c r="F30" i="5"/>
  <c r="F32" i="5"/>
  <c r="F19" i="8" s="1"/>
  <c r="E20" i="2"/>
  <c r="E19" i="2"/>
  <c r="BL216" i="1"/>
  <c r="BL222" i="1"/>
  <c r="BL147" i="1"/>
  <c r="BL167" i="1"/>
  <c r="BL166" i="1"/>
  <c r="BL134" i="1"/>
  <c r="BL243" i="1"/>
  <c r="F17" i="2" l="1"/>
  <c r="F18" i="2"/>
  <c r="F35" i="5"/>
  <c r="C30" i="5"/>
  <c r="E32" i="5"/>
  <c r="E19" i="8" s="1"/>
  <c r="C33" i="5"/>
  <c r="C34" i="5"/>
  <c r="C21" i="8" s="1"/>
  <c r="C37" i="5"/>
  <c r="C31" i="5"/>
  <c r="C20" i="8" s="1"/>
  <c r="C32" i="5"/>
  <c r="C19" i="8" s="1"/>
  <c r="E30" i="5"/>
  <c r="E34" i="5"/>
  <c r="E21" i="8" s="1"/>
  <c r="E37" i="5"/>
  <c r="E33" i="5"/>
  <c r="E31" i="5"/>
  <c r="E20" i="8" s="1"/>
  <c r="E36" i="5"/>
  <c r="C36" i="5"/>
  <c r="FY243" i="1"/>
  <c r="FY134" i="1"/>
  <c r="FY166" i="1"/>
  <c r="FY167" i="1"/>
  <c r="FY147" i="1"/>
  <c r="FY222" i="1"/>
  <c r="FY216" i="1"/>
  <c r="GJ243" i="1"/>
  <c r="GJ134" i="1"/>
  <c r="GJ166" i="1"/>
  <c r="GJ167" i="1"/>
  <c r="GJ147" i="1"/>
  <c r="GJ222" i="1"/>
  <c r="GJ216" i="1"/>
  <c r="C316" i="1"/>
  <c r="C315" i="1"/>
  <c r="C314" i="1"/>
  <c r="C313" i="1"/>
  <c r="C312" i="1"/>
  <c r="F16" i="2" l="1"/>
  <c r="C35" i="5"/>
  <c r="C17" i="2"/>
  <c r="E17" i="2"/>
  <c r="C18" i="2"/>
  <c r="E35" i="5"/>
  <c r="E18" i="2"/>
  <c r="C311" i="1"/>
  <c r="EY129" i="1"/>
  <c r="ET129" i="1"/>
  <c r="P129" i="1"/>
  <c r="X129" i="1" s="1"/>
  <c r="P301" i="1"/>
  <c r="X301" i="1" s="1"/>
  <c r="P280" i="1"/>
  <c r="Z280" i="1" s="1"/>
  <c r="P271" i="1"/>
  <c r="Z271" i="1" s="1"/>
  <c r="P225" i="1"/>
  <c r="Z225" i="1" s="1"/>
  <c r="P204" i="1"/>
  <c r="X204" i="1" s="1"/>
  <c r="P161" i="1"/>
  <c r="Z161" i="1" s="1"/>
  <c r="Z272" i="1"/>
  <c r="Y272" i="1"/>
  <c r="X272" i="1"/>
  <c r="W272" i="1"/>
  <c r="HC272" i="1" s="1"/>
  <c r="V272" i="1"/>
  <c r="FV272" i="1" s="1"/>
  <c r="U272" i="1"/>
  <c r="T272" i="1"/>
  <c r="GG272" i="1" s="1"/>
  <c r="S272" i="1"/>
  <c r="DT272" i="1" s="1"/>
  <c r="EW272" i="1" s="1"/>
  <c r="R272" i="1"/>
  <c r="DJ272" i="1" s="1"/>
  <c r="Q272" i="1"/>
  <c r="DO272" i="1" s="1"/>
  <c r="Z250" i="1"/>
  <c r="Y250" i="1"/>
  <c r="X250" i="1"/>
  <c r="W250" i="1"/>
  <c r="HC250" i="1" s="1"/>
  <c r="V250" i="1"/>
  <c r="FV250" i="1" s="1"/>
  <c r="U250" i="1"/>
  <c r="T250" i="1"/>
  <c r="GG250" i="1" s="1"/>
  <c r="S250" i="1"/>
  <c r="DT250" i="1" s="1"/>
  <c r="R250" i="1"/>
  <c r="DJ250" i="1" s="1"/>
  <c r="Q250" i="1"/>
  <c r="DO250" i="1" s="1"/>
  <c r="Z245" i="1"/>
  <c r="Y245" i="1"/>
  <c r="X245" i="1"/>
  <c r="W245" i="1"/>
  <c r="HC245" i="1" s="1"/>
  <c r="V245" i="1"/>
  <c r="FV245" i="1" s="1"/>
  <c r="U245" i="1"/>
  <c r="T245" i="1"/>
  <c r="GG245" i="1" s="1"/>
  <c r="S245" i="1"/>
  <c r="DT245" i="1" s="1"/>
  <c r="EW245" i="1" s="1"/>
  <c r="R245" i="1"/>
  <c r="DJ245" i="1" s="1"/>
  <c r="Q245" i="1"/>
  <c r="DO245" i="1" s="1"/>
  <c r="Z231" i="1"/>
  <c r="Y231" i="1"/>
  <c r="X231" i="1"/>
  <c r="W231" i="1"/>
  <c r="HC231" i="1" s="1"/>
  <c r="V231" i="1"/>
  <c r="FV231" i="1" s="1"/>
  <c r="U231" i="1"/>
  <c r="T231" i="1"/>
  <c r="GG231" i="1" s="1"/>
  <c r="S231" i="1"/>
  <c r="DT231" i="1" s="1"/>
  <c r="EW231" i="1" s="1"/>
  <c r="R231" i="1"/>
  <c r="DJ231" i="1" s="1"/>
  <c r="Q231" i="1"/>
  <c r="DO231" i="1" s="1"/>
  <c r="Z173" i="1"/>
  <c r="Y173" i="1"/>
  <c r="X173" i="1"/>
  <c r="W173" i="1"/>
  <c r="HC173" i="1" s="1"/>
  <c r="V173" i="1"/>
  <c r="FV173" i="1" s="1"/>
  <c r="U173" i="1"/>
  <c r="T173" i="1"/>
  <c r="GG173" i="1" s="1"/>
  <c r="S173" i="1"/>
  <c r="DT173" i="1" s="1"/>
  <c r="EW173" i="1" s="1"/>
  <c r="R173" i="1"/>
  <c r="DJ173" i="1" s="1"/>
  <c r="Q173" i="1"/>
  <c r="DO173" i="1" s="1"/>
  <c r="Z78" i="1"/>
  <c r="Y78" i="1"/>
  <c r="X78" i="1"/>
  <c r="W78" i="1"/>
  <c r="HC78" i="1" s="1"/>
  <c r="V78" i="1"/>
  <c r="U78" i="1"/>
  <c r="T78" i="1"/>
  <c r="GG78" i="1" s="1"/>
  <c r="S78" i="1"/>
  <c r="DT78" i="1" s="1"/>
  <c r="R78" i="1"/>
  <c r="DJ78" i="1" s="1"/>
  <c r="Q78" i="1"/>
  <c r="DO78" i="1" s="1"/>
  <c r="Z71" i="1"/>
  <c r="Y71" i="1"/>
  <c r="X71" i="1"/>
  <c r="W71" i="1"/>
  <c r="HC71" i="1" s="1"/>
  <c r="V71" i="1"/>
  <c r="FV71" i="1" s="1"/>
  <c r="U71" i="1"/>
  <c r="T71" i="1"/>
  <c r="GG71" i="1" s="1"/>
  <c r="S71" i="1"/>
  <c r="DT71" i="1" s="1"/>
  <c r="EW71" i="1" s="1"/>
  <c r="R71" i="1"/>
  <c r="DJ71" i="1" s="1"/>
  <c r="Q71" i="1"/>
  <c r="DO71" i="1" s="1"/>
  <c r="Z59" i="1"/>
  <c r="Y59" i="1"/>
  <c r="X59" i="1"/>
  <c r="W59" i="1"/>
  <c r="HC59" i="1" s="1"/>
  <c r="V59" i="1"/>
  <c r="FV59" i="1" s="1"/>
  <c r="U59" i="1"/>
  <c r="T59" i="1"/>
  <c r="GG59" i="1" s="1"/>
  <c r="S59" i="1"/>
  <c r="DT59" i="1" s="1"/>
  <c r="EW59" i="1" s="1"/>
  <c r="R59" i="1"/>
  <c r="DJ59" i="1" s="1"/>
  <c r="Q59" i="1"/>
  <c r="DO59" i="1" s="1"/>
  <c r="EY309" i="1"/>
  <c r="ET309" i="1"/>
  <c r="EY308" i="1"/>
  <c r="ET308" i="1"/>
  <c r="EY307" i="1"/>
  <c r="ET307" i="1"/>
  <c r="EY306" i="1"/>
  <c r="ET306" i="1"/>
  <c r="EY305" i="1"/>
  <c r="ET305" i="1"/>
  <c r="EY304" i="1"/>
  <c r="ET304" i="1"/>
  <c r="EY303" i="1"/>
  <c r="ET303" i="1"/>
  <c r="EY302" i="1"/>
  <c r="ET302" i="1"/>
  <c r="EY301" i="1"/>
  <c r="ET301" i="1"/>
  <c r="EY300" i="1"/>
  <c r="ET300" i="1"/>
  <c r="EY299" i="1"/>
  <c r="ET299" i="1"/>
  <c r="EY298" i="1"/>
  <c r="ET298" i="1"/>
  <c r="EY297" i="1"/>
  <c r="ET297" i="1"/>
  <c r="EY296" i="1"/>
  <c r="ET296" i="1"/>
  <c r="EY295" i="1"/>
  <c r="ET295" i="1"/>
  <c r="EY294" i="1"/>
  <c r="ET294" i="1"/>
  <c r="EY293" i="1"/>
  <c r="ET293" i="1"/>
  <c r="EY292" i="1"/>
  <c r="ET292" i="1"/>
  <c r="EY291" i="1"/>
  <c r="ET291" i="1"/>
  <c r="EY290" i="1"/>
  <c r="ET290" i="1"/>
  <c r="EY289" i="1"/>
  <c r="ET289" i="1"/>
  <c r="EY288" i="1"/>
  <c r="ET288" i="1"/>
  <c r="EY287" i="1"/>
  <c r="ET287" i="1"/>
  <c r="EY286" i="1"/>
  <c r="ET286" i="1"/>
  <c r="EY285" i="1"/>
  <c r="ET285" i="1"/>
  <c r="EY284" i="1"/>
  <c r="ET284" i="1"/>
  <c r="EY283" i="1"/>
  <c r="ET283" i="1"/>
  <c r="EY282" i="1"/>
  <c r="ET282" i="1"/>
  <c r="EY281" i="1"/>
  <c r="ET281" i="1"/>
  <c r="EY280" i="1"/>
  <c r="ET280" i="1"/>
  <c r="EY279" i="1"/>
  <c r="ET279" i="1"/>
  <c r="EY278" i="1"/>
  <c r="ET278" i="1"/>
  <c r="EY277" i="1"/>
  <c r="ET277" i="1"/>
  <c r="EY276" i="1"/>
  <c r="ET276" i="1"/>
  <c r="EY275" i="1"/>
  <c r="ET275" i="1"/>
  <c r="EY274" i="1"/>
  <c r="ET274" i="1"/>
  <c r="EY273" i="1"/>
  <c r="ET273" i="1"/>
  <c r="EY272" i="1"/>
  <c r="ET272" i="1"/>
  <c r="EY271" i="1"/>
  <c r="ET271" i="1"/>
  <c r="EY270" i="1"/>
  <c r="ET270" i="1"/>
  <c r="EY269" i="1"/>
  <c r="ET269" i="1"/>
  <c r="EY268" i="1"/>
  <c r="ET268" i="1"/>
  <c r="EY267" i="1"/>
  <c r="ET267" i="1"/>
  <c r="EY266" i="1"/>
  <c r="ET266" i="1"/>
  <c r="EY265" i="1"/>
  <c r="ET265" i="1"/>
  <c r="EY264" i="1"/>
  <c r="ET264" i="1"/>
  <c r="EY263" i="1"/>
  <c r="ET263" i="1"/>
  <c r="EY262" i="1"/>
  <c r="ET262" i="1"/>
  <c r="EY261" i="1"/>
  <c r="ET261" i="1"/>
  <c r="EY260" i="1"/>
  <c r="ET260" i="1"/>
  <c r="EY259" i="1"/>
  <c r="ET259" i="1"/>
  <c r="EY258" i="1"/>
  <c r="ET258" i="1"/>
  <c r="EY251" i="1"/>
  <c r="ET251" i="1"/>
  <c r="EY249" i="1"/>
  <c r="ET249" i="1"/>
  <c r="EY248" i="1"/>
  <c r="ET248" i="1"/>
  <c r="EY246" i="1"/>
  <c r="ET246" i="1"/>
  <c r="EY244" i="1"/>
  <c r="ET244" i="1"/>
  <c r="EY257" i="1"/>
  <c r="ET257" i="1"/>
  <c r="EY256" i="1"/>
  <c r="ET256" i="1"/>
  <c r="EY255" i="1"/>
  <c r="ET255" i="1"/>
  <c r="EY254" i="1"/>
  <c r="ET254" i="1"/>
  <c r="EY253" i="1"/>
  <c r="ET253" i="1"/>
  <c r="EY252" i="1"/>
  <c r="ET252" i="1"/>
  <c r="EY250" i="1"/>
  <c r="ET250" i="1"/>
  <c r="EY247" i="1"/>
  <c r="ET247" i="1"/>
  <c r="EY245" i="1"/>
  <c r="ET245" i="1"/>
  <c r="HF243" i="1"/>
  <c r="HE243" i="1"/>
  <c r="HD243" i="1"/>
  <c r="GU243" i="1"/>
  <c r="GT243" i="1"/>
  <c r="GS243" i="1"/>
  <c r="GI243" i="1"/>
  <c r="GH243" i="1"/>
  <c r="FX243" i="1"/>
  <c r="FW243" i="1"/>
  <c r="FN243" i="1"/>
  <c r="FM243" i="1"/>
  <c r="FL243" i="1"/>
  <c r="EY243" i="1"/>
  <c r="ET243" i="1"/>
  <c r="EA243" i="1"/>
  <c r="FA243" i="1" s="1"/>
  <c r="DV243" i="1"/>
  <c r="EV243" i="1" s="1"/>
  <c r="DR243" i="1"/>
  <c r="DQ243" i="1"/>
  <c r="DP243" i="1"/>
  <c r="DM243" i="1"/>
  <c r="DL243" i="1"/>
  <c r="DK243" i="1"/>
  <c r="EY242" i="1"/>
  <c r="ET242" i="1"/>
  <c r="EY241" i="1"/>
  <c r="ET241" i="1"/>
  <c r="EY240" i="1"/>
  <c r="ET240" i="1"/>
  <c r="EY239" i="1"/>
  <c r="ET239" i="1"/>
  <c r="EY238" i="1"/>
  <c r="ET238" i="1"/>
  <c r="EY237" i="1"/>
  <c r="ET237" i="1"/>
  <c r="EY236" i="1"/>
  <c r="ET236" i="1"/>
  <c r="EY235" i="1"/>
  <c r="ET235" i="1"/>
  <c r="EY234" i="1"/>
  <c r="ET234" i="1"/>
  <c r="EY233" i="1"/>
  <c r="ET233" i="1"/>
  <c r="EY232" i="1"/>
  <c r="ET232" i="1"/>
  <c r="EY231" i="1"/>
  <c r="ET231" i="1"/>
  <c r="EY230" i="1"/>
  <c r="ET230" i="1"/>
  <c r="EY229" i="1"/>
  <c r="ET229" i="1"/>
  <c r="EY228" i="1"/>
  <c r="ET228" i="1"/>
  <c r="EY227" i="1"/>
  <c r="ET227" i="1"/>
  <c r="EY226" i="1"/>
  <c r="ET226" i="1"/>
  <c r="EY225" i="1"/>
  <c r="ET225" i="1"/>
  <c r="EY224" i="1"/>
  <c r="ET224" i="1"/>
  <c r="EY223" i="1"/>
  <c r="ET223" i="1"/>
  <c r="HF222" i="1"/>
  <c r="HE222" i="1"/>
  <c r="HD222" i="1"/>
  <c r="GU222" i="1"/>
  <c r="GT222" i="1"/>
  <c r="GS222" i="1"/>
  <c r="GI222" i="1"/>
  <c r="GH222" i="1"/>
  <c r="FX222" i="1"/>
  <c r="FW222" i="1"/>
  <c r="FN222" i="1"/>
  <c r="FM222" i="1"/>
  <c r="FL222" i="1"/>
  <c r="EY222" i="1"/>
  <c r="ET222" i="1"/>
  <c r="EA222" i="1"/>
  <c r="FA222" i="1" s="1"/>
  <c r="DV222" i="1"/>
  <c r="EV222" i="1" s="1"/>
  <c r="DR222" i="1"/>
  <c r="DQ222" i="1"/>
  <c r="DP222" i="1"/>
  <c r="DM222" i="1"/>
  <c r="DL222" i="1"/>
  <c r="DK222" i="1"/>
  <c r="EY221" i="1"/>
  <c r="ET221" i="1"/>
  <c r="EY220" i="1"/>
  <c r="ET220" i="1"/>
  <c r="EY219" i="1"/>
  <c r="ET219" i="1"/>
  <c r="EY218" i="1"/>
  <c r="ET218" i="1"/>
  <c r="EY217" i="1"/>
  <c r="ET217" i="1"/>
  <c r="HF216" i="1"/>
  <c r="HE216" i="1"/>
  <c r="HD216" i="1"/>
  <c r="GU216" i="1"/>
  <c r="GT216" i="1"/>
  <c r="GS216" i="1"/>
  <c r="GI216" i="1"/>
  <c r="GH216" i="1"/>
  <c r="FX216" i="1"/>
  <c r="FW216" i="1"/>
  <c r="FN216" i="1"/>
  <c r="FM216" i="1"/>
  <c r="FL216" i="1"/>
  <c r="EY216" i="1"/>
  <c r="ET216" i="1"/>
  <c r="EA216" i="1"/>
  <c r="DV216" i="1"/>
  <c r="DR216" i="1"/>
  <c r="DQ216" i="1"/>
  <c r="DP216" i="1"/>
  <c r="DM216" i="1"/>
  <c r="DL216" i="1"/>
  <c r="DK216" i="1"/>
  <c r="EY215" i="1"/>
  <c r="ET215" i="1"/>
  <c r="EY214" i="1"/>
  <c r="ET214" i="1"/>
  <c r="EY213" i="1"/>
  <c r="ET213" i="1"/>
  <c r="EY212" i="1"/>
  <c r="ET212" i="1"/>
  <c r="EY211" i="1"/>
  <c r="ET211" i="1"/>
  <c r="EY210" i="1"/>
  <c r="ET210" i="1"/>
  <c r="EY209" i="1"/>
  <c r="ET209" i="1"/>
  <c r="EY208" i="1"/>
  <c r="ET208" i="1"/>
  <c r="EY207" i="1"/>
  <c r="ET207" i="1"/>
  <c r="EY206" i="1"/>
  <c r="ET206" i="1"/>
  <c r="EY205" i="1"/>
  <c r="ET205" i="1"/>
  <c r="EY204" i="1"/>
  <c r="ET204" i="1"/>
  <c r="EY203" i="1"/>
  <c r="ET203" i="1"/>
  <c r="EY202" i="1"/>
  <c r="ET202" i="1"/>
  <c r="EY201" i="1"/>
  <c r="ET201" i="1"/>
  <c r="EY200" i="1"/>
  <c r="ET200" i="1"/>
  <c r="EY199" i="1"/>
  <c r="ET199" i="1"/>
  <c r="EY198" i="1"/>
  <c r="ET198" i="1"/>
  <c r="EY197" i="1"/>
  <c r="ET197" i="1"/>
  <c r="EY196" i="1"/>
  <c r="ET196" i="1"/>
  <c r="EY195" i="1"/>
  <c r="ET195" i="1"/>
  <c r="EY194" i="1"/>
  <c r="ET194" i="1"/>
  <c r="EY193" i="1"/>
  <c r="ET193" i="1"/>
  <c r="EY192" i="1"/>
  <c r="ET192" i="1"/>
  <c r="EY191" i="1"/>
  <c r="ET191" i="1"/>
  <c r="EY190" i="1"/>
  <c r="ET190" i="1"/>
  <c r="EY189" i="1"/>
  <c r="ET189" i="1"/>
  <c r="EY188" i="1"/>
  <c r="ET188" i="1"/>
  <c r="EY187" i="1"/>
  <c r="ET187" i="1"/>
  <c r="EY186" i="1"/>
  <c r="ET186" i="1"/>
  <c r="EY185" i="1"/>
  <c r="ET185" i="1"/>
  <c r="EY184" i="1"/>
  <c r="ET184" i="1"/>
  <c r="EY183" i="1"/>
  <c r="ET183" i="1"/>
  <c r="EY182" i="1"/>
  <c r="ET182" i="1"/>
  <c r="EY181" i="1"/>
  <c r="ET181" i="1"/>
  <c r="EY180" i="1"/>
  <c r="ET180" i="1"/>
  <c r="EY179" i="1"/>
  <c r="ET179" i="1"/>
  <c r="EY178" i="1"/>
  <c r="ET178" i="1"/>
  <c r="EY177" i="1"/>
  <c r="ET177" i="1"/>
  <c r="EY176" i="1"/>
  <c r="ET176" i="1"/>
  <c r="EY175" i="1"/>
  <c r="ET175" i="1"/>
  <c r="EY174" i="1"/>
  <c r="ET174" i="1"/>
  <c r="EY173" i="1"/>
  <c r="ET173" i="1"/>
  <c r="EY172" i="1"/>
  <c r="ET172" i="1"/>
  <c r="EY171" i="1"/>
  <c r="ET171" i="1"/>
  <c r="EY170" i="1"/>
  <c r="ET170" i="1"/>
  <c r="EY169" i="1"/>
  <c r="ET169" i="1"/>
  <c r="EY168" i="1"/>
  <c r="ET168" i="1"/>
  <c r="HF167" i="1"/>
  <c r="HE167" i="1"/>
  <c r="HD167" i="1"/>
  <c r="GU167" i="1"/>
  <c r="GT167" i="1"/>
  <c r="GS167" i="1"/>
  <c r="GI167" i="1"/>
  <c r="GH167" i="1"/>
  <c r="FX167" i="1"/>
  <c r="FW167" i="1"/>
  <c r="FN167" i="1"/>
  <c r="FM167" i="1"/>
  <c r="FL167" i="1"/>
  <c r="EY167" i="1"/>
  <c r="ET167" i="1"/>
  <c r="EA167" i="1"/>
  <c r="FA167" i="1" s="1"/>
  <c r="DV167" i="1"/>
  <c r="EV167" i="1" s="1"/>
  <c r="DR167" i="1"/>
  <c r="DQ167" i="1"/>
  <c r="DP167" i="1"/>
  <c r="DM167" i="1"/>
  <c r="DL167" i="1"/>
  <c r="DK167" i="1"/>
  <c r="HF166" i="1"/>
  <c r="HE166" i="1"/>
  <c r="HD166" i="1"/>
  <c r="GU166" i="1"/>
  <c r="GT166" i="1"/>
  <c r="GS166" i="1"/>
  <c r="GI166" i="1"/>
  <c r="GH166" i="1"/>
  <c r="FX166" i="1"/>
  <c r="FW166" i="1"/>
  <c r="FN166" i="1"/>
  <c r="FM166" i="1"/>
  <c r="FL166" i="1"/>
  <c r="EY166" i="1"/>
  <c r="ET166" i="1"/>
  <c r="EA166" i="1"/>
  <c r="DV166" i="1"/>
  <c r="EV166" i="1" s="1"/>
  <c r="DR166" i="1"/>
  <c r="DQ166" i="1"/>
  <c r="DP166" i="1"/>
  <c r="DM166" i="1"/>
  <c r="DL166" i="1"/>
  <c r="DK166" i="1"/>
  <c r="EY165" i="1"/>
  <c r="ET165" i="1"/>
  <c r="EY164" i="1"/>
  <c r="ET164" i="1"/>
  <c r="EY163" i="1"/>
  <c r="ET163" i="1"/>
  <c r="EY162" i="1"/>
  <c r="ET162" i="1"/>
  <c r="EY161" i="1"/>
  <c r="ET161" i="1"/>
  <c r="EY160" i="1"/>
  <c r="ET160" i="1"/>
  <c r="EY159" i="1"/>
  <c r="ET159" i="1"/>
  <c r="EY158" i="1"/>
  <c r="ET158" i="1"/>
  <c r="EY157" i="1"/>
  <c r="ET157" i="1"/>
  <c r="EY156" i="1"/>
  <c r="ET156" i="1"/>
  <c r="EY155" i="1"/>
  <c r="ET155" i="1"/>
  <c r="EY154" i="1"/>
  <c r="ET154" i="1"/>
  <c r="EY153" i="1"/>
  <c r="ET153" i="1"/>
  <c r="EY152" i="1"/>
  <c r="ET152" i="1"/>
  <c r="EY151" i="1"/>
  <c r="ET151" i="1"/>
  <c r="EY150" i="1"/>
  <c r="ET150" i="1"/>
  <c r="EY149" i="1"/>
  <c r="ET149" i="1"/>
  <c r="EY148" i="1"/>
  <c r="ET148" i="1"/>
  <c r="HF147" i="1"/>
  <c r="HE147" i="1"/>
  <c r="HD147" i="1"/>
  <c r="GU147" i="1"/>
  <c r="GT147" i="1"/>
  <c r="GS147" i="1"/>
  <c r="GI147" i="1"/>
  <c r="GH147" i="1"/>
  <c r="FX147" i="1"/>
  <c r="FW147" i="1"/>
  <c r="FN147" i="1"/>
  <c r="FM147" i="1"/>
  <c r="FL147" i="1"/>
  <c r="EY147" i="1"/>
  <c r="ET147" i="1"/>
  <c r="EA147" i="1"/>
  <c r="FA147" i="1" s="1"/>
  <c r="DV147" i="1"/>
  <c r="EV147" i="1" s="1"/>
  <c r="DR147" i="1"/>
  <c r="DQ147" i="1"/>
  <c r="DP147" i="1"/>
  <c r="DM147" i="1"/>
  <c r="DL147" i="1"/>
  <c r="DK147" i="1"/>
  <c r="EY146" i="1"/>
  <c r="ET146" i="1"/>
  <c r="EY145" i="1"/>
  <c r="ET145" i="1"/>
  <c r="EY144" i="1"/>
  <c r="ET144" i="1"/>
  <c r="EY143" i="1"/>
  <c r="ET143" i="1"/>
  <c r="EY142" i="1"/>
  <c r="ET142" i="1"/>
  <c r="EY141" i="1"/>
  <c r="ET141" i="1"/>
  <c r="EY140" i="1"/>
  <c r="ET140" i="1"/>
  <c r="EY139" i="1"/>
  <c r="ET139" i="1"/>
  <c r="EY138" i="1"/>
  <c r="ET138" i="1"/>
  <c r="EY137" i="1"/>
  <c r="ET137" i="1"/>
  <c r="EY136" i="1"/>
  <c r="ET136" i="1"/>
  <c r="EY135" i="1"/>
  <c r="ET135" i="1"/>
  <c r="EY133" i="1"/>
  <c r="ET133" i="1"/>
  <c r="EY132" i="1"/>
  <c r="ET132" i="1"/>
  <c r="EY131" i="1"/>
  <c r="ET131" i="1"/>
  <c r="EY130" i="1"/>
  <c r="ET130" i="1"/>
  <c r="EY128" i="1"/>
  <c r="ET128" i="1"/>
  <c r="EY127" i="1"/>
  <c r="ET127" i="1"/>
  <c r="EY126" i="1"/>
  <c r="ET126" i="1"/>
  <c r="EY125" i="1"/>
  <c r="ET125" i="1"/>
  <c r="EY124" i="1"/>
  <c r="ET124" i="1"/>
  <c r="EY123" i="1"/>
  <c r="ET123" i="1"/>
  <c r="EY122" i="1"/>
  <c r="ET122" i="1"/>
  <c r="EY121" i="1"/>
  <c r="ET121" i="1"/>
  <c r="EY120" i="1"/>
  <c r="ET120" i="1"/>
  <c r="EY119" i="1"/>
  <c r="ET119" i="1"/>
  <c r="EY118" i="1"/>
  <c r="ET118" i="1"/>
  <c r="EY117" i="1"/>
  <c r="ET117" i="1"/>
  <c r="EY116" i="1"/>
  <c r="ET116" i="1"/>
  <c r="EY115" i="1"/>
  <c r="ET115" i="1"/>
  <c r="EY114" i="1"/>
  <c r="ET114" i="1"/>
  <c r="EY113" i="1"/>
  <c r="ET113" i="1"/>
  <c r="EY112" i="1"/>
  <c r="ET112" i="1"/>
  <c r="EY111" i="1"/>
  <c r="ET111" i="1"/>
  <c r="EY110" i="1"/>
  <c r="ET110" i="1"/>
  <c r="EY109" i="1"/>
  <c r="ET109" i="1"/>
  <c r="EY108" i="1"/>
  <c r="ET108" i="1"/>
  <c r="EY107" i="1"/>
  <c r="ET107" i="1"/>
  <c r="EY106" i="1"/>
  <c r="ET106" i="1"/>
  <c r="EY105" i="1"/>
  <c r="ET105" i="1"/>
  <c r="EY104" i="1"/>
  <c r="ET104" i="1"/>
  <c r="EY103" i="1"/>
  <c r="ET103" i="1"/>
  <c r="EY102" i="1"/>
  <c r="ET102" i="1"/>
  <c r="EY101" i="1"/>
  <c r="ET101" i="1"/>
  <c r="EY100" i="1"/>
  <c r="ET100" i="1"/>
  <c r="EY99" i="1"/>
  <c r="ET99" i="1"/>
  <c r="EY98" i="1"/>
  <c r="ET98" i="1"/>
  <c r="EY97" i="1"/>
  <c r="ET97" i="1"/>
  <c r="EY96" i="1"/>
  <c r="ET96" i="1"/>
  <c r="EY95" i="1"/>
  <c r="ET95" i="1"/>
  <c r="EY94" i="1"/>
  <c r="ET94" i="1"/>
  <c r="EY93" i="1"/>
  <c r="ET93" i="1"/>
  <c r="EY92" i="1"/>
  <c r="ET92" i="1"/>
  <c r="EY91" i="1"/>
  <c r="ET91" i="1"/>
  <c r="EY90" i="1"/>
  <c r="ET90" i="1"/>
  <c r="EY89" i="1"/>
  <c r="ET89" i="1"/>
  <c r="EY88" i="1"/>
  <c r="ET88" i="1"/>
  <c r="EY87" i="1"/>
  <c r="ET87" i="1"/>
  <c r="EY86" i="1"/>
  <c r="ET86" i="1"/>
  <c r="EY85" i="1"/>
  <c r="ET85" i="1"/>
  <c r="EY84" i="1"/>
  <c r="ET84" i="1"/>
  <c r="EY83" i="1"/>
  <c r="ET83" i="1"/>
  <c r="EY82" i="1"/>
  <c r="ET82" i="1"/>
  <c r="EY81" i="1"/>
  <c r="ET81" i="1"/>
  <c r="EY80" i="1"/>
  <c r="ET80" i="1"/>
  <c r="EY79" i="1"/>
  <c r="ET79" i="1"/>
  <c r="EY78" i="1"/>
  <c r="ET78" i="1"/>
  <c r="EY77" i="1"/>
  <c r="ET77" i="1"/>
  <c r="EY76" i="1"/>
  <c r="ET76" i="1"/>
  <c r="EY75" i="1"/>
  <c r="ET75" i="1"/>
  <c r="EY74" i="1"/>
  <c r="ET74" i="1"/>
  <c r="EY73" i="1"/>
  <c r="ET73" i="1"/>
  <c r="EY72" i="1"/>
  <c r="ET72" i="1"/>
  <c r="EY71" i="1"/>
  <c r="ET71" i="1"/>
  <c r="EY70" i="1"/>
  <c r="ET70" i="1"/>
  <c r="EY69" i="1"/>
  <c r="ET69" i="1"/>
  <c r="EY68" i="1"/>
  <c r="ET68" i="1"/>
  <c r="EY67" i="1"/>
  <c r="ET67" i="1"/>
  <c r="EY66" i="1"/>
  <c r="ET66" i="1"/>
  <c r="EY65" i="1"/>
  <c r="ET65" i="1"/>
  <c r="EY64" i="1"/>
  <c r="ET64" i="1"/>
  <c r="EY63" i="1"/>
  <c r="ET63" i="1"/>
  <c r="EY62" i="1"/>
  <c r="ET62" i="1"/>
  <c r="EY61" i="1"/>
  <c r="ET61" i="1"/>
  <c r="EY60" i="1"/>
  <c r="ET60" i="1"/>
  <c r="EY59" i="1"/>
  <c r="ET59" i="1"/>
  <c r="EY58" i="1"/>
  <c r="ET58" i="1"/>
  <c r="EY57" i="1"/>
  <c r="ET57" i="1"/>
  <c r="EY56" i="1"/>
  <c r="ET56" i="1"/>
  <c r="EY55" i="1"/>
  <c r="ET55" i="1"/>
  <c r="EY54" i="1"/>
  <c r="ET54" i="1"/>
  <c r="EY53" i="1"/>
  <c r="ET53" i="1"/>
  <c r="EY52" i="1"/>
  <c r="ET52" i="1"/>
  <c r="EY51" i="1"/>
  <c r="ET51" i="1"/>
  <c r="EY50" i="1"/>
  <c r="ET50" i="1"/>
  <c r="EY49" i="1"/>
  <c r="ET49" i="1"/>
  <c r="EY48" i="1"/>
  <c r="ET48" i="1"/>
  <c r="EY47" i="1"/>
  <c r="ET47" i="1"/>
  <c r="EY46" i="1"/>
  <c r="ET46" i="1"/>
  <c r="EY45" i="1"/>
  <c r="ET45" i="1"/>
  <c r="EY44" i="1"/>
  <c r="ET44" i="1"/>
  <c r="EY43" i="1"/>
  <c r="ET43" i="1"/>
  <c r="EY42" i="1"/>
  <c r="ET42" i="1"/>
  <c r="EY41" i="1"/>
  <c r="ET41" i="1"/>
  <c r="EY40" i="1"/>
  <c r="ET40" i="1"/>
  <c r="EY39" i="1"/>
  <c r="ET39" i="1"/>
  <c r="EY38" i="1"/>
  <c r="ET38" i="1"/>
  <c r="EY37" i="1"/>
  <c r="ET37" i="1"/>
  <c r="EY36" i="1"/>
  <c r="ET36" i="1"/>
  <c r="EY35" i="1"/>
  <c r="ET35" i="1"/>
  <c r="EY34" i="1"/>
  <c r="ET34" i="1"/>
  <c r="EY33" i="1"/>
  <c r="ET33" i="1"/>
  <c r="EY32" i="1"/>
  <c r="ET32" i="1"/>
  <c r="EY31" i="1"/>
  <c r="ET31" i="1"/>
  <c r="EY30" i="1"/>
  <c r="ET30" i="1"/>
  <c r="EY29" i="1"/>
  <c r="ET29" i="1"/>
  <c r="EY28" i="1"/>
  <c r="ET28" i="1"/>
  <c r="EY27" i="1"/>
  <c r="ET27" i="1"/>
  <c r="EY26" i="1"/>
  <c r="ET26" i="1"/>
  <c r="EY25" i="1"/>
  <c r="ET25" i="1"/>
  <c r="EY24" i="1"/>
  <c r="ET24" i="1"/>
  <c r="EY23" i="1"/>
  <c r="ET23" i="1"/>
  <c r="EY22" i="1"/>
  <c r="ET22" i="1"/>
  <c r="EY21" i="1"/>
  <c r="ET21" i="1"/>
  <c r="EY20" i="1"/>
  <c r="ET20" i="1"/>
  <c r="EY19" i="1"/>
  <c r="ET19" i="1"/>
  <c r="EY18" i="1"/>
  <c r="ET18" i="1"/>
  <c r="EY17" i="1"/>
  <c r="ET17" i="1"/>
  <c r="EY16" i="1"/>
  <c r="ET16" i="1"/>
  <c r="EY15" i="1"/>
  <c r="ET15" i="1"/>
  <c r="EY14" i="1"/>
  <c r="ET14" i="1"/>
  <c r="EY13" i="1"/>
  <c r="ET13" i="1"/>
  <c r="EY12" i="1"/>
  <c r="ET12" i="1"/>
  <c r="EY11" i="1"/>
  <c r="ET11" i="1"/>
  <c r="EY10" i="1"/>
  <c r="ET10" i="1"/>
  <c r="EY9" i="1"/>
  <c r="ET9" i="1"/>
  <c r="EY8" i="1"/>
  <c r="ET8" i="1"/>
  <c r="EY7" i="1"/>
  <c r="ET7" i="1"/>
  <c r="EY6" i="1"/>
  <c r="ET6" i="1"/>
  <c r="EY5" i="1"/>
  <c r="ET5" i="1"/>
  <c r="EY4" i="1"/>
  <c r="ET4" i="1"/>
  <c r="EY3" i="1"/>
  <c r="ET3" i="1"/>
  <c r="HF134" i="1"/>
  <c r="HE134" i="1"/>
  <c r="HD134" i="1"/>
  <c r="GU134" i="1"/>
  <c r="GT134" i="1"/>
  <c r="GS134" i="1"/>
  <c r="GI134" i="1"/>
  <c r="GH134" i="1"/>
  <c r="FX134" i="1"/>
  <c r="FW134" i="1"/>
  <c r="FN134" i="1"/>
  <c r="FM134" i="1"/>
  <c r="FL134" i="1"/>
  <c r="EY134" i="1"/>
  <c r="ET134" i="1"/>
  <c r="EA134" i="1"/>
  <c r="DV134" i="1"/>
  <c r="DR134" i="1"/>
  <c r="DQ134" i="1"/>
  <c r="DP134" i="1"/>
  <c r="DM134" i="1"/>
  <c r="DL134" i="1"/>
  <c r="DK134" i="1"/>
  <c r="EY2" i="1"/>
  <c r="ET2" i="1"/>
  <c r="P29" i="1"/>
  <c r="GR71" i="1" l="1"/>
  <c r="HO71" i="1"/>
  <c r="GR173" i="1"/>
  <c r="HO173" i="1"/>
  <c r="GR245" i="1"/>
  <c r="HO245" i="1"/>
  <c r="GR272" i="1"/>
  <c r="HO272" i="1"/>
  <c r="FK129" i="1"/>
  <c r="FK59" i="1"/>
  <c r="HN59" i="1"/>
  <c r="HP59" i="1"/>
  <c r="FK78" i="1"/>
  <c r="HN78" i="1"/>
  <c r="HP78" i="1"/>
  <c r="FK231" i="1"/>
  <c r="HP231" i="1"/>
  <c r="HN231" i="1"/>
  <c r="FK250" i="1"/>
  <c r="HN250" i="1"/>
  <c r="HP250" i="1"/>
  <c r="GR59" i="1"/>
  <c r="HO59" i="1"/>
  <c r="GR78" i="1"/>
  <c r="HO78" i="1"/>
  <c r="GR231" i="1"/>
  <c r="HO231" i="1"/>
  <c r="GR250" i="1"/>
  <c r="HO250" i="1"/>
  <c r="FK71" i="1"/>
  <c r="HP71" i="1"/>
  <c r="HN71" i="1"/>
  <c r="FK173" i="1"/>
  <c r="HN173" i="1"/>
  <c r="HP173" i="1"/>
  <c r="FK245" i="1"/>
  <c r="HP245" i="1"/>
  <c r="HN245" i="1"/>
  <c r="FK272" i="1"/>
  <c r="HN272" i="1"/>
  <c r="HP272" i="1"/>
  <c r="FK204" i="1"/>
  <c r="FK301" i="1"/>
  <c r="E16" i="2"/>
  <c r="C16" i="2"/>
  <c r="Q301" i="1"/>
  <c r="DO301" i="1" s="1"/>
  <c r="U301" i="1"/>
  <c r="HN301" i="1" s="1"/>
  <c r="Y301" i="1"/>
  <c r="W161" i="1"/>
  <c r="HC161" i="1" s="1"/>
  <c r="Y129" i="1"/>
  <c r="X225" i="1"/>
  <c r="Q129" i="1"/>
  <c r="DO129" i="1" s="1"/>
  <c r="R129" i="1"/>
  <c r="DJ129" i="1" s="1"/>
  <c r="Z129" i="1"/>
  <c r="U129" i="1"/>
  <c r="V129" i="1"/>
  <c r="FV129" i="1" s="1"/>
  <c r="S271" i="1"/>
  <c r="DT271" i="1" s="1"/>
  <c r="EW271" i="1" s="1"/>
  <c r="S129" i="1"/>
  <c r="DT129" i="1" s="1"/>
  <c r="EW129" i="1" s="1"/>
  <c r="W129" i="1"/>
  <c r="HC129" i="1" s="1"/>
  <c r="S161" i="1"/>
  <c r="DT161" i="1" s="1"/>
  <c r="EW161" i="1" s="1"/>
  <c r="W271" i="1"/>
  <c r="HC271" i="1" s="1"/>
  <c r="T129" i="1"/>
  <c r="GG129" i="1" s="1"/>
  <c r="T271" i="1"/>
  <c r="GG271" i="1" s="1"/>
  <c r="X271" i="1"/>
  <c r="Q271" i="1"/>
  <c r="DO271" i="1" s="1"/>
  <c r="U271" i="1"/>
  <c r="Y271" i="1"/>
  <c r="R271" i="1"/>
  <c r="DJ271" i="1" s="1"/>
  <c r="V271" i="1"/>
  <c r="FV271" i="1" s="1"/>
  <c r="T161" i="1"/>
  <c r="GG161" i="1" s="1"/>
  <c r="X161" i="1"/>
  <c r="Q161" i="1"/>
  <c r="DO161" i="1" s="1"/>
  <c r="U161" i="1"/>
  <c r="Y161" i="1"/>
  <c r="R161" i="1"/>
  <c r="DJ161" i="1" s="1"/>
  <c r="V161" i="1"/>
  <c r="FV161" i="1" s="1"/>
  <c r="R280" i="1"/>
  <c r="DJ280" i="1" s="1"/>
  <c r="GL222" i="1"/>
  <c r="S225" i="1"/>
  <c r="DT225" i="1" s="1"/>
  <c r="EW225" i="1" s="1"/>
  <c r="R301" i="1"/>
  <c r="DJ301" i="1" s="1"/>
  <c r="V301" i="1"/>
  <c r="FV301" i="1" s="1"/>
  <c r="Z301" i="1"/>
  <c r="T225" i="1"/>
  <c r="GG225" i="1" s="1"/>
  <c r="S301" i="1"/>
  <c r="DT301" i="1" s="1"/>
  <c r="EW301" i="1" s="1"/>
  <c r="W301" i="1"/>
  <c r="HC301" i="1" s="1"/>
  <c r="W225" i="1"/>
  <c r="HC225" i="1" s="1"/>
  <c r="T301" i="1"/>
  <c r="GG301" i="1" s="1"/>
  <c r="W280" i="1"/>
  <c r="HC280" i="1" s="1"/>
  <c r="X280" i="1"/>
  <c r="V280" i="1"/>
  <c r="FV280" i="1" s="1"/>
  <c r="T280" i="1"/>
  <c r="GG280" i="1" s="1"/>
  <c r="D9" i="3"/>
  <c r="D8" i="3"/>
  <c r="D6" i="8" s="1"/>
  <c r="C8" i="3"/>
  <c r="C6" i="8" s="1"/>
  <c r="C10" i="3"/>
  <c r="C8" i="8" s="1"/>
  <c r="Q280" i="1"/>
  <c r="DO280" i="1" s="1"/>
  <c r="U280" i="1"/>
  <c r="Y280" i="1"/>
  <c r="S280" i="1"/>
  <c r="DT280" i="1" s="1"/>
  <c r="EW280" i="1" s="1"/>
  <c r="FP134" i="1"/>
  <c r="HH134" i="1"/>
  <c r="GY134" i="1"/>
  <c r="HJ134" i="1"/>
  <c r="FV78" i="1"/>
  <c r="Q225" i="1"/>
  <c r="DO225" i="1" s="1"/>
  <c r="U225" i="1"/>
  <c r="Y225" i="1"/>
  <c r="GA216" i="1"/>
  <c r="GL216" i="1"/>
  <c r="HH222" i="1"/>
  <c r="R225" i="1"/>
  <c r="DJ225" i="1" s="1"/>
  <c r="V225" i="1"/>
  <c r="GN166" i="1"/>
  <c r="ED71" i="1"/>
  <c r="EJ166" i="1"/>
  <c r="HJ243" i="1"/>
  <c r="GC134" i="1"/>
  <c r="GL134" i="1"/>
  <c r="HH147" i="1"/>
  <c r="GC166" i="1"/>
  <c r="U204" i="1"/>
  <c r="FP147" i="1"/>
  <c r="GA147" i="1"/>
  <c r="GL147" i="1"/>
  <c r="FR166" i="1"/>
  <c r="FP167" i="1"/>
  <c r="GA167" i="1"/>
  <c r="GL167" i="1"/>
  <c r="GW167" i="1"/>
  <c r="FP243" i="1"/>
  <c r="FR167" i="1"/>
  <c r="GC167" i="1"/>
  <c r="GN167" i="1"/>
  <c r="GY167" i="1"/>
  <c r="EL216" i="1"/>
  <c r="HH243" i="1"/>
  <c r="EJ134" i="1"/>
  <c r="GN134" i="1"/>
  <c r="GW134" i="1"/>
  <c r="EJ147" i="1"/>
  <c r="GW147" i="1"/>
  <c r="GA243" i="1"/>
  <c r="GL243" i="1"/>
  <c r="GW243" i="1"/>
  <c r="Y204" i="1"/>
  <c r="HH167" i="1"/>
  <c r="GN216" i="1"/>
  <c r="GW216" i="1"/>
  <c r="EO222" i="1"/>
  <c r="GA222" i="1"/>
  <c r="GW222" i="1"/>
  <c r="EQ243" i="1"/>
  <c r="GC243" i="1"/>
  <c r="GN243" i="1"/>
  <c r="Q204" i="1"/>
  <c r="DO204" i="1" s="1"/>
  <c r="Z29" i="1"/>
  <c r="V29" i="1"/>
  <c r="R29" i="1"/>
  <c r="DJ29" i="1" s="1"/>
  <c r="Y29" i="1"/>
  <c r="U29" i="1"/>
  <c r="Q29" i="1"/>
  <c r="DO29" i="1" s="1"/>
  <c r="X29" i="1"/>
  <c r="W29" i="1"/>
  <c r="HC29" i="1" s="1"/>
  <c r="T29" i="1"/>
  <c r="GG29" i="1" s="1"/>
  <c r="S29" i="1"/>
  <c r="DT29" i="1" s="1"/>
  <c r="EW29" i="1" s="1"/>
  <c r="GA134" i="1"/>
  <c r="FA134" i="1"/>
  <c r="FR134" i="1"/>
  <c r="EO147" i="1"/>
  <c r="HJ167" i="1"/>
  <c r="GY166" i="1"/>
  <c r="HJ166" i="1"/>
  <c r="HJ216" i="1"/>
  <c r="FP216" i="1"/>
  <c r="FR216" i="1"/>
  <c r="FP222" i="1"/>
  <c r="HH216" i="1"/>
  <c r="EJ243" i="1"/>
  <c r="EO243" i="1"/>
  <c r="EL243" i="1"/>
  <c r="FR243" i="1"/>
  <c r="R204" i="1"/>
  <c r="DJ204" i="1" s="1"/>
  <c r="V204" i="1"/>
  <c r="Z204" i="1"/>
  <c r="S204" i="1"/>
  <c r="DT204" i="1" s="1"/>
  <c r="EW204" i="1" s="1"/>
  <c r="W204" i="1"/>
  <c r="HC204" i="1" s="1"/>
  <c r="T204" i="1"/>
  <c r="GG204" i="1" s="1"/>
  <c r="EW250" i="1"/>
  <c r="D7" i="3"/>
  <c r="D7" i="8" s="1"/>
  <c r="D6" i="3"/>
  <c r="EW78" i="1"/>
  <c r="ED78" i="1"/>
  <c r="ED59" i="1"/>
  <c r="ED173" i="1"/>
  <c r="ED250" i="1"/>
  <c r="ED245" i="1"/>
  <c r="ED231" i="1"/>
  <c r="EO134" i="1"/>
  <c r="EL134" i="1"/>
  <c r="EV134" i="1"/>
  <c r="EQ134" i="1"/>
  <c r="EL167" i="1"/>
  <c r="EQ167" i="1"/>
  <c r="EO167" i="1"/>
  <c r="EL147" i="1"/>
  <c r="EQ147" i="1"/>
  <c r="FR147" i="1"/>
  <c r="GC147" i="1"/>
  <c r="GN147" i="1"/>
  <c r="GY147" i="1"/>
  <c r="HJ147" i="1"/>
  <c r="GA166" i="1"/>
  <c r="GW166" i="1"/>
  <c r="FA166" i="1"/>
  <c r="EJ167" i="1"/>
  <c r="EL166" i="1"/>
  <c r="EQ166" i="1"/>
  <c r="EO166" i="1"/>
  <c r="FP166" i="1"/>
  <c r="GL166" i="1"/>
  <c r="HH166" i="1"/>
  <c r="EV216" i="1"/>
  <c r="FA216" i="1"/>
  <c r="EQ216" i="1"/>
  <c r="EL222" i="1"/>
  <c r="EJ222" i="1"/>
  <c r="EQ222" i="1"/>
  <c r="EJ216" i="1"/>
  <c r="EO216" i="1"/>
  <c r="GC216" i="1"/>
  <c r="GY216" i="1"/>
  <c r="GY243" i="1"/>
  <c r="ED272" i="1"/>
  <c r="FR222" i="1"/>
  <c r="GC222" i="1"/>
  <c r="GN222" i="1"/>
  <c r="GY222" i="1"/>
  <c r="HJ222" i="1"/>
  <c r="C7" i="3"/>
  <c r="C7" i="8" s="1"/>
  <c r="D10" i="3"/>
  <c r="D8" i="8" s="1"/>
  <c r="D9" i="2"/>
  <c r="C11" i="2"/>
  <c r="D11" i="2"/>
  <c r="F11" i="2"/>
  <c r="D10" i="2"/>
  <c r="F10" i="2"/>
  <c r="C8" i="2"/>
  <c r="B11" i="2"/>
  <c r="B20" i="2" s="1"/>
  <c r="B10" i="2"/>
  <c r="B19" i="2" s="1"/>
  <c r="B9" i="2"/>
  <c r="B18" i="2" s="1"/>
  <c r="B8" i="2"/>
  <c r="B17" i="2" s="1"/>
  <c r="D10" i="8" l="1"/>
  <c r="C9" i="8"/>
  <c r="C11" i="8"/>
  <c r="C10" i="8"/>
  <c r="D11" i="8"/>
  <c r="D9" i="8"/>
  <c r="GR280" i="1"/>
  <c r="HO280" i="1"/>
  <c r="FK280" i="1"/>
  <c r="HP280" i="1"/>
  <c r="HN280" i="1"/>
  <c r="FK271" i="1"/>
  <c r="HP271" i="1"/>
  <c r="HN271" i="1"/>
  <c r="FK29" i="1"/>
  <c r="HN29" i="1"/>
  <c r="HP29" i="1"/>
  <c r="GR204" i="1"/>
  <c r="HO204" i="1"/>
  <c r="FK161" i="1"/>
  <c r="HN161" i="1"/>
  <c r="HP161" i="1"/>
  <c r="GR129" i="1"/>
  <c r="HO129" i="1"/>
  <c r="FK225" i="1"/>
  <c r="HN225" i="1"/>
  <c r="HP225" i="1"/>
  <c r="GR301" i="1"/>
  <c r="HO301" i="1"/>
  <c r="HN129" i="1"/>
  <c r="GR225" i="1"/>
  <c r="HO225" i="1"/>
  <c r="GR271" i="1"/>
  <c r="HO271" i="1"/>
  <c r="HN204" i="1"/>
  <c r="HP129" i="1"/>
  <c r="GR29" i="1"/>
  <c r="HO29" i="1"/>
  <c r="GR161" i="1"/>
  <c r="HO161" i="1"/>
  <c r="HP301" i="1"/>
  <c r="HP204" i="1"/>
  <c r="C5" i="8"/>
  <c r="D5" i="8"/>
  <c r="ED271" i="1"/>
  <c r="ED161" i="1"/>
  <c r="ED225" i="1"/>
  <c r="ED129" i="1"/>
  <c r="ED301" i="1"/>
  <c r="FD147" i="1"/>
  <c r="ED280" i="1"/>
  <c r="ED29" i="1"/>
  <c r="FD166" i="1"/>
  <c r="C10" i="2"/>
  <c r="C7" i="2"/>
  <c r="FV204" i="1"/>
  <c r="FD216" i="1"/>
  <c r="FV225" i="1"/>
  <c r="FF147" i="1"/>
  <c r="ED204" i="1"/>
  <c r="FV29" i="1"/>
  <c r="C9" i="3"/>
  <c r="C9" i="2"/>
  <c r="FF216" i="1"/>
  <c r="FF167" i="1"/>
  <c r="FD167" i="1"/>
  <c r="FF222" i="1"/>
  <c r="FD222" i="1"/>
  <c r="FF166" i="1"/>
  <c r="FD243" i="1"/>
  <c r="FF243" i="1"/>
  <c r="FD134" i="1"/>
  <c r="FF134" i="1"/>
  <c r="E6" i="3"/>
  <c r="E7" i="3"/>
  <c r="E11" i="2"/>
  <c r="D7" i="2"/>
  <c r="D8" i="2"/>
  <c r="E8" i="2"/>
  <c r="E9" i="2"/>
  <c r="E7" i="8" l="1"/>
  <c r="C6" i="3"/>
  <c r="F10" i="3"/>
  <c r="F8" i="8" s="1"/>
  <c r="F6" i="3"/>
  <c r="F8" i="3"/>
  <c r="F6" i="8" s="1"/>
  <c r="E10" i="2"/>
  <c r="E10" i="3"/>
  <c r="E8" i="8" s="1"/>
  <c r="E8" i="3"/>
  <c r="F8" i="2"/>
  <c r="E9" i="3"/>
  <c r="F7" i="3"/>
  <c r="F7" i="8" s="1"/>
  <c r="F9" i="3"/>
  <c r="F9" i="2"/>
  <c r="F10" i="8" l="1"/>
  <c r="F9" i="8"/>
  <c r="F11" i="8"/>
  <c r="F5" i="8"/>
  <c r="E6" i="8"/>
  <c r="E7" i="2"/>
  <c r="F7" i="2"/>
  <c r="P77" i="1"/>
  <c r="X77" i="1" s="1"/>
  <c r="E11" i="8" l="1"/>
  <c r="E9" i="8"/>
  <c r="E10" i="8"/>
  <c r="FK77" i="1"/>
  <c r="E5" i="8"/>
  <c r="E18" i="8"/>
  <c r="F18" i="8"/>
  <c r="D18" i="8"/>
  <c r="C18" i="8"/>
  <c r="R77" i="1"/>
  <c r="DJ77" i="1" s="1"/>
  <c r="Z77" i="1"/>
  <c r="V77" i="1"/>
  <c r="U77" i="1"/>
  <c r="HN77" i="1" s="1"/>
  <c r="Q77" i="1"/>
  <c r="DO77" i="1" s="1"/>
  <c r="Y77" i="1"/>
  <c r="S77" i="1"/>
  <c r="DT77" i="1" s="1"/>
  <c r="W77" i="1"/>
  <c r="HC77" i="1" s="1"/>
  <c r="T77" i="1"/>
  <c r="GG77" i="1" s="1"/>
  <c r="AK270" i="1"/>
  <c r="AM270" i="1" s="1"/>
  <c r="GH270" i="1" s="1"/>
  <c r="BK270" i="1"/>
  <c r="BL270" i="1" s="1"/>
  <c r="BN270" i="1" s="1"/>
  <c r="HE270" i="1" s="1"/>
  <c r="CQ270" i="1"/>
  <c r="CR270" i="1" s="1"/>
  <c r="CT270" i="1" s="1"/>
  <c r="HP77" i="1" l="1"/>
  <c r="GU270" i="1"/>
  <c r="GR77" i="1"/>
  <c r="HO77" i="1"/>
  <c r="BP270" i="1"/>
  <c r="GI270" i="1" s="1"/>
  <c r="BZ270" i="1"/>
  <c r="BV270" i="1"/>
  <c r="EA270" i="1" s="1"/>
  <c r="FA270" i="1" s="1"/>
  <c r="CB270" i="1"/>
  <c r="BO270" i="1"/>
  <c r="DQ270" i="1" s="1"/>
  <c r="BT270" i="1"/>
  <c r="BX270" i="1"/>
  <c r="BS270" i="1"/>
  <c r="FX270" i="1" s="1"/>
  <c r="BW270" i="1"/>
  <c r="BR270" i="1"/>
  <c r="DL270" i="1" s="1"/>
  <c r="BY270" i="1"/>
  <c r="BU270" i="1"/>
  <c r="DV270" i="1" s="1"/>
  <c r="EV270" i="1" s="1"/>
  <c r="BQ270" i="1"/>
  <c r="EW77" i="1"/>
  <c r="FV77" i="1"/>
  <c r="ED77" i="1"/>
  <c r="AQ270" i="1"/>
  <c r="HD270" i="1" s="1"/>
  <c r="AR270" i="1"/>
  <c r="FW270" i="1" s="1"/>
  <c r="AU270" i="1"/>
  <c r="AN270" i="1"/>
  <c r="DK270" i="1" s="1"/>
  <c r="AT270" i="1"/>
  <c r="AP270" i="1"/>
  <c r="AS270" i="1"/>
  <c r="AO270" i="1"/>
  <c r="DP270" i="1" s="1"/>
  <c r="CY270" i="1"/>
  <c r="GJ270" i="1" s="1"/>
  <c r="CU270" i="1"/>
  <c r="DM270" i="1" s="1"/>
  <c r="DE270" i="1"/>
  <c r="CW270" i="1"/>
  <c r="HF270" i="1" s="1"/>
  <c r="CZ270" i="1"/>
  <c r="CV270" i="1"/>
  <c r="FY270" i="1" s="1"/>
  <c r="DF270" i="1"/>
  <c r="CX270" i="1"/>
  <c r="DR270" i="1" s="1"/>
  <c r="B4" i="5"/>
  <c r="C10" i="5"/>
  <c r="D10" i="5"/>
  <c r="E10" i="5"/>
  <c r="F10" i="5"/>
  <c r="C9" i="5"/>
  <c r="D9" i="5"/>
  <c r="E9" i="5"/>
  <c r="F9" i="5"/>
  <c r="C8" i="5"/>
  <c r="D8" i="5"/>
  <c r="E8" i="5"/>
  <c r="F8" i="5"/>
  <c r="C7" i="5"/>
  <c r="D7" i="5"/>
  <c r="E7" i="5"/>
  <c r="F7" i="5"/>
  <c r="C6" i="5"/>
  <c r="D6" i="5"/>
  <c r="E6" i="5"/>
  <c r="F6" i="5"/>
  <c r="C15" i="3"/>
  <c r="C15" i="5" s="1"/>
  <c r="D15" i="3"/>
  <c r="D15" i="5" s="1"/>
  <c r="E15" i="3"/>
  <c r="F15" i="3"/>
  <c r="C13" i="3"/>
  <c r="C13" i="5" s="1"/>
  <c r="D13" i="3"/>
  <c r="D13" i="5" s="1"/>
  <c r="E13" i="3"/>
  <c r="F13" i="3"/>
  <c r="C12" i="3"/>
  <c r="C12" i="5" s="1"/>
  <c r="D12" i="3"/>
  <c r="D12" i="5" s="1"/>
  <c r="E12" i="3"/>
  <c r="F12" i="3"/>
  <c r="FL270" i="1" l="1"/>
  <c r="HR270" i="1"/>
  <c r="HT270" i="1"/>
  <c r="FM270" i="1"/>
  <c r="HV270" i="1"/>
  <c r="HX270" i="1"/>
  <c r="IA270" i="1"/>
  <c r="GS270" i="1"/>
  <c r="GW270" i="1" s="1"/>
  <c r="HS270" i="1"/>
  <c r="FN270" i="1"/>
  <c r="IB270" i="1"/>
  <c r="HZ270" i="1"/>
  <c r="GT270" i="1"/>
  <c r="GY270" i="1" s="1"/>
  <c r="HW270" i="1"/>
  <c r="CA270" i="1"/>
  <c r="EF270" i="1"/>
  <c r="EO270" i="1"/>
  <c r="GA270" i="1"/>
  <c r="GC270" i="1"/>
  <c r="EL270" i="1"/>
  <c r="EG270" i="1"/>
  <c r="EJ270" i="1"/>
  <c r="GL270" i="1"/>
  <c r="GN270" i="1"/>
  <c r="EQ270" i="1"/>
  <c r="HH270" i="1"/>
  <c r="HJ270" i="1"/>
  <c r="EE270" i="1"/>
  <c r="E13" i="5"/>
  <c r="F12" i="5"/>
  <c r="F13" i="5"/>
  <c r="F15" i="5"/>
  <c r="E12" i="5"/>
  <c r="E15" i="5"/>
  <c r="E2" i="7"/>
  <c r="FR270" i="1" l="1"/>
  <c r="FP270" i="1"/>
  <c r="IG270" i="1"/>
  <c r="IO270" i="1"/>
  <c r="IQ270" i="1"/>
  <c r="IJ270" i="1"/>
  <c r="IL270" i="1"/>
  <c r="IE270" i="1"/>
  <c r="P2" i="7"/>
  <c r="K2" i="7"/>
  <c r="K27" i="7" s="1"/>
  <c r="FD270" i="1"/>
  <c r="FF270" i="1"/>
  <c r="U2" i="7"/>
  <c r="B4" i="3"/>
  <c r="B16" i="2"/>
  <c r="B7" i="2"/>
  <c r="U14" i="7" l="1"/>
  <c r="U27" i="7" s="1"/>
  <c r="P14" i="7"/>
  <c r="P27" i="7" s="1"/>
  <c r="K14" i="7"/>
  <c r="D11" i="3"/>
  <c r="D11" i="5" s="1"/>
  <c r="C11" i="3" l="1"/>
  <c r="C11" i="5" s="1"/>
  <c r="C14" i="3"/>
  <c r="C14" i="5" s="1"/>
  <c r="F14" i="3"/>
  <c r="E14" i="3"/>
  <c r="D14" i="3"/>
  <c r="D14" i="5" s="1"/>
  <c r="BK272" i="1"/>
  <c r="BK181" i="1"/>
  <c r="BL181" i="1" s="1"/>
  <c r="BK278" i="1"/>
  <c r="BK265" i="1"/>
  <c r="BL265" i="1" s="1"/>
  <c r="BK231" i="1"/>
  <c r="BL231" i="1" s="1"/>
  <c r="BK151" i="1"/>
  <c r="BL151" i="1" s="1"/>
  <c r="BK142" i="1"/>
  <c r="BL142" i="1" s="1"/>
  <c r="BK110" i="1"/>
  <c r="BL110" i="1" s="1"/>
  <c r="BK104" i="1"/>
  <c r="BL104" i="1" s="1"/>
  <c r="BK95" i="1"/>
  <c r="BL95" i="1" s="1"/>
  <c r="BK38" i="1"/>
  <c r="BL38" i="1" s="1"/>
  <c r="BK31" i="1"/>
  <c r="BL31" i="1" s="1"/>
  <c r="BK7" i="1"/>
  <c r="BK64" i="1"/>
  <c r="BL64" i="1" s="1"/>
  <c r="BK115" i="1"/>
  <c r="BL115" i="1" s="1"/>
  <c r="BK94" i="1"/>
  <c r="BL94" i="1" s="1"/>
  <c r="BK91" i="1"/>
  <c r="BL91" i="1" s="1"/>
  <c r="BK220" i="1"/>
  <c r="BL220" i="1" s="1"/>
  <c r="BK221" i="1"/>
  <c r="BL221" i="1" s="1"/>
  <c r="BK180" i="1"/>
  <c r="BL180" i="1" s="1"/>
  <c r="BK174" i="1"/>
  <c r="BL174" i="1" s="1"/>
  <c r="BK132" i="1"/>
  <c r="BL132" i="1" s="1"/>
  <c r="BK46" i="1"/>
  <c r="BL46" i="1" s="1"/>
  <c r="BK33" i="1"/>
  <c r="BL33" i="1" s="1"/>
  <c r="BK106" i="1"/>
  <c r="BL106" i="1" s="1"/>
  <c r="BK89" i="1"/>
  <c r="BL89" i="1" s="1"/>
  <c r="BK306" i="1"/>
  <c r="BL306" i="1" s="1"/>
  <c r="BK300" i="1"/>
  <c r="BL300" i="1" s="1"/>
  <c r="BK261" i="1"/>
  <c r="BL261" i="1" s="1"/>
  <c r="BK252" i="1"/>
  <c r="BL252" i="1" s="1"/>
  <c r="BK217" i="1"/>
  <c r="BL217" i="1" s="1"/>
  <c r="BK203" i="1"/>
  <c r="BL203" i="1" s="1"/>
  <c r="BK178" i="1"/>
  <c r="BL178" i="1" s="1"/>
  <c r="BK159" i="1"/>
  <c r="BL159" i="1" s="1"/>
  <c r="BK101" i="1"/>
  <c r="BL101" i="1" s="1"/>
  <c r="BK93" i="1"/>
  <c r="BL93" i="1" s="1"/>
  <c r="BK87" i="1"/>
  <c r="BL87" i="1" s="1"/>
  <c r="BK79" i="1"/>
  <c r="BL79" i="1" s="1"/>
  <c r="BK76" i="1"/>
  <c r="BK60" i="1"/>
  <c r="BL60" i="1" s="1"/>
  <c r="BK24" i="1"/>
  <c r="BL24" i="1" s="1"/>
  <c r="BK13" i="1"/>
  <c r="BK258" i="1"/>
  <c r="BL258" i="1" s="1"/>
  <c r="BK257" i="1"/>
  <c r="BL257" i="1" s="1"/>
  <c r="BK250" i="1"/>
  <c r="BL250" i="1" s="1"/>
  <c r="BK245" i="1"/>
  <c r="BL245" i="1" s="1"/>
  <c r="BK173" i="1"/>
  <c r="BL173" i="1" s="1"/>
  <c r="BK145" i="1"/>
  <c r="BL145" i="1" s="1"/>
  <c r="BK29" i="1"/>
  <c r="BL29" i="1" s="1"/>
  <c r="BK307" i="1"/>
  <c r="BL307" i="1" s="1"/>
  <c r="BK179" i="1"/>
  <c r="BL179" i="1" s="1"/>
  <c r="BK164" i="1"/>
  <c r="BL164" i="1" s="1"/>
  <c r="BK114" i="1"/>
  <c r="BL114" i="1" s="1"/>
  <c r="BK291" i="1"/>
  <c r="BL291" i="1" s="1"/>
  <c r="BK133" i="1"/>
  <c r="BL133" i="1" s="1"/>
  <c r="BK42" i="1"/>
  <c r="BL42" i="1" s="1"/>
  <c r="BK234" i="1"/>
  <c r="BL234" i="1" s="1"/>
  <c r="BK213" i="1"/>
  <c r="BL213" i="1" s="1"/>
  <c r="BK146" i="1"/>
  <c r="BL146" i="1" s="1"/>
  <c r="BK305" i="1"/>
  <c r="BL305" i="1" s="1"/>
  <c r="BK276" i="1"/>
  <c r="BL276" i="1" s="1"/>
  <c r="BK249" i="1"/>
  <c r="BL249" i="1" s="1"/>
  <c r="BK209" i="1"/>
  <c r="BL209" i="1" s="1"/>
  <c r="BK201" i="1"/>
  <c r="BL201" i="1" s="1"/>
  <c r="BK200" i="1"/>
  <c r="BL200" i="1" s="1"/>
  <c r="BK196" i="1"/>
  <c r="BL196" i="1" s="1"/>
  <c r="BK191" i="1"/>
  <c r="BL191" i="1" s="1"/>
  <c r="BK188" i="1"/>
  <c r="BL188" i="1" s="1"/>
  <c r="BK165" i="1"/>
  <c r="BL165" i="1" s="1"/>
  <c r="BK172" i="1"/>
  <c r="BL172" i="1" s="1"/>
  <c r="BK77" i="1"/>
  <c r="BL77" i="1" s="1"/>
  <c r="BK73" i="1"/>
  <c r="BL73" i="1" s="1"/>
  <c r="BK71" i="1"/>
  <c r="BL71" i="1" s="1"/>
  <c r="BK59" i="1"/>
  <c r="BL59" i="1" s="1"/>
  <c r="BK52" i="1"/>
  <c r="BL52" i="1" s="1"/>
  <c r="BK54" i="1"/>
  <c r="BL54" i="1" s="1"/>
  <c r="BK3" i="1"/>
  <c r="BL3" i="1" s="1"/>
  <c r="BK297" i="1"/>
  <c r="BL297" i="1" s="1"/>
  <c r="BK247" i="1"/>
  <c r="BL247" i="1" s="1"/>
  <c r="BK183" i="1"/>
  <c r="BL183" i="1" s="1"/>
  <c r="BK129" i="1"/>
  <c r="BL129" i="1" s="1"/>
  <c r="BK68" i="1"/>
  <c r="BL68" i="1" s="1"/>
  <c r="BK15" i="1"/>
  <c r="BL15" i="1" s="1"/>
  <c r="BK296" i="1"/>
  <c r="BL296" i="1" s="1"/>
  <c r="BK285" i="1"/>
  <c r="BK282" i="1"/>
  <c r="BL282" i="1" s="1"/>
  <c r="BK275" i="1"/>
  <c r="BL275" i="1" s="1"/>
  <c r="BK154" i="1"/>
  <c r="BL154" i="1" s="1"/>
  <c r="BK150" i="1"/>
  <c r="BL150" i="1" s="1"/>
  <c r="BK90" i="1"/>
  <c r="BL90" i="1" s="1"/>
  <c r="BK56" i="1"/>
  <c r="BL56" i="1" s="1"/>
  <c r="BK48" i="1"/>
  <c r="BL48" i="1" s="1"/>
  <c r="BK26" i="1"/>
  <c r="BL26" i="1" s="1"/>
  <c r="BK69" i="1"/>
  <c r="BL69" i="1" s="1"/>
  <c r="BK302" i="1"/>
  <c r="BL302" i="1" s="1"/>
  <c r="BK248" i="1"/>
  <c r="BL248" i="1" s="1"/>
  <c r="BK206" i="1"/>
  <c r="BL206" i="1" s="1"/>
  <c r="BK155" i="1"/>
  <c r="BL155" i="1" s="1"/>
  <c r="BK105" i="1"/>
  <c r="BK86" i="1"/>
  <c r="BL86" i="1" s="1"/>
  <c r="BK78" i="1"/>
  <c r="BL78" i="1" s="1"/>
  <c r="BK55" i="1"/>
  <c r="BL55" i="1" s="1"/>
  <c r="BK2" i="1"/>
  <c r="BK269" i="1"/>
  <c r="BL269" i="1" s="1"/>
  <c r="BK204" i="1"/>
  <c r="BL204" i="1" s="1"/>
  <c r="BK137" i="1"/>
  <c r="BL137" i="1" s="1"/>
  <c r="BK51" i="1"/>
  <c r="BL51" i="1" s="1"/>
  <c r="BK8" i="1"/>
  <c r="BL8" i="1" s="1"/>
  <c r="BK11" i="1"/>
  <c r="BL11" i="1" s="1"/>
  <c r="BK289" i="1"/>
  <c r="BL289" i="1" s="1"/>
  <c r="BK286" i="1"/>
  <c r="BL286" i="1" s="1"/>
  <c r="BK262" i="1"/>
  <c r="BL262" i="1" s="1"/>
  <c r="BK237" i="1"/>
  <c r="BL237" i="1" s="1"/>
  <c r="BK224" i="1"/>
  <c r="BL224" i="1" s="1"/>
  <c r="BK211" i="1"/>
  <c r="BL211" i="1" s="1"/>
  <c r="BK194" i="1"/>
  <c r="BL194" i="1" s="1"/>
  <c r="BK57" i="1"/>
  <c r="BL57" i="1" s="1"/>
  <c r="BK255" i="1"/>
  <c r="BL255" i="1" s="1"/>
  <c r="BK233" i="1"/>
  <c r="BL233" i="1" s="1"/>
  <c r="BK198" i="1"/>
  <c r="BK161" i="1"/>
  <c r="BL161" i="1" s="1"/>
  <c r="BK156" i="1"/>
  <c r="BK123" i="1"/>
  <c r="BL123" i="1" s="1"/>
  <c r="BK122" i="1"/>
  <c r="BL122" i="1" s="1"/>
  <c r="BK112" i="1"/>
  <c r="BL112" i="1" s="1"/>
  <c r="BK50" i="1"/>
  <c r="BL50" i="1" s="1"/>
  <c r="BK214" i="1"/>
  <c r="BK208" i="1"/>
  <c r="BL208" i="1" s="1"/>
  <c r="BK195" i="1"/>
  <c r="BL195" i="1" s="1"/>
  <c r="BK120" i="1"/>
  <c r="BL120" i="1" s="1"/>
  <c r="BK80" i="1"/>
  <c r="BL80" i="1" s="1"/>
  <c r="BK45" i="1"/>
  <c r="BL45" i="1" s="1"/>
  <c r="BK253" i="1"/>
  <c r="BL253" i="1" s="1"/>
  <c r="BK308" i="1"/>
  <c r="BL308" i="1" s="1"/>
  <c r="BK283" i="1"/>
  <c r="BL283" i="1" s="1"/>
  <c r="BK277" i="1"/>
  <c r="BL277" i="1" s="1"/>
  <c r="BK189" i="1"/>
  <c r="BL189" i="1" s="1"/>
  <c r="BK157" i="1"/>
  <c r="BL157" i="1" s="1"/>
  <c r="BK148" i="1"/>
  <c r="BL148" i="1" s="1"/>
  <c r="BK143" i="1"/>
  <c r="BL143" i="1" s="1"/>
  <c r="BK92" i="1"/>
  <c r="BL92" i="1" s="1"/>
  <c r="BK53" i="1"/>
  <c r="BL53" i="1" s="1"/>
  <c r="BK16" i="1"/>
  <c r="BL16" i="1" s="1"/>
  <c r="BK10" i="1"/>
  <c r="BL10" i="1" s="1"/>
  <c r="BK271" i="1"/>
  <c r="BL271" i="1" s="1"/>
  <c r="BK153" i="1"/>
  <c r="BL153" i="1" s="1"/>
  <c r="BK107" i="1"/>
  <c r="BK301" i="1"/>
  <c r="BL301" i="1" s="1"/>
  <c r="BK280" i="1"/>
  <c r="BL280" i="1" s="1"/>
  <c r="BK225" i="1"/>
  <c r="BL225" i="1" s="1"/>
  <c r="BK193" i="1"/>
  <c r="BL193" i="1" s="1"/>
  <c r="BK121" i="1"/>
  <c r="BL121" i="1" s="1"/>
  <c r="BK176" i="1"/>
  <c r="BL176" i="1" s="1"/>
  <c r="BK139" i="1"/>
  <c r="BL139" i="1" s="1"/>
  <c r="BK136" i="1"/>
  <c r="BK116" i="1"/>
  <c r="BL116" i="1" s="1"/>
  <c r="BK62" i="1"/>
  <c r="BL62" i="1" s="1"/>
  <c r="BK135" i="1"/>
  <c r="BL135" i="1" s="1"/>
  <c r="BK304" i="1"/>
  <c r="BL304" i="1" s="1"/>
  <c r="BK295" i="1"/>
  <c r="BL295" i="1" s="1"/>
  <c r="BK266" i="1"/>
  <c r="BL266" i="1" s="1"/>
  <c r="BK210" i="1"/>
  <c r="BL210" i="1" s="1"/>
  <c r="BK124" i="1"/>
  <c r="BL124" i="1" s="1"/>
  <c r="BK49" i="1"/>
  <c r="BK47" i="1"/>
  <c r="BL47" i="1" s="1"/>
  <c r="BK32" i="1"/>
  <c r="BL32" i="1" s="1"/>
  <c r="BK19" i="1"/>
  <c r="BK81" i="1"/>
  <c r="BL81" i="1" s="1"/>
  <c r="BK263" i="1"/>
  <c r="BL263" i="1" s="1"/>
  <c r="BK240" i="1"/>
  <c r="BL240" i="1" s="1"/>
  <c r="BK171" i="1"/>
  <c r="BL171" i="1" s="1"/>
  <c r="BK303" i="1"/>
  <c r="BK267" i="1"/>
  <c r="BL267" i="1" s="1"/>
  <c r="BK264" i="1"/>
  <c r="BL264" i="1" s="1"/>
  <c r="BK260" i="1"/>
  <c r="BL260" i="1" s="1"/>
  <c r="BK236" i="1"/>
  <c r="BL236" i="1" s="1"/>
  <c r="BK215" i="1"/>
  <c r="BL215" i="1" s="1"/>
  <c r="BK177" i="1"/>
  <c r="BL177" i="1" s="1"/>
  <c r="BK160" i="1"/>
  <c r="BL160" i="1" s="1"/>
  <c r="BK152" i="1"/>
  <c r="BL152" i="1" s="1"/>
  <c r="BK141" i="1"/>
  <c r="BL141" i="1" s="1"/>
  <c r="BK140" i="1"/>
  <c r="BL140" i="1" s="1"/>
  <c r="BK131" i="1"/>
  <c r="BL131" i="1" s="1"/>
  <c r="BK118" i="1"/>
  <c r="BL118" i="1" s="1"/>
  <c r="BK111" i="1"/>
  <c r="BL111" i="1" s="1"/>
  <c r="BK108" i="1"/>
  <c r="BL108" i="1" s="1"/>
  <c r="BK98" i="1"/>
  <c r="BL98" i="1" s="1"/>
  <c r="BK85" i="1"/>
  <c r="BL85" i="1" s="1"/>
  <c r="BK75" i="1"/>
  <c r="BL75" i="1" s="1"/>
  <c r="BK61" i="1"/>
  <c r="BL61" i="1" s="1"/>
  <c r="BK41" i="1"/>
  <c r="BL41" i="1" s="1"/>
  <c r="BK37" i="1"/>
  <c r="BL37" i="1" s="1"/>
  <c r="BK30" i="1"/>
  <c r="BL30" i="1" s="1"/>
  <c r="BK27" i="1"/>
  <c r="BL27" i="1" s="1"/>
  <c r="BK23" i="1"/>
  <c r="BL23" i="1" s="1"/>
  <c r="BK22" i="1"/>
  <c r="BL22" i="1" s="1"/>
  <c r="BK4" i="1"/>
  <c r="BK6" i="1"/>
  <c r="BL6" i="1" s="1"/>
  <c r="BK158" i="1"/>
  <c r="BL158" i="1" s="1"/>
  <c r="BK284" i="1"/>
  <c r="BL284" i="1" s="1"/>
  <c r="BK279" i="1"/>
  <c r="BL279" i="1" s="1"/>
  <c r="BK244" i="1"/>
  <c r="BL244" i="1" s="1"/>
  <c r="BK169" i="1"/>
  <c r="BK144" i="1"/>
  <c r="BL144" i="1" s="1"/>
  <c r="BK65" i="1"/>
  <c r="BL65" i="1" s="1"/>
  <c r="BK235" i="1"/>
  <c r="BL235" i="1" s="1"/>
  <c r="BK298" i="1"/>
  <c r="BL298" i="1" s="1"/>
  <c r="BK294" i="1"/>
  <c r="BL294" i="1" s="1"/>
  <c r="BK259" i="1"/>
  <c r="BL259" i="1" s="1"/>
  <c r="BK256" i="1"/>
  <c r="BL256" i="1" s="1"/>
  <c r="BK251" i="1"/>
  <c r="BL251" i="1" s="1"/>
  <c r="BK223" i="1"/>
  <c r="BL223" i="1" s="1"/>
  <c r="BK219" i="1"/>
  <c r="BL219" i="1" s="1"/>
  <c r="BK212" i="1"/>
  <c r="BL212" i="1" s="1"/>
  <c r="BK190" i="1"/>
  <c r="BL190" i="1" s="1"/>
  <c r="BK187" i="1"/>
  <c r="BL187" i="1" s="1"/>
  <c r="BK182" i="1"/>
  <c r="BL182" i="1" s="1"/>
  <c r="BK175" i="1"/>
  <c r="BL175" i="1" s="1"/>
  <c r="BK162" i="1"/>
  <c r="BL162" i="1" s="1"/>
  <c r="BK128" i="1"/>
  <c r="BL128" i="1" s="1"/>
  <c r="BK126" i="1"/>
  <c r="BL126" i="1" s="1"/>
  <c r="BK109" i="1"/>
  <c r="BL109" i="1" s="1"/>
  <c r="BK102" i="1"/>
  <c r="BK88" i="1"/>
  <c r="BL88" i="1" s="1"/>
  <c r="BK83" i="1"/>
  <c r="BL83" i="1" s="1"/>
  <c r="BK82" i="1"/>
  <c r="BL82" i="1" s="1"/>
  <c r="BK72" i="1"/>
  <c r="BL72" i="1" s="1"/>
  <c r="BK63" i="1"/>
  <c r="BL63" i="1" s="1"/>
  <c r="BK28" i="1"/>
  <c r="BL28" i="1" s="1"/>
  <c r="BK21" i="1"/>
  <c r="BL21" i="1" s="1"/>
  <c r="BK14" i="1"/>
  <c r="BK149" i="1"/>
  <c r="BL149" i="1" s="1"/>
  <c r="BK281" i="1"/>
  <c r="BL281" i="1" s="1"/>
  <c r="BK274" i="1"/>
  <c r="BL274" i="1" s="1"/>
  <c r="BK273" i="1"/>
  <c r="BL273" i="1" s="1"/>
  <c r="BK268" i="1"/>
  <c r="BL268" i="1" s="1"/>
  <c r="BK232" i="1"/>
  <c r="BL232" i="1" s="1"/>
  <c r="BK230" i="1"/>
  <c r="BL230" i="1" s="1"/>
  <c r="BK229" i="1"/>
  <c r="BL229" i="1" s="1"/>
  <c r="BK218" i="1"/>
  <c r="BL218" i="1" s="1"/>
  <c r="BK207" i="1"/>
  <c r="BL207" i="1" s="1"/>
  <c r="BK197" i="1"/>
  <c r="BL197" i="1" s="1"/>
  <c r="BK192" i="1"/>
  <c r="BL192" i="1" s="1"/>
  <c r="BK186" i="1"/>
  <c r="BL186" i="1" s="1"/>
  <c r="BK168" i="1"/>
  <c r="BL168" i="1" s="1"/>
  <c r="BK130" i="1"/>
  <c r="BL130" i="1" s="1"/>
  <c r="BK119" i="1"/>
  <c r="BL119" i="1" s="1"/>
  <c r="BK113" i="1"/>
  <c r="BL113" i="1" s="1"/>
  <c r="BK103" i="1"/>
  <c r="BL103" i="1" s="1"/>
  <c r="BK100" i="1"/>
  <c r="BL100" i="1" s="1"/>
  <c r="BK99" i="1"/>
  <c r="BL99" i="1" s="1"/>
  <c r="BK84" i="1"/>
  <c r="BL84" i="1" s="1"/>
  <c r="BK74" i="1"/>
  <c r="BL74" i="1" s="1"/>
  <c r="BK58" i="1"/>
  <c r="BL58" i="1" s="1"/>
  <c r="BK20" i="1"/>
  <c r="BL20" i="1" s="1"/>
  <c r="BK18" i="1"/>
  <c r="BL18" i="1" s="1"/>
  <c r="BK17" i="1"/>
  <c r="BL17" i="1" s="1"/>
  <c r="BK12" i="1"/>
  <c r="BL12" i="1" s="1"/>
  <c r="BK288" i="1"/>
  <c r="BL288" i="1" s="1"/>
  <c r="BK246" i="1"/>
  <c r="BL246" i="1" s="1"/>
  <c r="BK227" i="1"/>
  <c r="BL227" i="1" s="1"/>
  <c r="BK226" i="1"/>
  <c r="BL226" i="1" s="1"/>
  <c r="BK205" i="1"/>
  <c r="BL205" i="1" s="1"/>
  <c r="BK185" i="1"/>
  <c r="BL185" i="1" s="1"/>
  <c r="BK163" i="1"/>
  <c r="BL163" i="1" s="1"/>
  <c r="BK96" i="1"/>
  <c r="BL96" i="1" s="1"/>
  <c r="BK66" i="1"/>
  <c r="BL66" i="1" s="1"/>
  <c r="BK39" i="1"/>
  <c r="BL39" i="1" s="1"/>
  <c r="BK35" i="1"/>
  <c r="BL35" i="1" s="1"/>
  <c r="BK25" i="1"/>
  <c r="BL25" i="1" s="1"/>
  <c r="BK184" i="1"/>
  <c r="BL184" i="1" s="1"/>
  <c r="BK309" i="1"/>
  <c r="BL309" i="1" s="1"/>
  <c r="BK299" i="1"/>
  <c r="BL299" i="1" s="1"/>
  <c r="BK293" i="1"/>
  <c r="BL293" i="1" s="1"/>
  <c r="BK292" i="1"/>
  <c r="BL292" i="1" s="1"/>
  <c r="BK290" i="1"/>
  <c r="BL290" i="1" s="1"/>
  <c r="BK287" i="1"/>
  <c r="BL287" i="1" s="1"/>
  <c r="BK254" i="1"/>
  <c r="BK242" i="1"/>
  <c r="BL242" i="1" s="1"/>
  <c r="BK241" i="1"/>
  <c r="BL241" i="1" s="1"/>
  <c r="BK239" i="1"/>
  <c r="BL239" i="1" s="1"/>
  <c r="BK238" i="1"/>
  <c r="BL238" i="1" s="1"/>
  <c r="BK228" i="1"/>
  <c r="BL228" i="1" s="1"/>
  <c r="BK202" i="1"/>
  <c r="BL202" i="1" s="1"/>
  <c r="BK199" i="1"/>
  <c r="BL199" i="1" s="1"/>
  <c r="BK170" i="1"/>
  <c r="BL170" i="1" s="1"/>
  <c r="BK138" i="1"/>
  <c r="BL138" i="1" s="1"/>
  <c r="BK127" i="1"/>
  <c r="BL127" i="1" s="1"/>
  <c r="BK125" i="1"/>
  <c r="BL125" i="1" s="1"/>
  <c r="BK117" i="1"/>
  <c r="BL117" i="1" s="1"/>
  <c r="BK97" i="1"/>
  <c r="BL97" i="1" s="1"/>
  <c r="BK70" i="1"/>
  <c r="BL70" i="1" s="1"/>
  <c r="BK67" i="1"/>
  <c r="BL67" i="1" s="1"/>
  <c r="BK44" i="1"/>
  <c r="BL44" i="1" s="1"/>
  <c r="BK43" i="1"/>
  <c r="BL43" i="1" s="1"/>
  <c r="BK40" i="1"/>
  <c r="BL40" i="1" s="1"/>
  <c r="BK36" i="1"/>
  <c r="BL36" i="1" s="1"/>
  <c r="BK34" i="1"/>
  <c r="BL34" i="1" s="1"/>
  <c r="BK9" i="1"/>
  <c r="BL9" i="1" s="1"/>
  <c r="BK5" i="1"/>
  <c r="BL169" i="1" l="1"/>
  <c r="BL278" i="1"/>
  <c r="BL4" i="1"/>
  <c r="BL214" i="1"/>
  <c r="BL49" i="1"/>
  <c r="BL156" i="1"/>
  <c r="BL105" i="1"/>
  <c r="BL254" i="1"/>
  <c r="BL102" i="1"/>
  <c r="BL136" i="1"/>
  <c r="BL107" i="1"/>
  <c r="BL7" i="1"/>
  <c r="BL76" i="1"/>
  <c r="BL303" i="1"/>
  <c r="BL198" i="1"/>
  <c r="BL13" i="1"/>
  <c r="BL285" i="1"/>
  <c r="BM272" i="1"/>
  <c r="BL272" i="1"/>
  <c r="BL5" i="1"/>
  <c r="BL14" i="1"/>
  <c r="BL19" i="1"/>
  <c r="BL2" i="1"/>
  <c r="E14" i="5"/>
  <c r="F14" i="5"/>
  <c r="E11" i="3"/>
  <c r="CB5" i="1" l="1"/>
  <c r="E11" i="5"/>
  <c r="F11" i="3"/>
  <c r="F11" i="5" l="1"/>
  <c r="CQ309" i="1"/>
  <c r="CQ308" i="1"/>
  <c r="CQ307" i="1"/>
  <c r="CQ306" i="1"/>
  <c r="CQ305" i="1"/>
  <c r="CQ304" i="1"/>
  <c r="CQ303" i="1"/>
  <c r="CQ302" i="1"/>
  <c r="CQ301" i="1"/>
  <c r="CQ300" i="1"/>
  <c r="CQ299" i="1"/>
  <c r="CQ298" i="1"/>
  <c r="CQ297" i="1"/>
  <c r="CQ296" i="1"/>
  <c r="CQ295" i="1"/>
  <c r="CQ294" i="1"/>
  <c r="CQ293" i="1"/>
  <c r="CQ292" i="1"/>
  <c r="CQ291" i="1"/>
  <c r="CQ290" i="1"/>
  <c r="CQ289" i="1"/>
  <c r="CQ288" i="1"/>
  <c r="CQ287" i="1"/>
  <c r="CQ286" i="1"/>
  <c r="CQ285" i="1"/>
  <c r="CQ284" i="1"/>
  <c r="CQ283" i="1"/>
  <c r="CQ282" i="1"/>
  <c r="CQ281" i="1"/>
  <c r="CQ280" i="1"/>
  <c r="CQ279" i="1"/>
  <c r="CQ278" i="1"/>
  <c r="CQ277" i="1"/>
  <c r="CQ276" i="1"/>
  <c r="CQ275" i="1"/>
  <c r="CQ274" i="1"/>
  <c r="CQ273" i="1"/>
  <c r="CQ272" i="1"/>
  <c r="CQ271" i="1"/>
  <c r="CQ269" i="1"/>
  <c r="CQ268" i="1"/>
  <c r="CQ267" i="1"/>
  <c r="CQ266" i="1"/>
  <c r="CQ265" i="1"/>
  <c r="CQ264" i="1"/>
  <c r="CQ263" i="1"/>
  <c r="CQ262" i="1"/>
  <c r="CQ261" i="1"/>
  <c r="CQ260" i="1"/>
  <c r="CQ259" i="1"/>
  <c r="CQ258" i="1"/>
  <c r="CQ251" i="1"/>
  <c r="CQ249" i="1"/>
  <c r="CQ248" i="1"/>
  <c r="CQ246" i="1"/>
  <c r="CQ244" i="1"/>
  <c r="CQ257" i="1"/>
  <c r="CQ256" i="1"/>
  <c r="CQ255" i="1"/>
  <c r="CQ254" i="1"/>
  <c r="CQ253" i="1"/>
  <c r="CQ252" i="1"/>
  <c r="CQ250" i="1"/>
  <c r="CQ247" i="1"/>
  <c r="CQ245" i="1"/>
  <c r="CQ242" i="1"/>
  <c r="CQ241" i="1"/>
  <c r="CQ240" i="1"/>
  <c r="CQ239" i="1"/>
  <c r="CQ238" i="1"/>
  <c r="CQ237" i="1"/>
  <c r="CQ236" i="1"/>
  <c r="CQ235" i="1"/>
  <c r="CQ234" i="1"/>
  <c r="CQ233" i="1"/>
  <c r="CQ232" i="1"/>
  <c r="CQ231" i="1"/>
  <c r="CQ230" i="1"/>
  <c r="CQ229" i="1"/>
  <c r="CQ228" i="1"/>
  <c r="CQ227" i="1"/>
  <c r="CQ226" i="1"/>
  <c r="CQ225" i="1"/>
  <c r="CQ224" i="1"/>
  <c r="CQ223" i="1"/>
  <c r="CQ220" i="1"/>
  <c r="CQ219" i="1"/>
  <c r="CQ218" i="1"/>
  <c r="CQ215" i="1"/>
  <c r="CQ214" i="1"/>
  <c r="CQ213" i="1"/>
  <c r="CQ212" i="1"/>
  <c r="CQ217" i="1"/>
  <c r="CQ211" i="1"/>
  <c r="CQ210" i="1"/>
  <c r="CQ209" i="1"/>
  <c r="CQ208" i="1"/>
  <c r="CQ207" i="1"/>
  <c r="CQ206" i="1"/>
  <c r="CQ205" i="1"/>
  <c r="CQ204" i="1"/>
  <c r="CQ203" i="1"/>
  <c r="CQ202" i="1"/>
  <c r="CQ201" i="1"/>
  <c r="CQ221" i="1"/>
  <c r="CQ200" i="1"/>
  <c r="CQ199" i="1"/>
  <c r="CQ198" i="1"/>
  <c r="CQ197" i="1"/>
  <c r="CQ196" i="1"/>
  <c r="CQ195" i="1"/>
  <c r="CQ194" i="1"/>
  <c r="CQ193" i="1"/>
  <c r="CQ192" i="1"/>
  <c r="CQ191" i="1"/>
  <c r="CQ190" i="1"/>
  <c r="CQ189" i="1"/>
  <c r="CQ188" i="1"/>
  <c r="CQ187" i="1"/>
  <c r="CQ186" i="1"/>
  <c r="CQ185" i="1"/>
  <c r="CQ184" i="1"/>
  <c r="CQ183" i="1"/>
  <c r="CQ182" i="1"/>
  <c r="CQ181" i="1"/>
  <c r="CQ180" i="1"/>
  <c r="CQ179" i="1"/>
  <c r="CQ178" i="1"/>
  <c r="CQ177" i="1"/>
  <c r="CQ165" i="1"/>
  <c r="CQ176" i="1"/>
  <c r="CQ175" i="1"/>
  <c r="CQ174" i="1"/>
  <c r="CQ173" i="1"/>
  <c r="CQ172" i="1"/>
  <c r="CQ171" i="1"/>
  <c r="CQ170" i="1"/>
  <c r="CQ169" i="1"/>
  <c r="CQ168" i="1"/>
  <c r="CQ164" i="1"/>
  <c r="CQ163" i="1"/>
  <c r="CQ162" i="1"/>
  <c r="CQ161" i="1"/>
  <c r="CQ160" i="1"/>
  <c r="CQ159" i="1"/>
  <c r="CQ158" i="1"/>
  <c r="CQ157" i="1"/>
  <c r="CQ156" i="1"/>
  <c r="CQ155" i="1"/>
  <c r="CQ154" i="1"/>
  <c r="CQ153" i="1"/>
  <c r="CQ152" i="1"/>
  <c r="CQ151" i="1"/>
  <c r="CQ150" i="1"/>
  <c r="CQ149" i="1"/>
  <c r="CQ148" i="1"/>
  <c r="CQ146" i="1"/>
  <c r="CQ145" i="1"/>
  <c r="CQ144" i="1"/>
  <c r="CQ143" i="1"/>
  <c r="CQ142" i="1"/>
  <c r="CQ141" i="1"/>
  <c r="CQ140" i="1"/>
  <c r="CQ139" i="1"/>
  <c r="CQ138" i="1"/>
  <c r="CQ137" i="1"/>
  <c r="CQ136" i="1"/>
  <c r="CQ135" i="1"/>
  <c r="CQ133" i="1"/>
  <c r="CQ132" i="1"/>
  <c r="CQ131" i="1"/>
  <c r="CQ130" i="1"/>
  <c r="CQ129" i="1"/>
  <c r="CQ128" i="1"/>
  <c r="CQ127" i="1"/>
  <c r="CQ126" i="1"/>
  <c r="CQ125" i="1"/>
  <c r="CQ124" i="1"/>
  <c r="CQ123" i="1"/>
  <c r="CQ122" i="1"/>
  <c r="CQ121" i="1"/>
  <c r="CQ120" i="1"/>
  <c r="CQ119" i="1"/>
  <c r="CQ118" i="1"/>
  <c r="CQ117" i="1"/>
  <c r="CQ116" i="1"/>
  <c r="CQ115" i="1"/>
  <c r="CQ114" i="1"/>
  <c r="CQ113" i="1"/>
  <c r="CQ112" i="1"/>
  <c r="CQ111" i="1"/>
  <c r="CQ110" i="1"/>
  <c r="CQ109" i="1"/>
  <c r="CQ108" i="1"/>
  <c r="CQ107" i="1"/>
  <c r="CQ106" i="1"/>
  <c r="CQ105" i="1"/>
  <c r="CQ104" i="1"/>
  <c r="CQ103" i="1"/>
  <c r="CQ102" i="1"/>
  <c r="CQ101" i="1"/>
  <c r="CQ100" i="1"/>
  <c r="CQ99" i="1"/>
  <c r="CQ98" i="1"/>
  <c r="CQ97" i="1"/>
  <c r="CQ96" i="1"/>
  <c r="CQ95" i="1"/>
  <c r="CQ94" i="1"/>
  <c r="CQ93" i="1"/>
  <c r="CQ92" i="1"/>
  <c r="CQ91" i="1"/>
  <c r="CQ90" i="1"/>
  <c r="CQ89" i="1"/>
  <c r="CQ88" i="1"/>
  <c r="CQ87" i="1"/>
  <c r="CQ86" i="1"/>
  <c r="CQ85" i="1"/>
  <c r="CQ84" i="1"/>
  <c r="CQ83" i="1"/>
  <c r="CQ82" i="1"/>
  <c r="CQ81" i="1"/>
  <c r="CQ80" i="1"/>
  <c r="CQ79" i="1"/>
  <c r="CQ78" i="1"/>
  <c r="CQ77" i="1"/>
  <c r="CQ76" i="1"/>
  <c r="CQ75" i="1"/>
  <c r="CQ74" i="1"/>
  <c r="CQ73" i="1"/>
  <c r="CQ72" i="1"/>
  <c r="CQ71" i="1"/>
  <c r="CQ70" i="1"/>
  <c r="CQ69" i="1"/>
  <c r="CQ68" i="1"/>
  <c r="CQ67" i="1"/>
  <c r="CQ66" i="1"/>
  <c r="CQ65" i="1"/>
  <c r="CQ64" i="1"/>
  <c r="CQ63" i="1"/>
  <c r="CQ62" i="1"/>
  <c r="CQ61" i="1"/>
  <c r="CQ60" i="1"/>
  <c r="CQ59" i="1"/>
  <c r="CQ58" i="1"/>
  <c r="CQ57" i="1"/>
  <c r="CQ56" i="1"/>
  <c r="CQ55" i="1"/>
  <c r="CQ54" i="1"/>
  <c r="CQ53" i="1"/>
  <c r="CQ52" i="1"/>
  <c r="CQ51" i="1"/>
  <c r="CQ50" i="1"/>
  <c r="CQ49" i="1"/>
  <c r="CQ48" i="1"/>
  <c r="CQ47" i="1"/>
  <c r="CQ46" i="1"/>
  <c r="CQ45" i="1"/>
  <c r="CQ44" i="1"/>
  <c r="CQ43" i="1"/>
  <c r="CQ42" i="1"/>
  <c r="CQ41" i="1"/>
  <c r="CQ40" i="1"/>
  <c r="CQ39" i="1"/>
  <c r="CQ38" i="1"/>
  <c r="CQ37" i="1"/>
  <c r="CQ36" i="1"/>
  <c r="CQ35" i="1"/>
  <c r="CQ34" i="1"/>
  <c r="CQ33" i="1"/>
  <c r="CQ32" i="1"/>
  <c r="CQ31" i="1"/>
  <c r="CQ30" i="1"/>
  <c r="CQ29" i="1"/>
  <c r="CQ28" i="1"/>
  <c r="CQ27" i="1"/>
  <c r="CQ26" i="1"/>
  <c r="CQ25" i="1"/>
  <c r="CQ24" i="1"/>
  <c r="CQ23" i="1"/>
  <c r="CQ22" i="1"/>
  <c r="CQ21" i="1"/>
  <c r="CQ20" i="1"/>
  <c r="CQ19" i="1"/>
  <c r="CQ18" i="1"/>
  <c r="CQ17" i="1"/>
  <c r="CQ16" i="1"/>
  <c r="CQ15" i="1"/>
  <c r="CQ14" i="1"/>
  <c r="CQ13" i="1"/>
  <c r="CQ12" i="1"/>
  <c r="CQ11" i="1"/>
  <c r="CQ10" i="1"/>
  <c r="CQ9" i="1"/>
  <c r="CQ8" i="1"/>
  <c r="CQ7" i="1"/>
  <c r="CQ6" i="1"/>
  <c r="CQ5" i="1"/>
  <c r="CQ3" i="1"/>
  <c r="CQ2" i="1"/>
  <c r="CR161" i="1" l="1"/>
  <c r="CZ161" i="1" l="1"/>
  <c r="DE161" i="1"/>
  <c r="CV161" i="1"/>
  <c r="FY161" i="1" s="1"/>
  <c r="CR5" i="1"/>
  <c r="CR36" i="1"/>
  <c r="CR67" i="1"/>
  <c r="CR125" i="1"/>
  <c r="CR199" i="1"/>
  <c r="CR239" i="1"/>
  <c r="CR287" i="1"/>
  <c r="CR299" i="1"/>
  <c r="CR35" i="1"/>
  <c r="CR163" i="1"/>
  <c r="CR227" i="1"/>
  <c r="CR12" i="1"/>
  <c r="CR58" i="1"/>
  <c r="CR130" i="1"/>
  <c r="CR230" i="1"/>
  <c r="CR274" i="1"/>
  <c r="CR82" i="1"/>
  <c r="CR175" i="1"/>
  <c r="CR256" i="1"/>
  <c r="CR169" i="1"/>
  <c r="CR23" i="1"/>
  <c r="CR98" i="1"/>
  <c r="CR160" i="1"/>
  <c r="CR171" i="1"/>
  <c r="CR124" i="1"/>
  <c r="CR136" i="1"/>
  <c r="CR107" i="1"/>
  <c r="CR148" i="1"/>
  <c r="CR80" i="1"/>
  <c r="CR233" i="1"/>
  <c r="CR286" i="1"/>
  <c r="CR2" i="1"/>
  <c r="CR302" i="1"/>
  <c r="CR275" i="1"/>
  <c r="CR247" i="1"/>
  <c r="CR77" i="1"/>
  <c r="CR201" i="1"/>
  <c r="CR213" i="1"/>
  <c r="CR179" i="1"/>
  <c r="CR258" i="1"/>
  <c r="CR101" i="1"/>
  <c r="CR306" i="1"/>
  <c r="CR94" i="1"/>
  <c r="CR104" i="1"/>
  <c r="CR272" i="1"/>
  <c r="CR40" i="1"/>
  <c r="CR70" i="1"/>
  <c r="CR127" i="1"/>
  <c r="CR202" i="1"/>
  <c r="CR241" i="1"/>
  <c r="CR290" i="1"/>
  <c r="CR309" i="1"/>
  <c r="CR39" i="1"/>
  <c r="CR185" i="1"/>
  <c r="CR17" i="1"/>
  <c r="CR74" i="1"/>
  <c r="CR103" i="1"/>
  <c r="CR168" i="1"/>
  <c r="CR207" i="1"/>
  <c r="CR232" i="1"/>
  <c r="CR281" i="1"/>
  <c r="CR28" i="1"/>
  <c r="CR83" i="1"/>
  <c r="CR126" i="1"/>
  <c r="CR182" i="1"/>
  <c r="CR219" i="1"/>
  <c r="CR259" i="1"/>
  <c r="CR235" i="1"/>
  <c r="CR244" i="1"/>
  <c r="CR6" i="1"/>
  <c r="CR27" i="1"/>
  <c r="CR61" i="1"/>
  <c r="CR108" i="1"/>
  <c r="CR140" i="1"/>
  <c r="CR177" i="1"/>
  <c r="CR264" i="1"/>
  <c r="CR240" i="1"/>
  <c r="CR32" i="1"/>
  <c r="CR210" i="1"/>
  <c r="CR135" i="1"/>
  <c r="CR139" i="1"/>
  <c r="CR225" i="1"/>
  <c r="CR153" i="1"/>
  <c r="CR53" i="1"/>
  <c r="CR157" i="1"/>
  <c r="CR308" i="1"/>
  <c r="CR120" i="1"/>
  <c r="CR50" i="1"/>
  <c r="CR156" i="1"/>
  <c r="CR255" i="1"/>
  <c r="CR224" i="1"/>
  <c r="CR289" i="1"/>
  <c r="CR137" i="1"/>
  <c r="CR55" i="1"/>
  <c r="CR155" i="1"/>
  <c r="CR69" i="1"/>
  <c r="CR90" i="1"/>
  <c r="CR282" i="1"/>
  <c r="CR68" i="1"/>
  <c r="CR297" i="1"/>
  <c r="CR59" i="1"/>
  <c r="CR191" i="1"/>
  <c r="CR209" i="1"/>
  <c r="CR234" i="1"/>
  <c r="CR291" i="1"/>
  <c r="CR307" i="1"/>
  <c r="CR245" i="1"/>
  <c r="CR13" i="1"/>
  <c r="CR79" i="1"/>
  <c r="CR159" i="1"/>
  <c r="CR252" i="1"/>
  <c r="CR89" i="1"/>
  <c r="CR132" i="1"/>
  <c r="CR115" i="1"/>
  <c r="CR31" i="1"/>
  <c r="CR110" i="1"/>
  <c r="CR265" i="1"/>
  <c r="CR100" i="1"/>
  <c r="CR197" i="1"/>
  <c r="CR21" i="1"/>
  <c r="CR109" i="1"/>
  <c r="CR212" i="1"/>
  <c r="CR298" i="1"/>
  <c r="CR158" i="1"/>
  <c r="CR41" i="1"/>
  <c r="CR131" i="1"/>
  <c r="CR260" i="1"/>
  <c r="CR19" i="1"/>
  <c r="CR304" i="1"/>
  <c r="CR193" i="1"/>
  <c r="CR16" i="1"/>
  <c r="CR283" i="1"/>
  <c r="CR214" i="1"/>
  <c r="CR123" i="1"/>
  <c r="CR211" i="1"/>
  <c r="CR51" i="1"/>
  <c r="CR105" i="1"/>
  <c r="CR56" i="1"/>
  <c r="CR15" i="1"/>
  <c r="CR52" i="1"/>
  <c r="CR188" i="1"/>
  <c r="CR276" i="1"/>
  <c r="CR133" i="1"/>
  <c r="CR173" i="1"/>
  <c r="CR76" i="1"/>
  <c r="CR217" i="1"/>
  <c r="CR46" i="1"/>
  <c r="CR221" i="1"/>
  <c r="CR7" i="1"/>
  <c r="CR231" i="1"/>
  <c r="CR9" i="1"/>
  <c r="CR43" i="1"/>
  <c r="CR97" i="1"/>
  <c r="CR138" i="1"/>
  <c r="CR228" i="1"/>
  <c r="CR242" i="1"/>
  <c r="CR292" i="1"/>
  <c r="CR184" i="1"/>
  <c r="CR66" i="1"/>
  <c r="CR205" i="1"/>
  <c r="CR246" i="1"/>
  <c r="CR18" i="1"/>
  <c r="CR84" i="1"/>
  <c r="CR113" i="1"/>
  <c r="CR186" i="1"/>
  <c r="CR218" i="1"/>
  <c r="CR268" i="1"/>
  <c r="CR149" i="1"/>
  <c r="CR63" i="1"/>
  <c r="CR88" i="1"/>
  <c r="CR128" i="1"/>
  <c r="CR187" i="1"/>
  <c r="CR223" i="1"/>
  <c r="CR65" i="1"/>
  <c r="CR279" i="1"/>
  <c r="CR4" i="1"/>
  <c r="CR30" i="1"/>
  <c r="CR75" i="1"/>
  <c r="CR111" i="1"/>
  <c r="CR141" i="1"/>
  <c r="CR215" i="1"/>
  <c r="CR267" i="1"/>
  <c r="CR263" i="1"/>
  <c r="CR47" i="1"/>
  <c r="CR266" i="1"/>
  <c r="CR62" i="1"/>
  <c r="CR176" i="1"/>
  <c r="CR280" i="1"/>
  <c r="CR271" i="1"/>
  <c r="CR92" i="1"/>
  <c r="CR189" i="1"/>
  <c r="CR253" i="1"/>
  <c r="CR195" i="1"/>
  <c r="CR112" i="1"/>
  <c r="DF161" i="1"/>
  <c r="CY161" i="1"/>
  <c r="GJ161" i="1" s="1"/>
  <c r="CU161" i="1"/>
  <c r="DM161" i="1" s="1"/>
  <c r="CX161" i="1"/>
  <c r="DR161" i="1" s="1"/>
  <c r="CT161" i="1"/>
  <c r="CW161" i="1"/>
  <c r="HF161" i="1" s="1"/>
  <c r="CR57" i="1"/>
  <c r="CR237" i="1"/>
  <c r="CR11" i="1"/>
  <c r="CR204" i="1"/>
  <c r="CR78" i="1"/>
  <c r="CR206" i="1"/>
  <c r="CR26" i="1"/>
  <c r="CR150" i="1"/>
  <c r="CR285" i="1"/>
  <c r="CR129" i="1"/>
  <c r="CR3" i="1"/>
  <c r="CR71" i="1"/>
  <c r="CR172" i="1"/>
  <c r="CR196" i="1"/>
  <c r="CR249" i="1"/>
  <c r="CR305" i="1"/>
  <c r="CR114" i="1"/>
  <c r="CR29" i="1"/>
  <c r="CR250" i="1"/>
  <c r="CR24" i="1"/>
  <c r="CR87" i="1"/>
  <c r="CR178" i="1"/>
  <c r="CR261" i="1"/>
  <c r="CR106" i="1"/>
  <c r="CR174" i="1"/>
  <c r="CR220" i="1"/>
  <c r="CR38" i="1"/>
  <c r="CR142" i="1"/>
  <c r="CR278" i="1"/>
  <c r="CR34" i="1"/>
  <c r="CR44" i="1"/>
  <c r="CR117" i="1"/>
  <c r="CR170" i="1"/>
  <c r="CR238" i="1"/>
  <c r="CR254" i="1"/>
  <c r="CR293" i="1"/>
  <c r="CR25" i="1"/>
  <c r="CR96" i="1"/>
  <c r="CR226" i="1"/>
  <c r="CR288" i="1"/>
  <c r="CR20" i="1"/>
  <c r="CR99" i="1"/>
  <c r="CR119" i="1"/>
  <c r="CR192" i="1"/>
  <c r="CR229" i="1"/>
  <c r="CR273" i="1"/>
  <c r="CR14" i="1"/>
  <c r="CR72" i="1"/>
  <c r="CR102" i="1"/>
  <c r="CR162" i="1"/>
  <c r="CR190" i="1"/>
  <c r="CR251" i="1"/>
  <c r="CR294" i="1"/>
  <c r="CR144" i="1"/>
  <c r="CR284" i="1"/>
  <c r="CR22" i="1"/>
  <c r="CR37" i="1"/>
  <c r="CR85" i="1"/>
  <c r="CR118" i="1"/>
  <c r="CR152" i="1"/>
  <c r="CR236" i="1"/>
  <c r="CR303" i="1"/>
  <c r="CR81" i="1"/>
  <c r="CR49" i="1"/>
  <c r="CR295" i="1"/>
  <c r="CR116" i="1"/>
  <c r="CR121" i="1"/>
  <c r="CR301" i="1"/>
  <c r="CR10" i="1"/>
  <c r="CR143" i="1"/>
  <c r="CR277" i="1"/>
  <c r="CR45" i="1"/>
  <c r="CR208" i="1"/>
  <c r="CR122" i="1"/>
  <c r="CR198" i="1"/>
  <c r="CR194" i="1"/>
  <c r="CR262" i="1"/>
  <c r="CR8" i="1"/>
  <c r="CR269" i="1"/>
  <c r="CR86" i="1"/>
  <c r="CR248" i="1"/>
  <c r="CR48" i="1"/>
  <c r="CR154" i="1"/>
  <c r="CR296" i="1"/>
  <c r="CR183" i="1"/>
  <c r="CR54" i="1"/>
  <c r="CR73" i="1"/>
  <c r="CR165" i="1"/>
  <c r="CR200" i="1"/>
  <c r="CR146" i="1"/>
  <c r="CR42" i="1"/>
  <c r="CR164" i="1"/>
  <c r="CR145" i="1"/>
  <c r="CR257" i="1"/>
  <c r="CR60" i="1"/>
  <c r="CR93" i="1"/>
  <c r="CR203" i="1"/>
  <c r="CR300" i="1"/>
  <c r="CR33" i="1"/>
  <c r="CR180" i="1"/>
  <c r="CR91" i="1"/>
  <c r="CR64" i="1"/>
  <c r="CR95" i="1"/>
  <c r="CR151" i="1"/>
  <c r="CR181" i="1"/>
  <c r="GU161" i="1" l="1"/>
  <c r="GZ161" i="1" s="1"/>
  <c r="IA161" i="1"/>
  <c r="FN161" i="1"/>
  <c r="FS161" i="1" s="1"/>
  <c r="HZ161" i="1"/>
  <c r="IB161" i="1"/>
  <c r="EG161" i="1"/>
  <c r="EM161" i="1"/>
  <c r="HK161" i="1"/>
  <c r="GO161" i="1"/>
  <c r="GD161" i="1"/>
  <c r="ER161" i="1"/>
  <c r="DE203" i="1"/>
  <c r="DE54" i="1"/>
  <c r="DE122" i="1"/>
  <c r="DE303" i="1"/>
  <c r="DE162" i="1"/>
  <c r="DE96" i="1"/>
  <c r="DE34" i="1"/>
  <c r="DE305" i="1"/>
  <c r="DE204" i="1"/>
  <c r="DE43" i="1"/>
  <c r="DE221" i="1"/>
  <c r="DE173" i="1"/>
  <c r="DE52" i="1"/>
  <c r="DE51" i="1"/>
  <c r="DE283" i="1"/>
  <c r="DE19" i="1"/>
  <c r="DE158" i="1"/>
  <c r="DE21" i="1"/>
  <c r="DE110" i="1"/>
  <c r="DE132" i="1"/>
  <c r="DE79" i="1"/>
  <c r="DE291" i="1"/>
  <c r="DE191" i="1"/>
  <c r="DE68" i="1"/>
  <c r="DE155" i="1"/>
  <c r="DE224" i="1"/>
  <c r="DE120" i="1"/>
  <c r="DE153" i="1"/>
  <c r="DE210" i="1"/>
  <c r="DE177" i="1"/>
  <c r="DE27" i="1"/>
  <c r="DE259" i="1"/>
  <c r="DE83" i="1"/>
  <c r="DE207" i="1"/>
  <c r="DE17" i="1"/>
  <c r="DE309" i="1"/>
  <c r="DE127" i="1"/>
  <c r="DE104" i="1"/>
  <c r="DE258" i="1"/>
  <c r="DE77" i="1"/>
  <c r="DE2" i="1"/>
  <c r="DE148" i="1"/>
  <c r="DE171" i="1"/>
  <c r="DE169" i="1"/>
  <c r="DE274" i="1"/>
  <c r="DE12" i="1"/>
  <c r="DE299" i="1"/>
  <c r="DE125" i="1"/>
  <c r="DE8" i="1"/>
  <c r="DE116" i="1"/>
  <c r="DE144" i="1"/>
  <c r="DE99" i="1"/>
  <c r="DE250" i="1"/>
  <c r="DE150" i="1"/>
  <c r="DE5" i="1"/>
  <c r="DE95" i="1"/>
  <c r="DE33" i="1"/>
  <c r="DE60" i="1"/>
  <c r="DE42" i="1"/>
  <c r="DE165" i="1"/>
  <c r="DE296" i="1"/>
  <c r="DE86" i="1"/>
  <c r="DE194" i="1"/>
  <c r="DE45" i="1"/>
  <c r="DE301" i="1"/>
  <c r="DE49" i="1"/>
  <c r="DE152" i="1"/>
  <c r="DE22" i="1"/>
  <c r="DE251" i="1"/>
  <c r="DE72" i="1"/>
  <c r="DE192" i="1"/>
  <c r="DE288" i="1"/>
  <c r="DE293" i="1"/>
  <c r="DE117" i="1"/>
  <c r="DE142" i="1"/>
  <c r="DE174" i="1"/>
  <c r="DE87" i="1"/>
  <c r="DE114" i="1"/>
  <c r="DE196" i="1"/>
  <c r="DE129" i="1"/>
  <c r="DE206" i="1"/>
  <c r="DE237" i="1"/>
  <c r="DE181" i="1"/>
  <c r="DE91" i="1"/>
  <c r="DE48" i="1"/>
  <c r="DE143" i="1"/>
  <c r="DE85" i="1"/>
  <c r="DE273" i="1"/>
  <c r="DE238" i="1"/>
  <c r="DE261" i="1"/>
  <c r="DE71" i="1"/>
  <c r="DE195" i="1"/>
  <c r="DE138" i="1"/>
  <c r="DE231" i="1"/>
  <c r="DE217" i="1"/>
  <c r="DE276" i="1"/>
  <c r="DE56" i="1"/>
  <c r="DE123" i="1"/>
  <c r="DE193" i="1"/>
  <c r="DE131" i="1"/>
  <c r="DE212" i="1"/>
  <c r="DE100" i="1"/>
  <c r="DE115" i="1"/>
  <c r="DE252" i="1"/>
  <c r="DE245" i="1"/>
  <c r="DE59" i="1"/>
  <c r="DE90" i="1"/>
  <c r="DE137" i="1"/>
  <c r="DE156" i="1"/>
  <c r="DE157" i="1"/>
  <c r="DE139" i="1"/>
  <c r="DE240" i="1"/>
  <c r="DE108" i="1"/>
  <c r="DE244" i="1"/>
  <c r="DE182" i="1"/>
  <c r="DE281" i="1"/>
  <c r="DE103" i="1"/>
  <c r="DE185" i="1"/>
  <c r="DE241" i="1"/>
  <c r="DE40" i="1"/>
  <c r="DE306" i="1"/>
  <c r="DE213" i="1"/>
  <c r="DE275" i="1"/>
  <c r="DE233" i="1"/>
  <c r="DE136" i="1"/>
  <c r="DE98" i="1"/>
  <c r="DE175" i="1"/>
  <c r="DE130" i="1"/>
  <c r="DE163" i="1"/>
  <c r="DE239" i="1"/>
  <c r="DE36" i="1"/>
  <c r="DE145" i="1"/>
  <c r="DF64" i="1"/>
  <c r="CX64" i="1"/>
  <c r="DR64" i="1" s="1"/>
  <c r="CT64" i="1"/>
  <c r="CW64" i="1"/>
  <c r="HF64" i="1" s="1"/>
  <c r="CZ64" i="1"/>
  <c r="CV64" i="1"/>
  <c r="FY64" i="1" s="1"/>
  <c r="CY64" i="1"/>
  <c r="GJ64" i="1" s="1"/>
  <c r="CU64" i="1"/>
  <c r="DM64" i="1" s="1"/>
  <c r="DF93" i="1"/>
  <c r="CX93" i="1"/>
  <c r="DR93" i="1" s="1"/>
  <c r="CT93" i="1"/>
  <c r="CW93" i="1"/>
  <c r="HF93" i="1" s="1"/>
  <c r="CZ93" i="1"/>
  <c r="CV93" i="1"/>
  <c r="FY93" i="1" s="1"/>
  <c r="CU93" i="1"/>
  <c r="DM93" i="1" s="1"/>
  <c r="CY93" i="1"/>
  <c r="GJ93" i="1" s="1"/>
  <c r="DF164" i="1"/>
  <c r="CX164" i="1"/>
  <c r="DR164" i="1" s="1"/>
  <c r="CT164" i="1"/>
  <c r="CW164" i="1"/>
  <c r="HF164" i="1" s="1"/>
  <c r="CZ164" i="1"/>
  <c r="CV164" i="1"/>
  <c r="FY164" i="1" s="1"/>
  <c r="CU164" i="1"/>
  <c r="DM164" i="1" s="1"/>
  <c r="CY164" i="1"/>
  <c r="GJ164" i="1" s="1"/>
  <c r="DF200" i="1"/>
  <c r="CX200" i="1"/>
  <c r="DR200" i="1" s="1"/>
  <c r="CT200" i="1"/>
  <c r="CW200" i="1"/>
  <c r="HF200" i="1" s="1"/>
  <c r="CZ200" i="1"/>
  <c r="CV200" i="1"/>
  <c r="FY200" i="1" s="1"/>
  <c r="CU200" i="1"/>
  <c r="DM200" i="1" s="1"/>
  <c r="CY200" i="1"/>
  <c r="GJ200" i="1" s="1"/>
  <c r="DF154" i="1"/>
  <c r="CZ154" i="1"/>
  <c r="CV154" i="1"/>
  <c r="FY154" i="1" s="1"/>
  <c r="CY154" i="1"/>
  <c r="GJ154" i="1" s="1"/>
  <c r="CU154" i="1"/>
  <c r="DM154" i="1" s="1"/>
  <c r="CX154" i="1"/>
  <c r="DR154" i="1" s="1"/>
  <c r="CT154" i="1"/>
  <c r="CW154" i="1"/>
  <c r="HF154" i="1" s="1"/>
  <c r="DF262" i="1"/>
  <c r="CZ262" i="1"/>
  <c r="CV262" i="1"/>
  <c r="FY262" i="1" s="1"/>
  <c r="CY262" i="1"/>
  <c r="GJ262" i="1" s="1"/>
  <c r="CU262" i="1"/>
  <c r="DM262" i="1" s="1"/>
  <c r="CX262" i="1"/>
  <c r="DR262" i="1" s="1"/>
  <c r="CT262" i="1"/>
  <c r="CW262" i="1"/>
  <c r="HF262" i="1" s="1"/>
  <c r="DF277" i="1"/>
  <c r="CZ277" i="1"/>
  <c r="CV277" i="1"/>
  <c r="FY277" i="1" s="1"/>
  <c r="CY277" i="1"/>
  <c r="GJ277" i="1" s="1"/>
  <c r="CU277" i="1"/>
  <c r="DM277" i="1" s="1"/>
  <c r="CX277" i="1"/>
  <c r="DR277" i="1" s="1"/>
  <c r="CT277" i="1"/>
  <c r="CW277" i="1"/>
  <c r="HF277" i="1" s="1"/>
  <c r="DF295" i="1"/>
  <c r="CZ295" i="1"/>
  <c r="CV295" i="1"/>
  <c r="FY295" i="1" s="1"/>
  <c r="CY295" i="1"/>
  <c r="GJ295" i="1" s="1"/>
  <c r="CU295" i="1"/>
  <c r="DM295" i="1" s="1"/>
  <c r="CX295" i="1"/>
  <c r="DR295" i="1" s="1"/>
  <c r="CT295" i="1"/>
  <c r="CW295" i="1"/>
  <c r="HF295" i="1" s="1"/>
  <c r="DF118" i="1"/>
  <c r="CZ118" i="1"/>
  <c r="CV118" i="1"/>
  <c r="FY118" i="1" s="1"/>
  <c r="CY118" i="1"/>
  <c r="GJ118" i="1" s="1"/>
  <c r="CU118" i="1"/>
  <c r="DM118" i="1" s="1"/>
  <c r="CX118" i="1"/>
  <c r="DR118" i="1" s="1"/>
  <c r="CT118" i="1"/>
  <c r="CW118" i="1"/>
  <c r="HF118" i="1" s="1"/>
  <c r="DF294" i="1"/>
  <c r="CZ294" i="1"/>
  <c r="CV294" i="1"/>
  <c r="FY294" i="1" s="1"/>
  <c r="CY294" i="1"/>
  <c r="GJ294" i="1" s="1"/>
  <c r="CU294" i="1"/>
  <c r="DM294" i="1" s="1"/>
  <c r="CX294" i="1"/>
  <c r="DR294" i="1" s="1"/>
  <c r="CT294" i="1"/>
  <c r="CW294" i="1"/>
  <c r="HF294" i="1" s="1"/>
  <c r="DF14" i="1"/>
  <c r="CZ14" i="1"/>
  <c r="CV14" i="1"/>
  <c r="FY14" i="1" s="1"/>
  <c r="CY14" i="1"/>
  <c r="GJ14" i="1" s="1"/>
  <c r="CU14" i="1"/>
  <c r="DM14" i="1" s="1"/>
  <c r="CX14" i="1"/>
  <c r="DR14" i="1" s="1"/>
  <c r="CW14" i="1"/>
  <c r="HF14" i="1" s="1"/>
  <c r="CT14" i="1"/>
  <c r="DF20" i="1"/>
  <c r="CX20" i="1"/>
  <c r="DR20" i="1" s="1"/>
  <c r="CT20" i="1"/>
  <c r="CW20" i="1"/>
  <c r="HF20" i="1" s="1"/>
  <c r="CZ20" i="1"/>
  <c r="CV20" i="1"/>
  <c r="FY20" i="1" s="1"/>
  <c r="CY20" i="1"/>
  <c r="GJ20" i="1" s="1"/>
  <c r="CU20" i="1"/>
  <c r="DM20" i="1" s="1"/>
  <c r="DF254" i="1"/>
  <c r="CX254" i="1"/>
  <c r="DR254" i="1" s="1"/>
  <c r="CT254" i="1"/>
  <c r="CW254" i="1"/>
  <c r="HF254" i="1" s="1"/>
  <c r="CU254" i="1"/>
  <c r="DM254" i="1" s="1"/>
  <c r="CZ254" i="1"/>
  <c r="CV254" i="1"/>
  <c r="FY254" i="1" s="1"/>
  <c r="CY254" i="1"/>
  <c r="GJ254" i="1" s="1"/>
  <c r="DF278" i="1"/>
  <c r="CW278" i="1"/>
  <c r="HF278" i="1" s="1"/>
  <c r="CZ278" i="1"/>
  <c r="CV278" i="1"/>
  <c r="FY278" i="1" s="1"/>
  <c r="CY278" i="1"/>
  <c r="GJ278" i="1" s="1"/>
  <c r="CU278" i="1"/>
  <c r="DM278" i="1" s="1"/>
  <c r="CX278" i="1"/>
  <c r="DR278" i="1" s="1"/>
  <c r="CT278" i="1"/>
  <c r="DF106" i="1"/>
  <c r="CW106" i="1"/>
  <c r="HF106" i="1" s="1"/>
  <c r="CZ106" i="1"/>
  <c r="CV106" i="1"/>
  <c r="FY106" i="1" s="1"/>
  <c r="CY106" i="1"/>
  <c r="GJ106" i="1" s="1"/>
  <c r="CU106" i="1"/>
  <c r="DM106" i="1" s="1"/>
  <c r="CX106" i="1"/>
  <c r="DR106" i="1" s="1"/>
  <c r="CT106" i="1"/>
  <c r="DF3" i="1"/>
  <c r="CY3" i="1"/>
  <c r="GJ3" i="1" s="1"/>
  <c r="CU3" i="1"/>
  <c r="DM3" i="1" s="1"/>
  <c r="CX3" i="1"/>
  <c r="DR3" i="1" s="1"/>
  <c r="CT3" i="1"/>
  <c r="CW3" i="1"/>
  <c r="HF3" i="1" s="1"/>
  <c r="CV3" i="1"/>
  <c r="FY3" i="1" s="1"/>
  <c r="CZ3" i="1"/>
  <c r="DF78" i="1"/>
  <c r="CY78" i="1"/>
  <c r="GJ78" i="1" s="1"/>
  <c r="CU78" i="1"/>
  <c r="DM78" i="1" s="1"/>
  <c r="CX78" i="1"/>
  <c r="DR78" i="1" s="1"/>
  <c r="CT78" i="1"/>
  <c r="CW78" i="1"/>
  <c r="HF78" i="1" s="1"/>
  <c r="CZ78" i="1"/>
  <c r="CV78" i="1"/>
  <c r="FY78" i="1" s="1"/>
  <c r="DF57" i="1"/>
  <c r="CY57" i="1"/>
  <c r="GJ57" i="1" s="1"/>
  <c r="CU57" i="1"/>
  <c r="DM57" i="1" s="1"/>
  <c r="CX57" i="1"/>
  <c r="DR57" i="1" s="1"/>
  <c r="CT57" i="1"/>
  <c r="CW57" i="1"/>
  <c r="HF57" i="1" s="1"/>
  <c r="CZ57" i="1"/>
  <c r="CV57" i="1"/>
  <c r="FY57" i="1" s="1"/>
  <c r="DF92" i="1"/>
  <c r="CY92" i="1"/>
  <c r="GJ92" i="1" s="1"/>
  <c r="CU92" i="1"/>
  <c r="DM92" i="1" s="1"/>
  <c r="CX92" i="1"/>
  <c r="DR92" i="1" s="1"/>
  <c r="CT92" i="1"/>
  <c r="CW92" i="1"/>
  <c r="HF92" i="1" s="1"/>
  <c r="CV92" i="1"/>
  <c r="FY92" i="1" s="1"/>
  <c r="CZ92" i="1"/>
  <c r="DE92" i="1"/>
  <c r="DF65" i="1"/>
  <c r="CY65" i="1"/>
  <c r="GJ65" i="1" s="1"/>
  <c r="CU65" i="1"/>
  <c r="DM65" i="1" s="1"/>
  <c r="CX65" i="1"/>
  <c r="DR65" i="1" s="1"/>
  <c r="CT65" i="1"/>
  <c r="CW65" i="1"/>
  <c r="HF65" i="1" s="1"/>
  <c r="CV65" i="1"/>
  <c r="FY65" i="1" s="1"/>
  <c r="CZ65" i="1"/>
  <c r="DE65" i="1"/>
  <c r="DF268" i="1"/>
  <c r="CY268" i="1"/>
  <c r="GJ268" i="1" s="1"/>
  <c r="CU268" i="1"/>
  <c r="DM268" i="1" s="1"/>
  <c r="CX268" i="1"/>
  <c r="DR268" i="1" s="1"/>
  <c r="CT268" i="1"/>
  <c r="CZ268" i="1"/>
  <c r="CV268" i="1"/>
  <c r="FY268" i="1" s="1"/>
  <c r="CW268" i="1"/>
  <c r="HF268" i="1" s="1"/>
  <c r="DE268" i="1"/>
  <c r="DF228" i="1"/>
  <c r="CW228" i="1"/>
  <c r="HF228" i="1" s="1"/>
  <c r="CZ228" i="1"/>
  <c r="CV228" i="1"/>
  <c r="FY228" i="1" s="1"/>
  <c r="CX228" i="1"/>
  <c r="DR228" i="1" s="1"/>
  <c r="CY228" i="1"/>
  <c r="GJ228" i="1" s="1"/>
  <c r="CU228" i="1"/>
  <c r="DM228" i="1" s="1"/>
  <c r="CT228" i="1"/>
  <c r="DE228" i="1"/>
  <c r="DF133" i="1"/>
  <c r="CY133" i="1"/>
  <c r="GJ133" i="1" s="1"/>
  <c r="CU133" i="1"/>
  <c r="DM133" i="1" s="1"/>
  <c r="CX133" i="1"/>
  <c r="DR133" i="1" s="1"/>
  <c r="CT133" i="1"/>
  <c r="CW133" i="1"/>
  <c r="HF133" i="1" s="1"/>
  <c r="CZ133" i="1"/>
  <c r="CV133" i="1"/>
  <c r="FY133" i="1" s="1"/>
  <c r="DE133" i="1"/>
  <c r="DF16" i="1"/>
  <c r="CW16" i="1"/>
  <c r="HF16" i="1" s="1"/>
  <c r="CZ16" i="1"/>
  <c r="CV16" i="1"/>
  <c r="FY16" i="1" s="1"/>
  <c r="CY16" i="1"/>
  <c r="GJ16" i="1" s="1"/>
  <c r="CU16" i="1"/>
  <c r="DM16" i="1" s="1"/>
  <c r="CT16" i="1"/>
  <c r="CX16" i="1"/>
  <c r="DR16" i="1" s="1"/>
  <c r="DE16" i="1"/>
  <c r="DF197" i="1"/>
  <c r="CW197" i="1"/>
  <c r="HF197" i="1" s="1"/>
  <c r="CZ197" i="1"/>
  <c r="CV197" i="1"/>
  <c r="FY197" i="1" s="1"/>
  <c r="CU197" i="1"/>
  <c r="DM197" i="1" s="1"/>
  <c r="CT197" i="1"/>
  <c r="CY197" i="1"/>
  <c r="GJ197" i="1" s="1"/>
  <c r="CX197" i="1"/>
  <c r="DR197" i="1" s="1"/>
  <c r="DE197" i="1"/>
  <c r="DF13" i="1"/>
  <c r="CZ13" i="1"/>
  <c r="CV13" i="1"/>
  <c r="FY13" i="1" s="1"/>
  <c r="CY13" i="1"/>
  <c r="GJ13" i="1" s="1"/>
  <c r="CU13" i="1"/>
  <c r="DM13" i="1" s="1"/>
  <c r="CX13" i="1"/>
  <c r="DR13" i="1" s="1"/>
  <c r="CT13" i="1"/>
  <c r="CW13" i="1"/>
  <c r="HF13" i="1" s="1"/>
  <c r="DE13" i="1"/>
  <c r="DF282" i="1"/>
  <c r="CX282" i="1"/>
  <c r="DR282" i="1" s="1"/>
  <c r="CT282" i="1"/>
  <c r="CW282" i="1"/>
  <c r="HF282" i="1" s="1"/>
  <c r="CZ282" i="1"/>
  <c r="CV282" i="1"/>
  <c r="FY282" i="1" s="1"/>
  <c r="CY282" i="1"/>
  <c r="GJ282" i="1" s="1"/>
  <c r="CU282" i="1"/>
  <c r="DM282" i="1" s="1"/>
  <c r="DE282" i="1"/>
  <c r="DF308" i="1"/>
  <c r="CX308" i="1"/>
  <c r="DR308" i="1" s="1"/>
  <c r="CT308" i="1"/>
  <c r="CW308" i="1"/>
  <c r="HF308" i="1" s="1"/>
  <c r="CZ308" i="1"/>
  <c r="CV308" i="1"/>
  <c r="FY308" i="1" s="1"/>
  <c r="CU308" i="1"/>
  <c r="DM308" i="1" s="1"/>
  <c r="CY308" i="1"/>
  <c r="GJ308" i="1" s="1"/>
  <c r="DE308" i="1"/>
  <c r="DF140" i="1"/>
  <c r="CX140" i="1"/>
  <c r="DR140" i="1" s="1"/>
  <c r="CT140" i="1"/>
  <c r="CW140" i="1"/>
  <c r="HF140" i="1" s="1"/>
  <c r="CZ140" i="1"/>
  <c r="CV140" i="1"/>
  <c r="FY140" i="1" s="1"/>
  <c r="CU140" i="1"/>
  <c r="DM140" i="1" s="1"/>
  <c r="CY140" i="1"/>
  <c r="GJ140" i="1" s="1"/>
  <c r="DE140" i="1"/>
  <c r="DF28" i="1"/>
  <c r="CX28" i="1"/>
  <c r="DR28" i="1" s="1"/>
  <c r="CT28" i="1"/>
  <c r="CW28" i="1"/>
  <c r="HF28" i="1" s="1"/>
  <c r="CZ28" i="1"/>
  <c r="CY28" i="1"/>
  <c r="GJ28" i="1" s="1"/>
  <c r="CU28" i="1"/>
  <c r="DM28" i="1" s="1"/>
  <c r="CV28" i="1"/>
  <c r="FY28" i="1" s="1"/>
  <c r="DE28" i="1"/>
  <c r="DF94" i="1"/>
  <c r="CY94" i="1"/>
  <c r="GJ94" i="1" s="1"/>
  <c r="CU94" i="1"/>
  <c r="DM94" i="1" s="1"/>
  <c r="CX94" i="1"/>
  <c r="DR94" i="1" s="1"/>
  <c r="CT94" i="1"/>
  <c r="CW94" i="1"/>
  <c r="HF94" i="1" s="1"/>
  <c r="CZ94" i="1"/>
  <c r="CV94" i="1"/>
  <c r="FY94" i="1" s="1"/>
  <c r="DE94" i="1"/>
  <c r="DF247" i="1"/>
  <c r="CW247" i="1"/>
  <c r="HF247" i="1" s="1"/>
  <c r="CZ247" i="1"/>
  <c r="CV247" i="1"/>
  <c r="FY247" i="1" s="1"/>
  <c r="CY247" i="1"/>
  <c r="GJ247" i="1" s="1"/>
  <c r="CU247" i="1"/>
  <c r="DM247" i="1" s="1"/>
  <c r="CX247" i="1"/>
  <c r="DR247" i="1" s="1"/>
  <c r="CT247" i="1"/>
  <c r="DE247" i="1"/>
  <c r="DF256" i="1"/>
  <c r="CW256" i="1"/>
  <c r="HF256" i="1" s="1"/>
  <c r="CZ256" i="1"/>
  <c r="CV256" i="1"/>
  <c r="FY256" i="1" s="1"/>
  <c r="CU256" i="1"/>
  <c r="DM256" i="1" s="1"/>
  <c r="CT256" i="1"/>
  <c r="CY256" i="1"/>
  <c r="GJ256" i="1" s="1"/>
  <c r="CX256" i="1"/>
  <c r="DR256" i="1" s="1"/>
  <c r="DE256" i="1"/>
  <c r="DF67" i="1"/>
  <c r="CY67" i="1"/>
  <c r="GJ67" i="1" s="1"/>
  <c r="CU67" i="1"/>
  <c r="DM67" i="1" s="1"/>
  <c r="CX67" i="1"/>
  <c r="DR67" i="1" s="1"/>
  <c r="CT67" i="1"/>
  <c r="CZ67" i="1"/>
  <c r="CW67" i="1"/>
  <c r="HF67" i="1" s="1"/>
  <c r="CV67" i="1"/>
  <c r="FY67" i="1" s="1"/>
  <c r="DE67" i="1"/>
  <c r="DF195" i="1"/>
  <c r="CY195" i="1"/>
  <c r="GJ195" i="1" s="1"/>
  <c r="CU195" i="1"/>
  <c r="DM195" i="1" s="1"/>
  <c r="CX195" i="1"/>
  <c r="DR195" i="1" s="1"/>
  <c r="CT195" i="1"/>
  <c r="CW195" i="1"/>
  <c r="HF195" i="1" s="1"/>
  <c r="CZ195" i="1"/>
  <c r="CV195" i="1"/>
  <c r="FY195" i="1" s="1"/>
  <c r="DF271" i="1"/>
  <c r="CY271" i="1"/>
  <c r="GJ271" i="1" s="1"/>
  <c r="CU271" i="1"/>
  <c r="DM271" i="1" s="1"/>
  <c r="CX271" i="1"/>
  <c r="DR271" i="1" s="1"/>
  <c r="CT271" i="1"/>
  <c r="CW271" i="1"/>
  <c r="HF271" i="1" s="1"/>
  <c r="CZ271" i="1"/>
  <c r="CV271" i="1"/>
  <c r="FY271" i="1" s="1"/>
  <c r="DE271" i="1"/>
  <c r="DF266" i="1"/>
  <c r="CY266" i="1"/>
  <c r="GJ266" i="1" s="1"/>
  <c r="CU266" i="1"/>
  <c r="DM266" i="1" s="1"/>
  <c r="CX266" i="1"/>
  <c r="DR266" i="1" s="1"/>
  <c r="CT266" i="1"/>
  <c r="CW266" i="1"/>
  <c r="HF266" i="1" s="1"/>
  <c r="CZ266" i="1"/>
  <c r="CV266" i="1"/>
  <c r="FY266" i="1" s="1"/>
  <c r="DE266" i="1"/>
  <c r="CY215" i="1"/>
  <c r="GJ215" i="1" s="1"/>
  <c r="CU215" i="1"/>
  <c r="DM215" i="1" s="1"/>
  <c r="CX215" i="1"/>
  <c r="DR215" i="1" s="1"/>
  <c r="CT215" i="1"/>
  <c r="DF215" i="1"/>
  <c r="CW215" i="1"/>
  <c r="HF215" i="1" s="1"/>
  <c r="CZ215" i="1"/>
  <c r="CV215" i="1"/>
  <c r="FY215" i="1" s="1"/>
  <c r="DE215" i="1"/>
  <c r="DF30" i="1"/>
  <c r="CY30" i="1"/>
  <c r="GJ30" i="1" s="1"/>
  <c r="CU30" i="1"/>
  <c r="DM30" i="1" s="1"/>
  <c r="CX30" i="1"/>
  <c r="DR30" i="1" s="1"/>
  <c r="CT30" i="1"/>
  <c r="CW30" i="1"/>
  <c r="HF30" i="1" s="1"/>
  <c r="CZ30" i="1"/>
  <c r="CV30" i="1"/>
  <c r="FY30" i="1" s="1"/>
  <c r="DE30" i="1"/>
  <c r="DF88" i="1"/>
  <c r="CY88" i="1"/>
  <c r="GJ88" i="1" s="1"/>
  <c r="CU88" i="1"/>
  <c r="DM88" i="1" s="1"/>
  <c r="CX88" i="1"/>
  <c r="DR88" i="1" s="1"/>
  <c r="CT88" i="1"/>
  <c r="CW88" i="1"/>
  <c r="HF88" i="1" s="1"/>
  <c r="CV88" i="1"/>
  <c r="FY88" i="1" s="1"/>
  <c r="CZ88" i="1"/>
  <c r="DE88" i="1"/>
  <c r="CY218" i="1"/>
  <c r="GJ218" i="1" s="1"/>
  <c r="CU218" i="1"/>
  <c r="DM218" i="1" s="1"/>
  <c r="CX218" i="1"/>
  <c r="DR218" i="1" s="1"/>
  <c r="CT218" i="1"/>
  <c r="DF218" i="1"/>
  <c r="CW218" i="1"/>
  <c r="HF218" i="1" s="1"/>
  <c r="CV218" i="1"/>
  <c r="FY218" i="1" s="1"/>
  <c r="CZ218" i="1"/>
  <c r="DE218" i="1"/>
  <c r="DF18" i="1"/>
  <c r="CW18" i="1"/>
  <c r="HF18" i="1" s="1"/>
  <c r="CZ18" i="1"/>
  <c r="CV18" i="1"/>
  <c r="FY18" i="1" s="1"/>
  <c r="CX18" i="1"/>
  <c r="DR18" i="1" s="1"/>
  <c r="CY18" i="1"/>
  <c r="GJ18" i="1" s="1"/>
  <c r="CU18" i="1"/>
  <c r="DM18" i="1" s="1"/>
  <c r="CT18" i="1"/>
  <c r="DE18" i="1"/>
  <c r="DF184" i="1"/>
  <c r="CW184" i="1"/>
  <c r="HF184" i="1" s="1"/>
  <c r="CZ184" i="1"/>
  <c r="CV184" i="1"/>
  <c r="FY184" i="1" s="1"/>
  <c r="CT184" i="1"/>
  <c r="CY184" i="1"/>
  <c r="GJ184" i="1" s="1"/>
  <c r="CU184" i="1"/>
  <c r="DM184" i="1" s="1"/>
  <c r="CX184" i="1"/>
  <c r="DR184" i="1" s="1"/>
  <c r="DE184" i="1"/>
  <c r="DF23" i="1"/>
  <c r="CW23" i="1"/>
  <c r="HF23" i="1" s="1"/>
  <c r="CZ23" i="1"/>
  <c r="CV23" i="1"/>
  <c r="FY23" i="1" s="1"/>
  <c r="CY23" i="1"/>
  <c r="GJ23" i="1" s="1"/>
  <c r="CU23" i="1"/>
  <c r="DM23" i="1" s="1"/>
  <c r="CX23" i="1"/>
  <c r="DR23" i="1" s="1"/>
  <c r="CT23" i="1"/>
  <c r="DE23" i="1"/>
  <c r="DF58" i="1"/>
  <c r="CY58" i="1"/>
  <c r="GJ58" i="1" s="1"/>
  <c r="CU58" i="1"/>
  <c r="DM58" i="1" s="1"/>
  <c r="CX58" i="1"/>
  <c r="DR58" i="1" s="1"/>
  <c r="CT58" i="1"/>
  <c r="CV58" i="1"/>
  <c r="FY58" i="1" s="1"/>
  <c r="CW58" i="1"/>
  <c r="HF58" i="1" s="1"/>
  <c r="CZ58" i="1"/>
  <c r="DE58" i="1"/>
  <c r="DF199" i="1"/>
  <c r="CY199" i="1"/>
  <c r="GJ199" i="1" s="1"/>
  <c r="CU199" i="1"/>
  <c r="DM199" i="1" s="1"/>
  <c r="CX199" i="1"/>
  <c r="DR199" i="1" s="1"/>
  <c r="CT199" i="1"/>
  <c r="CZ199" i="1"/>
  <c r="CW199" i="1"/>
  <c r="HF199" i="1" s="1"/>
  <c r="CV199" i="1"/>
  <c r="FY199" i="1" s="1"/>
  <c r="DE199" i="1"/>
  <c r="DF180" i="1"/>
  <c r="CX180" i="1"/>
  <c r="DR180" i="1" s="1"/>
  <c r="CT180" i="1"/>
  <c r="CW180" i="1"/>
  <c r="HF180" i="1" s="1"/>
  <c r="CZ180" i="1"/>
  <c r="CV180" i="1"/>
  <c r="FY180" i="1" s="1"/>
  <c r="CU180" i="1"/>
  <c r="DM180" i="1" s="1"/>
  <c r="CY180" i="1"/>
  <c r="GJ180" i="1" s="1"/>
  <c r="DF146" i="1"/>
  <c r="CX146" i="1"/>
  <c r="DR146" i="1" s="1"/>
  <c r="CT146" i="1"/>
  <c r="CW146" i="1"/>
  <c r="HF146" i="1" s="1"/>
  <c r="CZ146" i="1"/>
  <c r="CV146" i="1"/>
  <c r="FY146" i="1" s="1"/>
  <c r="CY146" i="1"/>
  <c r="GJ146" i="1" s="1"/>
  <c r="CU146" i="1"/>
  <c r="DM146" i="1" s="1"/>
  <c r="DF183" i="1"/>
  <c r="CZ183" i="1"/>
  <c r="CV183" i="1"/>
  <c r="FY183" i="1" s="1"/>
  <c r="CY183" i="1"/>
  <c r="GJ183" i="1" s="1"/>
  <c r="CU183" i="1"/>
  <c r="DM183" i="1" s="1"/>
  <c r="CX183" i="1"/>
  <c r="DR183" i="1" s="1"/>
  <c r="CT183" i="1"/>
  <c r="CW183" i="1"/>
  <c r="HF183" i="1" s="1"/>
  <c r="DF269" i="1"/>
  <c r="CZ269" i="1"/>
  <c r="CV269" i="1"/>
  <c r="FY269" i="1" s="1"/>
  <c r="CY269" i="1"/>
  <c r="GJ269" i="1" s="1"/>
  <c r="CU269" i="1"/>
  <c r="DM269" i="1" s="1"/>
  <c r="CX269" i="1"/>
  <c r="DR269" i="1" s="1"/>
  <c r="CT269" i="1"/>
  <c r="CW269" i="1"/>
  <c r="HF269" i="1" s="1"/>
  <c r="DF208" i="1"/>
  <c r="CZ208" i="1"/>
  <c r="CV208" i="1"/>
  <c r="FY208" i="1" s="1"/>
  <c r="CY208" i="1"/>
  <c r="GJ208" i="1" s="1"/>
  <c r="CU208" i="1"/>
  <c r="DM208" i="1" s="1"/>
  <c r="CX208" i="1"/>
  <c r="DR208" i="1" s="1"/>
  <c r="CT208" i="1"/>
  <c r="CW208" i="1"/>
  <c r="HF208" i="1" s="1"/>
  <c r="DF121" i="1"/>
  <c r="CZ121" i="1"/>
  <c r="CV121" i="1"/>
  <c r="FY121" i="1" s="1"/>
  <c r="CY121" i="1"/>
  <c r="GJ121" i="1" s="1"/>
  <c r="CU121" i="1"/>
  <c r="DM121" i="1" s="1"/>
  <c r="CX121" i="1"/>
  <c r="DR121" i="1" s="1"/>
  <c r="CT121" i="1"/>
  <c r="CW121" i="1"/>
  <c r="HF121" i="1" s="1"/>
  <c r="DF236" i="1"/>
  <c r="CZ236" i="1"/>
  <c r="CV236" i="1"/>
  <c r="FY236" i="1" s="1"/>
  <c r="CY236" i="1"/>
  <c r="GJ236" i="1" s="1"/>
  <c r="CU236" i="1"/>
  <c r="DM236" i="1" s="1"/>
  <c r="CX236" i="1"/>
  <c r="DR236" i="1" s="1"/>
  <c r="CT236" i="1"/>
  <c r="CW236" i="1"/>
  <c r="HF236" i="1" s="1"/>
  <c r="DF284" i="1"/>
  <c r="CZ284" i="1"/>
  <c r="CV284" i="1"/>
  <c r="FY284" i="1" s="1"/>
  <c r="CY284" i="1"/>
  <c r="GJ284" i="1" s="1"/>
  <c r="CU284" i="1"/>
  <c r="DM284" i="1" s="1"/>
  <c r="CX284" i="1"/>
  <c r="DR284" i="1" s="1"/>
  <c r="CT284" i="1"/>
  <c r="CW284" i="1"/>
  <c r="HF284" i="1" s="1"/>
  <c r="DF102" i="1"/>
  <c r="CZ102" i="1"/>
  <c r="CV102" i="1"/>
  <c r="FY102" i="1" s="1"/>
  <c r="CY102" i="1"/>
  <c r="GJ102" i="1" s="1"/>
  <c r="CU102" i="1"/>
  <c r="DM102" i="1" s="1"/>
  <c r="CX102" i="1"/>
  <c r="DR102" i="1" s="1"/>
  <c r="CW102" i="1"/>
  <c r="HF102" i="1" s="1"/>
  <c r="CT102" i="1"/>
  <c r="DF119" i="1"/>
  <c r="CX119" i="1"/>
  <c r="DR119" i="1" s="1"/>
  <c r="CT119" i="1"/>
  <c r="CW119" i="1"/>
  <c r="HF119" i="1" s="1"/>
  <c r="CY119" i="1"/>
  <c r="GJ119" i="1" s="1"/>
  <c r="CZ119" i="1"/>
  <c r="CV119" i="1"/>
  <c r="FY119" i="1" s="1"/>
  <c r="CU119" i="1"/>
  <c r="DM119" i="1" s="1"/>
  <c r="DF25" i="1"/>
  <c r="CX25" i="1"/>
  <c r="DR25" i="1" s="1"/>
  <c r="CT25" i="1"/>
  <c r="CW25" i="1"/>
  <c r="HF25" i="1" s="1"/>
  <c r="CU25" i="1"/>
  <c r="DM25" i="1" s="1"/>
  <c r="CZ25" i="1"/>
  <c r="CV25" i="1"/>
  <c r="FY25" i="1" s="1"/>
  <c r="CY25" i="1"/>
  <c r="GJ25" i="1" s="1"/>
  <c r="DF44" i="1"/>
  <c r="CX44" i="1"/>
  <c r="DR44" i="1" s="1"/>
  <c r="CT44" i="1"/>
  <c r="CW44" i="1"/>
  <c r="HF44" i="1" s="1"/>
  <c r="CY44" i="1"/>
  <c r="GJ44" i="1" s="1"/>
  <c r="CZ44" i="1"/>
  <c r="CV44" i="1"/>
  <c r="FY44" i="1" s="1"/>
  <c r="CU44" i="1"/>
  <c r="DM44" i="1" s="1"/>
  <c r="DF220" i="1"/>
  <c r="CW220" i="1"/>
  <c r="HF220" i="1" s="1"/>
  <c r="CZ220" i="1"/>
  <c r="CV220" i="1"/>
  <c r="FY220" i="1" s="1"/>
  <c r="CY220" i="1"/>
  <c r="GJ220" i="1" s="1"/>
  <c r="CU220" i="1"/>
  <c r="DM220" i="1" s="1"/>
  <c r="CX220" i="1"/>
  <c r="DR220" i="1" s="1"/>
  <c r="CT220" i="1"/>
  <c r="DF29" i="1"/>
  <c r="CW29" i="1"/>
  <c r="HF29" i="1" s="1"/>
  <c r="CZ29" i="1"/>
  <c r="CV29" i="1"/>
  <c r="FY29" i="1" s="1"/>
  <c r="CY29" i="1"/>
  <c r="GJ29" i="1" s="1"/>
  <c r="CU29" i="1"/>
  <c r="DM29" i="1" s="1"/>
  <c r="CX29" i="1"/>
  <c r="DR29" i="1" s="1"/>
  <c r="CT29" i="1"/>
  <c r="DF172" i="1"/>
  <c r="CW172" i="1"/>
  <c r="HF172" i="1" s="1"/>
  <c r="CZ172" i="1"/>
  <c r="CV172" i="1"/>
  <c r="FY172" i="1" s="1"/>
  <c r="CY172" i="1"/>
  <c r="GJ172" i="1" s="1"/>
  <c r="CU172" i="1"/>
  <c r="DM172" i="1" s="1"/>
  <c r="CX172" i="1"/>
  <c r="DR172" i="1" s="1"/>
  <c r="CT172" i="1"/>
  <c r="DF285" i="1"/>
  <c r="CY285" i="1"/>
  <c r="GJ285" i="1" s="1"/>
  <c r="CU285" i="1"/>
  <c r="DM285" i="1" s="1"/>
  <c r="CX285" i="1"/>
  <c r="DR285" i="1" s="1"/>
  <c r="CT285" i="1"/>
  <c r="CW285" i="1"/>
  <c r="HF285" i="1" s="1"/>
  <c r="CZ285" i="1"/>
  <c r="CV285" i="1"/>
  <c r="FY285" i="1" s="1"/>
  <c r="DF11" i="1"/>
  <c r="CY11" i="1"/>
  <c r="GJ11" i="1" s="1"/>
  <c r="CU11" i="1"/>
  <c r="DM11" i="1" s="1"/>
  <c r="CX11" i="1"/>
  <c r="DR11" i="1" s="1"/>
  <c r="CT11" i="1"/>
  <c r="CW11" i="1"/>
  <c r="HF11" i="1" s="1"/>
  <c r="CZ11" i="1"/>
  <c r="CV11" i="1"/>
  <c r="FY11" i="1" s="1"/>
  <c r="DF267" i="1"/>
  <c r="CY267" i="1"/>
  <c r="GJ267" i="1" s="1"/>
  <c r="CU267" i="1"/>
  <c r="DM267" i="1" s="1"/>
  <c r="CX267" i="1"/>
  <c r="DR267" i="1" s="1"/>
  <c r="CT267" i="1"/>
  <c r="CW267" i="1"/>
  <c r="HF267" i="1" s="1"/>
  <c r="CZ267" i="1"/>
  <c r="CV267" i="1"/>
  <c r="FY267" i="1" s="1"/>
  <c r="DE267" i="1"/>
  <c r="DF84" i="1"/>
  <c r="CW84" i="1"/>
  <c r="HF84" i="1" s="1"/>
  <c r="CZ84" i="1"/>
  <c r="CV84" i="1"/>
  <c r="FY84" i="1" s="1"/>
  <c r="CX84" i="1"/>
  <c r="DR84" i="1" s="1"/>
  <c r="CY84" i="1"/>
  <c r="GJ84" i="1" s="1"/>
  <c r="CU84" i="1"/>
  <c r="DM84" i="1" s="1"/>
  <c r="CT84" i="1"/>
  <c r="DE84" i="1"/>
  <c r="DF9" i="1"/>
  <c r="CW9" i="1"/>
  <c r="HF9" i="1" s="1"/>
  <c r="CZ9" i="1"/>
  <c r="CV9" i="1"/>
  <c r="FY9" i="1" s="1"/>
  <c r="CY9" i="1"/>
  <c r="GJ9" i="1" s="1"/>
  <c r="CU9" i="1"/>
  <c r="DM9" i="1" s="1"/>
  <c r="CX9" i="1"/>
  <c r="DR9" i="1" s="1"/>
  <c r="CT9" i="1"/>
  <c r="DE9" i="1"/>
  <c r="DF15" i="1"/>
  <c r="CW15" i="1"/>
  <c r="HF15" i="1" s="1"/>
  <c r="CZ15" i="1"/>
  <c r="CV15" i="1"/>
  <c r="FY15" i="1" s="1"/>
  <c r="CY15" i="1"/>
  <c r="GJ15" i="1" s="1"/>
  <c r="CU15" i="1"/>
  <c r="DM15" i="1" s="1"/>
  <c r="CX15" i="1"/>
  <c r="DR15" i="1" s="1"/>
  <c r="CT15" i="1"/>
  <c r="DE15" i="1"/>
  <c r="DF298" i="1"/>
  <c r="CW298" i="1"/>
  <c r="HF298" i="1" s="1"/>
  <c r="CZ298" i="1"/>
  <c r="CV298" i="1"/>
  <c r="FY298" i="1" s="1"/>
  <c r="CY298" i="1"/>
  <c r="GJ298" i="1" s="1"/>
  <c r="CU298" i="1"/>
  <c r="DM298" i="1" s="1"/>
  <c r="CX298" i="1"/>
  <c r="DR298" i="1" s="1"/>
  <c r="CT298" i="1"/>
  <c r="DE298" i="1"/>
  <c r="DF89" i="1"/>
  <c r="CZ89" i="1"/>
  <c r="CV89" i="1"/>
  <c r="FY89" i="1" s="1"/>
  <c r="CY89" i="1"/>
  <c r="GJ89" i="1" s="1"/>
  <c r="CU89" i="1"/>
  <c r="DM89" i="1" s="1"/>
  <c r="CX89" i="1"/>
  <c r="DR89" i="1" s="1"/>
  <c r="CT89" i="1"/>
  <c r="CW89" i="1"/>
  <c r="HF89" i="1" s="1"/>
  <c r="DE89" i="1"/>
  <c r="DF225" i="1"/>
  <c r="CX225" i="1"/>
  <c r="DR225" i="1" s="1"/>
  <c r="CT225" i="1"/>
  <c r="CW225" i="1"/>
  <c r="HF225" i="1" s="1"/>
  <c r="CZ225" i="1"/>
  <c r="CV225" i="1"/>
  <c r="FY225" i="1" s="1"/>
  <c r="CY225" i="1"/>
  <c r="GJ225" i="1" s="1"/>
  <c r="CU225" i="1"/>
  <c r="DM225" i="1" s="1"/>
  <c r="DE225" i="1"/>
  <c r="DF6" i="1"/>
  <c r="CX6" i="1"/>
  <c r="DR6" i="1" s="1"/>
  <c r="CT6" i="1"/>
  <c r="CW6" i="1"/>
  <c r="HF6" i="1" s="1"/>
  <c r="CZ6" i="1"/>
  <c r="CV6" i="1"/>
  <c r="FY6" i="1" s="1"/>
  <c r="CY6" i="1"/>
  <c r="GJ6" i="1" s="1"/>
  <c r="CU6" i="1"/>
  <c r="DM6" i="1" s="1"/>
  <c r="DE6" i="1"/>
  <c r="DF168" i="1"/>
  <c r="CX168" i="1"/>
  <c r="DR168" i="1" s="1"/>
  <c r="CT168" i="1"/>
  <c r="CW168" i="1"/>
  <c r="HF168" i="1" s="1"/>
  <c r="CZ168" i="1"/>
  <c r="CY168" i="1"/>
  <c r="GJ168" i="1" s="1"/>
  <c r="CU168" i="1"/>
  <c r="DM168" i="1" s="1"/>
  <c r="CV168" i="1"/>
  <c r="FY168" i="1" s="1"/>
  <c r="DE168" i="1"/>
  <c r="DF70" i="1"/>
  <c r="CZ70" i="1"/>
  <c r="CV70" i="1"/>
  <c r="FY70" i="1" s="1"/>
  <c r="CY70" i="1"/>
  <c r="GJ70" i="1" s="1"/>
  <c r="CU70" i="1"/>
  <c r="DM70" i="1" s="1"/>
  <c r="CX70" i="1"/>
  <c r="DR70" i="1" s="1"/>
  <c r="CT70" i="1"/>
  <c r="CW70" i="1"/>
  <c r="HF70" i="1" s="1"/>
  <c r="DE70" i="1"/>
  <c r="DF286" i="1"/>
  <c r="CW286" i="1"/>
  <c r="HF286" i="1" s="1"/>
  <c r="CZ286" i="1"/>
  <c r="CV286" i="1"/>
  <c r="FY286" i="1" s="1"/>
  <c r="CY286" i="1"/>
  <c r="GJ286" i="1" s="1"/>
  <c r="CU286" i="1"/>
  <c r="DM286" i="1" s="1"/>
  <c r="CT286" i="1"/>
  <c r="CX286" i="1"/>
  <c r="DR286" i="1" s="1"/>
  <c r="DE286" i="1"/>
  <c r="DF181" i="1"/>
  <c r="CX181" i="1"/>
  <c r="DR181" i="1" s="1"/>
  <c r="CT181" i="1"/>
  <c r="CW181" i="1"/>
  <c r="HF181" i="1" s="1"/>
  <c r="CZ181" i="1"/>
  <c r="CV181" i="1"/>
  <c r="FY181" i="1" s="1"/>
  <c r="CY181" i="1"/>
  <c r="GJ181" i="1" s="1"/>
  <c r="CU181" i="1"/>
  <c r="DM181" i="1" s="1"/>
  <c r="DF95" i="1"/>
  <c r="CX95" i="1"/>
  <c r="DR95" i="1" s="1"/>
  <c r="CT95" i="1"/>
  <c r="CW95" i="1"/>
  <c r="HF95" i="1" s="1"/>
  <c r="CZ95" i="1"/>
  <c r="CV95" i="1"/>
  <c r="FY95" i="1" s="1"/>
  <c r="CY95" i="1"/>
  <c r="GJ95" i="1" s="1"/>
  <c r="CU95" i="1"/>
  <c r="DM95" i="1" s="1"/>
  <c r="DF91" i="1"/>
  <c r="CX91" i="1"/>
  <c r="DR91" i="1" s="1"/>
  <c r="CT91" i="1"/>
  <c r="CW91" i="1"/>
  <c r="HF91" i="1" s="1"/>
  <c r="CZ91" i="1"/>
  <c r="CV91" i="1"/>
  <c r="FY91" i="1" s="1"/>
  <c r="CY91" i="1"/>
  <c r="GJ91" i="1" s="1"/>
  <c r="CU91" i="1"/>
  <c r="DM91" i="1" s="1"/>
  <c r="DF33" i="1"/>
  <c r="CX33" i="1"/>
  <c r="DR33" i="1" s="1"/>
  <c r="CT33" i="1"/>
  <c r="CW33" i="1"/>
  <c r="HF33" i="1" s="1"/>
  <c r="CZ33" i="1"/>
  <c r="CV33" i="1"/>
  <c r="FY33" i="1" s="1"/>
  <c r="CY33" i="1"/>
  <c r="GJ33" i="1" s="1"/>
  <c r="CU33" i="1"/>
  <c r="DM33" i="1" s="1"/>
  <c r="DF203" i="1"/>
  <c r="CX203" i="1"/>
  <c r="DR203" i="1" s="1"/>
  <c r="CT203" i="1"/>
  <c r="CW203" i="1"/>
  <c r="HF203" i="1" s="1"/>
  <c r="CZ203" i="1"/>
  <c r="CV203" i="1"/>
  <c r="FY203" i="1" s="1"/>
  <c r="CY203" i="1"/>
  <c r="GJ203" i="1" s="1"/>
  <c r="CU203" i="1"/>
  <c r="DM203" i="1" s="1"/>
  <c r="DF60" i="1"/>
  <c r="CX60" i="1"/>
  <c r="DR60" i="1" s="1"/>
  <c r="CT60" i="1"/>
  <c r="CW60" i="1"/>
  <c r="HF60" i="1" s="1"/>
  <c r="CZ60" i="1"/>
  <c r="CV60" i="1"/>
  <c r="FY60" i="1" s="1"/>
  <c r="CY60" i="1"/>
  <c r="GJ60" i="1" s="1"/>
  <c r="CU60" i="1"/>
  <c r="DM60" i="1" s="1"/>
  <c r="DF145" i="1"/>
  <c r="CX145" i="1"/>
  <c r="DR145" i="1" s="1"/>
  <c r="CT145" i="1"/>
  <c r="CW145" i="1"/>
  <c r="HF145" i="1" s="1"/>
  <c r="CZ145" i="1"/>
  <c r="CV145" i="1"/>
  <c r="FY145" i="1" s="1"/>
  <c r="CY145" i="1"/>
  <c r="GJ145" i="1" s="1"/>
  <c r="CU145" i="1"/>
  <c r="DM145" i="1" s="1"/>
  <c r="DF42" i="1"/>
  <c r="CX42" i="1"/>
  <c r="DR42" i="1" s="1"/>
  <c r="CT42" i="1"/>
  <c r="CW42" i="1"/>
  <c r="HF42" i="1" s="1"/>
  <c r="CZ42" i="1"/>
  <c r="CV42" i="1"/>
  <c r="FY42" i="1" s="1"/>
  <c r="CY42" i="1"/>
  <c r="GJ42" i="1" s="1"/>
  <c r="CU42" i="1"/>
  <c r="DM42" i="1" s="1"/>
  <c r="DF165" i="1"/>
  <c r="CX165" i="1"/>
  <c r="DR165" i="1" s="1"/>
  <c r="CT165" i="1"/>
  <c r="CW165" i="1"/>
  <c r="HF165" i="1" s="1"/>
  <c r="CZ165" i="1"/>
  <c r="CV165" i="1"/>
  <c r="FY165" i="1" s="1"/>
  <c r="CY165" i="1"/>
  <c r="GJ165" i="1" s="1"/>
  <c r="CU165" i="1"/>
  <c r="DM165" i="1" s="1"/>
  <c r="DF54" i="1"/>
  <c r="CX54" i="1"/>
  <c r="DR54" i="1" s="1"/>
  <c r="CW54" i="1"/>
  <c r="HF54" i="1" s="1"/>
  <c r="CZ54" i="1"/>
  <c r="CV54" i="1"/>
  <c r="FY54" i="1" s="1"/>
  <c r="CY54" i="1"/>
  <c r="GJ54" i="1" s="1"/>
  <c r="CU54" i="1"/>
  <c r="DM54" i="1" s="1"/>
  <c r="CT54" i="1"/>
  <c r="DF296" i="1"/>
  <c r="CZ296" i="1"/>
  <c r="CV296" i="1"/>
  <c r="FY296" i="1" s="1"/>
  <c r="CY296" i="1"/>
  <c r="GJ296" i="1" s="1"/>
  <c r="CU296" i="1"/>
  <c r="DM296" i="1" s="1"/>
  <c r="CX296" i="1"/>
  <c r="DR296" i="1" s="1"/>
  <c r="CT296" i="1"/>
  <c r="CW296" i="1"/>
  <c r="HF296" i="1" s="1"/>
  <c r="DF48" i="1"/>
  <c r="CZ48" i="1"/>
  <c r="CV48" i="1"/>
  <c r="FY48" i="1" s="1"/>
  <c r="CY48" i="1"/>
  <c r="GJ48" i="1" s="1"/>
  <c r="CU48" i="1"/>
  <c r="DM48" i="1" s="1"/>
  <c r="CX48" i="1"/>
  <c r="DR48" i="1" s="1"/>
  <c r="CT48" i="1"/>
  <c r="CW48" i="1"/>
  <c r="HF48" i="1" s="1"/>
  <c r="DF86" i="1"/>
  <c r="CZ86" i="1"/>
  <c r="CV86" i="1"/>
  <c r="FY86" i="1" s="1"/>
  <c r="CY86" i="1"/>
  <c r="GJ86" i="1" s="1"/>
  <c r="CU86" i="1"/>
  <c r="DM86" i="1" s="1"/>
  <c r="CX86" i="1"/>
  <c r="DR86" i="1" s="1"/>
  <c r="CT86" i="1"/>
  <c r="CW86" i="1"/>
  <c r="HF86" i="1" s="1"/>
  <c r="DF8" i="1"/>
  <c r="CZ8" i="1"/>
  <c r="CV8" i="1"/>
  <c r="FY8" i="1" s="1"/>
  <c r="CY8" i="1"/>
  <c r="GJ8" i="1" s="1"/>
  <c r="CU8" i="1"/>
  <c r="DM8" i="1" s="1"/>
  <c r="CX8" i="1"/>
  <c r="DR8" i="1" s="1"/>
  <c r="CT8" i="1"/>
  <c r="CW8" i="1"/>
  <c r="HF8" i="1" s="1"/>
  <c r="DF194" i="1"/>
  <c r="CZ194" i="1"/>
  <c r="CV194" i="1"/>
  <c r="FY194" i="1" s="1"/>
  <c r="CY194" i="1"/>
  <c r="GJ194" i="1" s="1"/>
  <c r="CU194" i="1"/>
  <c r="DM194" i="1" s="1"/>
  <c r="CX194" i="1"/>
  <c r="DR194" i="1" s="1"/>
  <c r="CT194" i="1"/>
  <c r="CW194" i="1"/>
  <c r="HF194" i="1" s="1"/>
  <c r="DF122" i="1"/>
  <c r="CZ122" i="1"/>
  <c r="CV122" i="1"/>
  <c r="FY122" i="1" s="1"/>
  <c r="CY122" i="1"/>
  <c r="GJ122" i="1" s="1"/>
  <c r="CU122" i="1"/>
  <c r="DM122" i="1" s="1"/>
  <c r="CX122" i="1"/>
  <c r="DR122" i="1" s="1"/>
  <c r="CT122" i="1"/>
  <c r="CW122" i="1"/>
  <c r="HF122" i="1" s="1"/>
  <c r="DF45" i="1"/>
  <c r="CZ45" i="1"/>
  <c r="CV45" i="1"/>
  <c r="FY45" i="1" s="1"/>
  <c r="CY45" i="1"/>
  <c r="GJ45" i="1" s="1"/>
  <c r="CU45" i="1"/>
  <c r="DM45" i="1" s="1"/>
  <c r="CX45" i="1"/>
  <c r="DR45" i="1" s="1"/>
  <c r="CT45" i="1"/>
  <c r="CW45" i="1"/>
  <c r="HF45" i="1" s="1"/>
  <c r="DF143" i="1"/>
  <c r="CZ143" i="1"/>
  <c r="CV143" i="1"/>
  <c r="FY143" i="1" s="1"/>
  <c r="CY143" i="1"/>
  <c r="GJ143" i="1" s="1"/>
  <c r="CU143" i="1"/>
  <c r="DM143" i="1" s="1"/>
  <c r="CX143" i="1"/>
  <c r="DR143" i="1" s="1"/>
  <c r="CT143" i="1"/>
  <c r="CW143" i="1"/>
  <c r="HF143" i="1" s="1"/>
  <c r="DF301" i="1"/>
  <c r="CZ301" i="1"/>
  <c r="CV301" i="1"/>
  <c r="FY301" i="1" s="1"/>
  <c r="CY301" i="1"/>
  <c r="GJ301" i="1" s="1"/>
  <c r="CU301" i="1"/>
  <c r="DM301" i="1" s="1"/>
  <c r="CX301" i="1"/>
  <c r="DR301" i="1" s="1"/>
  <c r="CT301" i="1"/>
  <c r="CW301" i="1"/>
  <c r="HF301" i="1" s="1"/>
  <c r="DF116" i="1"/>
  <c r="CZ116" i="1"/>
  <c r="CV116" i="1"/>
  <c r="FY116" i="1" s="1"/>
  <c r="CY116" i="1"/>
  <c r="GJ116" i="1" s="1"/>
  <c r="CU116" i="1"/>
  <c r="DM116" i="1" s="1"/>
  <c r="CX116" i="1"/>
  <c r="DR116" i="1" s="1"/>
  <c r="CT116" i="1"/>
  <c r="CW116" i="1"/>
  <c r="HF116" i="1" s="1"/>
  <c r="DF49" i="1"/>
  <c r="CZ49" i="1"/>
  <c r="CV49" i="1"/>
  <c r="FY49" i="1" s="1"/>
  <c r="CY49" i="1"/>
  <c r="GJ49" i="1" s="1"/>
  <c r="CU49" i="1"/>
  <c r="DM49" i="1" s="1"/>
  <c r="CX49" i="1"/>
  <c r="DR49" i="1" s="1"/>
  <c r="CT49" i="1"/>
  <c r="CW49" i="1"/>
  <c r="HF49" i="1" s="1"/>
  <c r="DF303" i="1"/>
  <c r="CZ303" i="1"/>
  <c r="CV303" i="1"/>
  <c r="FY303" i="1" s="1"/>
  <c r="CY303" i="1"/>
  <c r="GJ303" i="1" s="1"/>
  <c r="CU303" i="1"/>
  <c r="DM303" i="1" s="1"/>
  <c r="CX303" i="1"/>
  <c r="DR303" i="1" s="1"/>
  <c r="CT303" i="1"/>
  <c r="CW303" i="1"/>
  <c r="HF303" i="1" s="1"/>
  <c r="DF152" i="1"/>
  <c r="CZ152" i="1"/>
  <c r="CV152" i="1"/>
  <c r="FY152" i="1" s="1"/>
  <c r="CY152" i="1"/>
  <c r="GJ152" i="1" s="1"/>
  <c r="CU152" i="1"/>
  <c r="DM152" i="1" s="1"/>
  <c r="CX152" i="1"/>
  <c r="DR152" i="1" s="1"/>
  <c r="CT152" i="1"/>
  <c r="CW152" i="1"/>
  <c r="HF152" i="1" s="1"/>
  <c r="DF85" i="1"/>
  <c r="CZ85" i="1"/>
  <c r="CV85" i="1"/>
  <c r="FY85" i="1" s="1"/>
  <c r="CY85" i="1"/>
  <c r="GJ85" i="1" s="1"/>
  <c r="CU85" i="1"/>
  <c r="DM85" i="1" s="1"/>
  <c r="CX85" i="1"/>
  <c r="DR85" i="1" s="1"/>
  <c r="CT85" i="1"/>
  <c r="CW85" i="1"/>
  <c r="HF85" i="1" s="1"/>
  <c r="DF22" i="1"/>
  <c r="CZ22" i="1"/>
  <c r="CV22" i="1"/>
  <c r="FY22" i="1" s="1"/>
  <c r="CY22" i="1"/>
  <c r="GJ22" i="1" s="1"/>
  <c r="CU22" i="1"/>
  <c r="DM22" i="1" s="1"/>
  <c r="CX22" i="1"/>
  <c r="DR22" i="1" s="1"/>
  <c r="CT22" i="1"/>
  <c r="CW22" i="1"/>
  <c r="HF22" i="1" s="1"/>
  <c r="DF144" i="1"/>
  <c r="CZ144" i="1"/>
  <c r="CV144" i="1"/>
  <c r="FY144" i="1" s="1"/>
  <c r="CY144" i="1"/>
  <c r="GJ144" i="1" s="1"/>
  <c r="CU144" i="1"/>
  <c r="DM144" i="1" s="1"/>
  <c r="CX144" i="1"/>
  <c r="DR144" i="1" s="1"/>
  <c r="CT144" i="1"/>
  <c r="CW144" i="1"/>
  <c r="HF144" i="1" s="1"/>
  <c r="DF251" i="1"/>
  <c r="CZ251" i="1"/>
  <c r="CV251" i="1"/>
  <c r="FY251" i="1" s="1"/>
  <c r="CY251" i="1"/>
  <c r="GJ251" i="1" s="1"/>
  <c r="CU251" i="1"/>
  <c r="DM251" i="1" s="1"/>
  <c r="CT251" i="1"/>
  <c r="CX251" i="1"/>
  <c r="DR251" i="1" s="1"/>
  <c r="CW251" i="1"/>
  <c r="HF251" i="1" s="1"/>
  <c r="DF162" i="1"/>
  <c r="CZ162" i="1"/>
  <c r="CV162" i="1"/>
  <c r="FY162" i="1" s="1"/>
  <c r="CY162" i="1"/>
  <c r="GJ162" i="1" s="1"/>
  <c r="CU162" i="1"/>
  <c r="DM162" i="1" s="1"/>
  <c r="CT162" i="1"/>
  <c r="CW162" i="1"/>
  <c r="HF162" i="1" s="1"/>
  <c r="CX162" i="1"/>
  <c r="DR162" i="1" s="1"/>
  <c r="DF72" i="1"/>
  <c r="CZ72" i="1"/>
  <c r="CV72" i="1"/>
  <c r="FY72" i="1" s="1"/>
  <c r="CY72" i="1"/>
  <c r="GJ72" i="1" s="1"/>
  <c r="CU72" i="1"/>
  <c r="DM72" i="1" s="1"/>
  <c r="CT72" i="1"/>
  <c r="CW72" i="1"/>
  <c r="HF72" i="1" s="1"/>
  <c r="CX72" i="1"/>
  <c r="DR72" i="1" s="1"/>
  <c r="DF273" i="1"/>
  <c r="CZ273" i="1"/>
  <c r="CV273" i="1"/>
  <c r="FY273" i="1" s="1"/>
  <c r="CY273" i="1"/>
  <c r="GJ273" i="1" s="1"/>
  <c r="CU273" i="1"/>
  <c r="DM273" i="1" s="1"/>
  <c r="CT273" i="1"/>
  <c r="CX273" i="1"/>
  <c r="DR273" i="1" s="1"/>
  <c r="CW273" i="1"/>
  <c r="HF273" i="1" s="1"/>
  <c r="DF192" i="1"/>
  <c r="CZ192" i="1"/>
  <c r="CV192" i="1"/>
  <c r="FY192" i="1" s="1"/>
  <c r="CY192" i="1"/>
  <c r="GJ192" i="1" s="1"/>
  <c r="CU192" i="1"/>
  <c r="DM192" i="1" s="1"/>
  <c r="CT192" i="1"/>
  <c r="CW192" i="1"/>
  <c r="HF192" i="1" s="1"/>
  <c r="CX192" i="1"/>
  <c r="DR192" i="1" s="1"/>
  <c r="DF99" i="1"/>
  <c r="CX99" i="1"/>
  <c r="DR99" i="1" s="1"/>
  <c r="CT99" i="1"/>
  <c r="CW99" i="1"/>
  <c r="HF99" i="1" s="1"/>
  <c r="CY99" i="1"/>
  <c r="GJ99" i="1" s="1"/>
  <c r="CZ99" i="1"/>
  <c r="CV99" i="1"/>
  <c r="FY99" i="1" s="1"/>
  <c r="CU99" i="1"/>
  <c r="DM99" i="1" s="1"/>
  <c r="DF288" i="1"/>
  <c r="CX288" i="1"/>
  <c r="DR288" i="1" s="1"/>
  <c r="CT288" i="1"/>
  <c r="CW288" i="1"/>
  <c r="HF288" i="1" s="1"/>
  <c r="CY288" i="1"/>
  <c r="GJ288" i="1" s="1"/>
  <c r="CZ288" i="1"/>
  <c r="CV288" i="1"/>
  <c r="FY288" i="1" s="1"/>
  <c r="CU288" i="1"/>
  <c r="DM288" i="1" s="1"/>
  <c r="DF96" i="1"/>
  <c r="CX96" i="1"/>
  <c r="DR96" i="1" s="1"/>
  <c r="CT96" i="1"/>
  <c r="CW96" i="1"/>
  <c r="HF96" i="1" s="1"/>
  <c r="CU96" i="1"/>
  <c r="DM96" i="1" s="1"/>
  <c r="CZ96" i="1"/>
  <c r="CV96" i="1"/>
  <c r="FY96" i="1" s="1"/>
  <c r="CY96" i="1"/>
  <c r="GJ96" i="1" s="1"/>
  <c r="DF293" i="1"/>
  <c r="CX293" i="1"/>
  <c r="DR293" i="1" s="1"/>
  <c r="CT293" i="1"/>
  <c r="CW293" i="1"/>
  <c r="HF293" i="1" s="1"/>
  <c r="CU293" i="1"/>
  <c r="DM293" i="1" s="1"/>
  <c r="CZ293" i="1"/>
  <c r="CV293" i="1"/>
  <c r="FY293" i="1" s="1"/>
  <c r="CY293" i="1"/>
  <c r="GJ293" i="1" s="1"/>
  <c r="DF238" i="1"/>
  <c r="CX238" i="1"/>
  <c r="DR238" i="1" s="1"/>
  <c r="CT238" i="1"/>
  <c r="CW238" i="1"/>
  <c r="HF238" i="1" s="1"/>
  <c r="CY238" i="1"/>
  <c r="GJ238" i="1" s="1"/>
  <c r="CZ238" i="1"/>
  <c r="CV238" i="1"/>
  <c r="FY238" i="1" s="1"/>
  <c r="CU238" i="1"/>
  <c r="DM238" i="1" s="1"/>
  <c r="DF117" i="1"/>
  <c r="CX117" i="1"/>
  <c r="DR117" i="1" s="1"/>
  <c r="CT117" i="1"/>
  <c r="CW117" i="1"/>
  <c r="HF117" i="1" s="1"/>
  <c r="CY117" i="1"/>
  <c r="GJ117" i="1" s="1"/>
  <c r="CZ117" i="1"/>
  <c r="CV117" i="1"/>
  <c r="FY117" i="1" s="1"/>
  <c r="CU117" i="1"/>
  <c r="DM117" i="1" s="1"/>
  <c r="DF34" i="1"/>
  <c r="CX34" i="1"/>
  <c r="DR34" i="1" s="1"/>
  <c r="CT34" i="1"/>
  <c r="CW34" i="1"/>
  <c r="HF34" i="1" s="1"/>
  <c r="CZ34" i="1"/>
  <c r="CV34" i="1"/>
  <c r="FY34" i="1" s="1"/>
  <c r="CY34" i="1"/>
  <c r="GJ34" i="1" s="1"/>
  <c r="CU34" i="1"/>
  <c r="DM34" i="1" s="1"/>
  <c r="DF142" i="1"/>
  <c r="CW142" i="1"/>
  <c r="HF142" i="1" s="1"/>
  <c r="CZ142" i="1"/>
  <c r="CV142" i="1"/>
  <c r="FY142" i="1" s="1"/>
  <c r="CY142" i="1"/>
  <c r="GJ142" i="1" s="1"/>
  <c r="CU142" i="1"/>
  <c r="DM142" i="1" s="1"/>
  <c r="CX142" i="1"/>
  <c r="DR142" i="1" s="1"/>
  <c r="CT142" i="1"/>
  <c r="DF174" i="1"/>
  <c r="CW174" i="1"/>
  <c r="HF174" i="1" s="1"/>
  <c r="CZ174" i="1"/>
  <c r="CV174" i="1"/>
  <c r="FY174" i="1" s="1"/>
  <c r="CY174" i="1"/>
  <c r="GJ174" i="1" s="1"/>
  <c r="CU174" i="1"/>
  <c r="DM174" i="1" s="1"/>
  <c r="CX174" i="1"/>
  <c r="DR174" i="1" s="1"/>
  <c r="CT174" i="1"/>
  <c r="DF261" i="1"/>
  <c r="CW261" i="1"/>
  <c r="HF261" i="1" s="1"/>
  <c r="CZ261" i="1"/>
  <c r="CV261" i="1"/>
  <c r="FY261" i="1" s="1"/>
  <c r="CY261" i="1"/>
  <c r="GJ261" i="1" s="1"/>
  <c r="CU261" i="1"/>
  <c r="DM261" i="1" s="1"/>
  <c r="CT261" i="1"/>
  <c r="CX261" i="1"/>
  <c r="DR261" i="1" s="1"/>
  <c r="DF87" i="1"/>
  <c r="CW87" i="1"/>
  <c r="HF87" i="1" s="1"/>
  <c r="CZ87" i="1"/>
  <c r="CV87" i="1"/>
  <c r="FY87" i="1" s="1"/>
  <c r="CY87" i="1"/>
  <c r="GJ87" i="1" s="1"/>
  <c r="CU87" i="1"/>
  <c r="DM87" i="1" s="1"/>
  <c r="CX87" i="1"/>
  <c r="DR87" i="1" s="1"/>
  <c r="CT87" i="1"/>
  <c r="DF250" i="1"/>
  <c r="CW250" i="1"/>
  <c r="HF250" i="1" s="1"/>
  <c r="CZ250" i="1"/>
  <c r="CV250" i="1"/>
  <c r="FY250" i="1" s="1"/>
  <c r="CY250" i="1"/>
  <c r="GJ250" i="1" s="1"/>
  <c r="CU250" i="1"/>
  <c r="DM250" i="1" s="1"/>
  <c r="CT250" i="1"/>
  <c r="CX250" i="1"/>
  <c r="DR250" i="1" s="1"/>
  <c r="DF114" i="1"/>
  <c r="CW114" i="1"/>
  <c r="HF114" i="1" s="1"/>
  <c r="CZ114" i="1"/>
  <c r="CV114" i="1"/>
  <c r="FY114" i="1" s="1"/>
  <c r="CY114" i="1"/>
  <c r="GJ114" i="1" s="1"/>
  <c r="CU114" i="1"/>
  <c r="DM114" i="1" s="1"/>
  <c r="CX114" i="1"/>
  <c r="DR114" i="1" s="1"/>
  <c r="CT114" i="1"/>
  <c r="DF305" i="1"/>
  <c r="CW305" i="1"/>
  <c r="HF305" i="1" s="1"/>
  <c r="CZ305" i="1"/>
  <c r="CV305" i="1"/>
  <c r="FY305" i="1" s="1"/>
  <c r="CY305" i="1"/>
  <c r="GJ305" i="1" s="1"/>
  <c r="CU305" i="1"/>
  <c r="DM305" i="1" s="1"/>
  <c r="CT305" i="1"/>
  <c r="CX305" i="1"/>
  <c r="DR305" i="1" s="1"/>
  <c r="DF196" i="1"/>
  <c r="CW196" i="1"/>
  <c r="HF196" i="1" s="1"/>
  <c r="CZ196" i="1"/>
  <c r="CV196" i="1"/>
  <c r="FY196" i="1" s="1"/>
  <c r="CY196" i="1"/>
  <c r="GJ196" i="1" s="1"/>
  <c r="CU196" i="1"/>
  <c r="DM196" i="1" s="1"/>
  <c r="CX196" i="1"/>
  <c r="DR196" i="1" s="1"/>
  <c r="CT196" i="1"/>
  <c r="DF71" i="1"/>
  <c r="CW71" i="1"/>
  <c r="HF71" i="1" s="1"/>
  <c r="CZ71" i="1"/>
  <c r="CV71" i="1"/>
  <c r="FY71" i="1" s="1"/>
  <c r="CY71" i="1"/>
  <c r="GJ71" i="1" s="1"/>
  <c r="CU71" i="1"/>
  <c r="DM71" i="1" s="1"/>
  <c r="CT71" i="1"/>
  <c r="CX71" i="1"/>
  <c r="DR71" i="1" s="1"/>
  <c r="DF129" i="1"/>
  <c r="CY129" i="1"/>
  <c r="GJ129" i="1" s="1"/>
  <c r="CU129" i="1"/>
  <c r="DM129" i="1" s="1"/>
  <c r="CX129" i="1"/>
  <c r="DR129" i="1" s="1"/>
  <c r="CT129" i="1"/>
  <c r="CW129" i="1"/>
  <c r="HF129" i="1" s="1"/>
  <c r="CZ129" i="1"/>
  <c r="CV129" i="1"/>
  <c r="FY129" i="1" s="1"/>
  <c r="DF150" i="1"/>
  <c r="CY150" i="1"/>
  <c r="GJ150" i="1" s="1"/>
  <c r="CU150" i="1"/>
  <c r="DM150" i="1" s="1"/>
  <c r="CX150" i="1"/>
  <c r="DR150" i="1" s="1"/>
  <c r="CT150" i="1"/>
  <c r="CW150" i="1"/>
  <c r="HF150" i="1" s="1"/>
  <c r="CV150" i="1"/>
  <c r="FY150" i="1" s="1"/>
  <c r="CZ150" i="1"/>
  <c r="DF206" i="1"/>
  <c r="CY206" i="1"/>
  <c r="GJ206" i="1" s="1"/>
  <c r="CU206" i="1"/>
  <c r="DM206" i="1" s="1"/>
  <c r="CX206" i="1"/>
  <c r="DR206" i="1" s="1"/>
  <c r="CT206" i="1"/>
  <c r="CW206" i="1"/>
  <c r="HF206" i="1" s="1"/>
  <c r="CZ206" i="1"/>
  <c r="CV206" i="1"/>
  <c r="FY206" i="1" s="1"/>
  <c r="DF204" i="1"/>
  <c r="CY204" i="1"/>
  <c r="GJ204" i="1" s="1"/>
  <c r="CU204" i="1"/>
  <c r="DM204" i="1" s="1"/>
  <c r="CX204" i="1"/>
  <c r="DR204" i="1" s="1"/>
  <c r="CT204" i="1"/>
  <c r="CW204" i="1"/>
  <c r="HF204" i="1" s="1"/>
  <c r="CV204" i="1"/>
  <c r="FY204" i="1" s="1"/>
  <c r="CZ204" i="1"/>
  <c r="DF237" i="1"/>
  <c r="CY237" i="1"/>
  <c r="GJ237" i="1" s="1"/>
  <c r="CU237" i="1"/>
  <c r="DM237" i="1" s="1"/>
  <c r="CX237" i="1"/>
  <c r="DR237" i="1" s="1"/>
  <c r="CT237" i="1"/>
  <c r="CW237" i="1"/>
  <c r="HF237" i="1" s="1"/>
  <c r="CZ237" i="1"/>
  <c r="CV237" i="1"/>
  <c r="FY237" i="1" s="1"/>
  <c r="DF253" i="1"/>
  <c r="CY253" i="1"/>
  <c r="GJ253" i="1" s="1"/>
  <c r="CU253" i="1"/>
  <c r="DM253" i="1" s="1"/>
  <c r="CX253" i="1"/>
  <c r="DR253" i="1" s="1"/>
  <c r="CT253" i="1"/>
  <c r="CW253" i="1"/>
  <c r="HF253" i="1" s="1"/>
  <c r="CZ253" i="1"/>
  <c r="CV253" i="1"/>
  <c r="FY253" i="1" s="1"/>
  <c r="DE253" i="1"/>
  <c r="DF280" i="1"/>
  <c r="CY280" i="1"/>
  <c r="GJ280" i="1" s="1"/>
  <c r="CU280" i="1"/>
  <c r="DM280" i="1" s="1"/>
  <c r="CX280" i="1"/>
  <c r="DR280" i="1" s="1"/>
  <c r="CT280" i="1"/>
  <c r="CW280" i="1"/>
  <c r="HF280" i="1" s="1"/>
  <c r="CZ280" i="1"/>
  <c r="CV280" i="1"/>
  <c r="FY280" i="1" s="1"/>
  <c r="DE280" i="1"/>
  <c r="DF47" i="1"/>
  <c r="CY47" i="1"/>
  <c r="GJ47" i="1" s="1"/>
  <c r="CU47" i="1"/>
  <c r="DM47" i="1" s="1"/>
  <c r="CX47" i="1"/>
  <c r="DR47" i="1" s="1"/>
  <c r="CT47" i="1"/>
  <c r="CW47" i="1"/>
  <c r="HF47" i="1" s="1"/>
  <c r="CZ47" i="1"/>
  <c r="CV47" i="1"/>
  <c r="FY47" i="1" s="1"/>
  <c r="DE47" i="1"/>
  <c r="DF141" i="1"/>
  <c r="CY141" i="1"/>
  <c r="GJ141" i="1" s="1"/>
  <c r="CU141" i="1"/>
  <c r="DM141" i="1" s="1"/>
  <c r="CX141" i="1"/>
  <c r="DR141" i="1" s="1"/>
  <c r="CT141" i="1"/>
  <c r="CW141" i="1"/>
  <c r="HF141" i="1" s="1"/>
  <c r="CZ141" i="1"/>
  <c r="CV141" i="1"/>
  <c r="FY141" i="1" s="1"/>
  <c r="DE141" i="1"/>
  <c r="DF4" i="1"/>
  <c r="CY4" i="1"/>
  <c r="GJ4" i="1" s="1"/>
  <c r="CU4" i="1"/>
  <c r="DM4" i="1" s="1"/>
  <c r="CX4" i="1"/>
  <c r="DR4" i="1" s="1"/>
  <c r="CT4" i="1"/>
  <c r="CW4" i="1"/>
  <c r="HF4" i="1" s="1"/>
  <c r="CZ4" i="1"/>
  <c r="CV4" i="1"/>
  <c r="FY4" i="1" s="1"/>
  <c r="DE4" i="1"/>
  <c r="DF223" i="1"/>
  <c r="CY223" i="1"/>
  <c r="GJ223" i="1" s="1"/>
  <c r="CU223" i="1"/>
  <c r="DM223" i="1" s="1"/>
  <c r="CX223" i="1"/>
  <c r="DR223" i="1" s="1"/>
  <c r="CT223" i="1"/>
  <c r="CZ223" i="1"/>
  <c r="CV223" i="1"/>
  <c r="FY223" i="1" s="1"/>
  <c r="CW223" i="1"/>
  <c r="HF223" i="1" s="1"/>
  <c r="DE223" i="1"/>
  <c r="DF63" i="1"/>
  <c r="CY63" i="1"/>
  <c r="GJ63" i="1" s="1"/>
  <c r="CU63" i="1"/>
  <c r="DM63" i="1" s="1"/>
  <c r="CX63" i="1"/>
  <c r="DR63" i="1" s="1"/>
  <c r="CT63" i="1"/>
  <c r="CZ63" i="1"/>
  <c r="CW63" i="1"/>
  <c r="HF63" i="1" s="1"/>
  <c r="CV63" i="1"/>
  <c r="FY63" i="1" s="1"/>
  <c r="DE63" i="1"/>
  <c r="DF186" i="1"/>
  <c r="CY186" i="1"/>
  <c r="GJ186" i="1" s="1"/>
  <c r="CU186" i="1"/>
  <c r="DM186" i="1" s="1"/>
  <c r="CX186" i="1"/>
  <c r="DR186" i="1" s="1"/>
  <c r="CT186" i="1"/>
  <c r="CZ186" i="1"/>
  <c r="CW186" i="1"/>
  <c r="HF186" i="1" s="1"/>
  <c r="CV186" i="1"/>
  <c r="FY186" i="1" s="1"/>
  <c r="DE186" i="1"/>
  <c r="DF246" i="1"/>
  <c r="CW246" i="1"/>
  <c r="HF246" i="1" s="1"/>
  <c r="CZ246" i="1"/>
  <c r="CV246" i="1"/>
  <c r="FY246" i="1" s="1"/>
  <c r="CT246" i="1"/>
  <c r="CY246" i="1"/>
  <c r="GJ246" i="1" s="1"/>
  <c r="CU246" i="1"/>
  <c r="DM246" i="1" s="1"/>
  <c r="CX246" i="1"/>
  <c r="DR246" i="1" s="1"/>
  <c r="DE246" i="1"/>
  <c r="DF292" i="1"/>
  <c r="CW292" i="1"/>
  <c r="HF292" i="1" s="1"/>
  <c r="CZ292" i="1"/>
  <c r="CV292" i="1"/>
  <c r="FY292" i="1" s="1"/>
  <c r="CT292" i="1"/>
  <c r="CY292" i="1"/>
  <c r="GJ292" i="1" s="1"/>
  <c r="CU292" i="1"/>
  <c r="DM292" i="1" s="1"/>
  <c r="CX292" i="1"/>
  <c r="DR292" i="1" s="1"/>
  <c r="DE292" i="1"/>
  <c r="DF97" i="1"/>
  <c r="CW97" i="1"/>
  <c r="HF97" i="1" s="1"/>
  <c r="CZ97" i="1"/>
  <c r="CV97" i="1"/>
  <c r="FY97" i="1" s="1"/>
  <c r="CT97" i="1"/>
  <c r="CY97" i="1"/>
  <c r="GJ97" i="1" s="1"/>
  <c r="CU97" i="1"/>
  <c r="DM97" i="1" s="1"/>
  <c r="CX97" i="1"/>
  <c r="DR97" i="1" s="1"/>
  <c r="DE97" i="1"/>
  <c r="DF7" i="1"/>
  <c r="CY7" i="1"/>
  <c r="GJ7" i="1" s="1"/>
  <c r="CU7" i="1"/>
  <c r="DM7" i="1" s="1"/>
  <c r="CX7" i="1"/>
  <c r="DR7" i="1" s="1"/>
  <c r="CT7" i="1"/>
  <c r="CW7" i="1"/>
  <c r="HF7" i="1" s="1"/>
  <c r="CV7" i="1"/>
  <c r="FY7" i="1" s="1"/>
  <c r="CZ7" i="1"/>
  <c r="DE7" i="1"/>
  <c r="DF76" i="1"/>
  <c r="CY76" i="1"/>
  <c r="GJ76" i="1" s="1"/>
  <c r="CU76" i="1"/>
  <c r="DM76" i="1" s="1"/>
  <c r="CX76" i="1"/>
  <c r="DR76" i="1" s="1"/>
  <c r="CT76" i="1"/>
  <c r="CW76" i="1"/>
  <c r="HF76" i="1" s="1"/>
  <c r="CZ76" i="1"/>
  <c r="CV76" i="1"/>
  <c r="FY76" i="1" s="1"/>
  <c r="DE76" i="1"/>
  <c r="DF188" i="1"/>
  <c r="CY188" i="1"/>
  <c r="GJ188" i="1" s="1"/>
  <c r="CU188" i="1"/>
  <c r="DM188" i="1" s="1"/>
  <c r="CX188" i="1"/>
  <c r="DR188" i="1" s="1"/>
  <c r="CT188" i="1"/>
  <c r="CW188" i="1"/>
  <c r="HF188" i="1" s="1"/>
  <c r="CZ188" i="1"/>
  <c r="CV188" i="1"/>
  <c r="FY188" i="1" s="1"/>
  <c r="DE188" i="1"/>
  <c r="DF105" i="1"/>
  <c r="CW105" i="1"/>
  <c r="HF105" i="1" s="1"/>
  <c r="CZ105" i="1"/>
  <c r="CV105" i="1"/>
  <c r="FY105" i="1" s="1"/>
  <c r="CY105" i="1"/>
  <c r="GJ105" i="1" s="1"/>
  <c r="CU105" i="1"/>
  <c r="DM105" i="1" s="1"/>
  <c r="CX105" i="1"/>
  <c r="DR105" i="1" s="1"/>
  <c r="CT105" i="1"/>
  <c r="DE105" i="1"/>
  <c r="DF214" i="1"/>
  <c r="CW214" i="1"/>
  <c r="HF214" i="1" s="1"/>
  <c r="CZ214" i="1"/>
  <c r="CV214" i="1"/>
  <c r="FY214" i="1" s="1"/>
  <c r="CY214" i="1"/>
  <c r="GJ214" i="1" s="1"/>
  <c r="CU214" i="1"/>
  <c r="DM214" i="1" s="1"/>
  <c r="CT214" i="1"/>
  <c r="CX214" i="1"/>
  <c r="DR214" i="1" s="1"/>
  <c r="DE214" i="1"/>
  <c r="DF304" i="1"/>
  <c r="CW304" i="1"/>
  <c r="HF304" i="1" s="1"/>
  <c r="CZ304" i="1"/>
  <c r="CV304" i="1"/>
  <c r="FY304" i="1" s="1"/>
  <c r="CY304" i="1"/>
  <c r="GJ304" i="1" s="1"/>
  <c r="CU304" i="1"/>
  <c r="DM304" i="1" s="1"/>
  <c r="CX304" i="1"/>
  <c r="DR304" i="1" s="1"/>
  <c r="CT304" i="1"/>
  <c r="DE304" i="1"/>
  <c r="DF41" i="1"/>
  <c r="CW41" i="1"/>
  <c r="HF41" i="1" s="1"/>
  <c r="CZ41" i="1"/>
  <c r="CV41" i="1"/>
  <c r="FY41" i="1" s="1"/>
  <c r="CY41" i="1"/>
  <c r="GJ41" i="1" s="1"/>
  <c r="CU41" i="1"/>
  <c r="DM41" i="1" s="1"/>
  <c r="CT41" i="1"/>
  <c r="CX41" i="1"/>
  <c r="DR41" i="1" s="1"/>
  <c r="DE41" i="1"/>
  <c r="DF109" i="1"/>
  <c r="CW109" i="1"/>
  <c r="HF109" i="1" s="1"/>
  <c r="CZ109" i="1"/>
  <c r="CV109" i="1"/>
  <c r="FY109" i="1" s="1"/>
  <c r="CY109" i="1"/>
  <c r="GJ109" i="1" s="1"/>
  <c r="CX109" i="1"/>
  <c r="DR109" i="1" s="1"/>
  <c r="CU109" i="1"/>
  <c r="DM109" i="1" s="1"/>
  <c r="CT109" i="1"/>
  <c r="DE109" i="1"/>
  <c r="DF265" i="1"/>
  <c r="CZ265" i="1"/>
  <c r="CV265" i="1"/>
  <c r="FY265" i="1" s="1"/>
  <c r="CY265" i="1"/>
  <c r="GJ265" i="1" s="1"/>
  <c r="CU265" i="1"/>
  <c r="DM265" i="1" s="1"/>
  <c r="CX265" i="1"/>
  <c r="DR265" i="1" s="1"/>
  <c r="CT265" i="1"/>
  <c r="CW265" i="1"/>
  <c r="HF265" i="1" s="1"/>
  <c r="DE265" i="1"/>
  <c r="DF159" i="1"/>
  <c r="CZ159" i="1"/>
  <c r="CV159" i="1"/>
  <c r="FY159" i="1" s="1"/>
  <c r="CY159" i="1"/>
  <c r="GJ159" i="1" s="1"/>
  <c r="CU159" i="1"/>
  <c r="DM159" i="1" s="1"/>
  <c r="CX159" i="1"/>
  <c r="DR159" i="1" s="1"/>
  <c r="CT159" i="1"/>
  <c r="CW159" i="1"/>
  <c r="HF159" i="1" s="1"/>
  <c r="DE159" i="1"/>
  <c r="DF307" i="1"/>
  <c r="CZ307" i="1"/>
  <c r="CV307" i="1"/>
  <c r="FY307" i="1" s="1"/>
  <c r="CY307" i="1"/>
  <c r="GJ307" i="1" s="1"/>
  <c r="CU307" i="1"/>
  <c r="DM307" i="1" s="1"/>
  <c r="CX307" i="1"/>
  <c r="DR307" i="1" s="1"/>
  <c r="CT307" i="1"/>
  <c r="CW307" i="1"/>
  <c r="HF307" i="1" s="1"/>
  <c r="DE307" i="1"/>
  <c r="DF209" i="1"/>
  <c r="CZ209" i="1"/>
  <c r="CV209" i="1"/>
  <c r="FY209" i="1" s="1"/>
  <c r="CY209" i="1"/>
  <c r="GJ209" i="1" s="1"/>
  <c r="CU209" i="1"/>
  <c r="DM209" i="1" s="1"/>
  <c r="CX209" i="1"/>
  <c r="DR209" i="1" s="1"/>
  <c r="CT209" i="1"/>
  <c r="CW209" i="1"/>
  <c r="HF209" i="1" s="1"/>
  <c r="DE209" i="1"/>
  <c r="DF297" i="1"/>
  <c r="CX297" i="1"/>
  <c r="DR297" i="1" s="1"/>
  <c r="CT297" i="1"/>
  <c r="CW297" i="1"/>
  <c r="HF297" i="1" s="1"/>
  <c r="CZ297" i="1"/>
  <c r="CV297" i="1"/>
  <c r="FY297" i="1" s="1"/>
  <c r="CY297" i="1"/>
  <c r="GJ297" i="1" s="1"/>
  <c r="CU297" i="1"/>
  <c r="DM297" i="1" s="1"/>
  <c r="DE297" i="1"/>
  <c r="DF69" i="1"/>
  <c r="CX69" i="1"/>
  <c r="DR69" i="1" s="1"/>
  <c r="CT69" i="1"/>
  <c r="CW69" i="1"/>
  <c r="HF69" i="1" s="1"/>
  <c r="CZ69" i="1"/>
  <c r="CV69" i="1"/>
  <c r="FY69" i="1" s="1"/>
  <c r="CY69" i="1"/>
  <c r="GJ69" i="1" s="1"/>
  <c r="CU69" i="1"/>
  <c r="DM69" i="1" s="1"/>
  <c r="DE69" i="1"/>
  <c r="DF289" i="1"/>
  <c r="CX289" i="1"/>
  <c r="DR289" i="1" s="1"/>
  <c r="CT289" i="1"/>
  <c r="CW289" i="1"/>
  <c r="HF289" i="1" s="1"/>
  <c r="CZ289" i="1"/>
  <c r="CV289" i="1"/>
  <c r="FY289" i="1" s="1"/>
  <c r="CY289" i="1"/>
  <c r="GJ289" i="1" s="1"/>
  <c r="CU289" i="1"/>
  <c r="DM289" i="1" s="1"/>
  <c r="DE289" i="1"/>
  <c r="DF50" i="1"/>
  <c r="CX50" i="1"/>
  <c r="DR50" i="1" s="1"/>
  <c r="CT50" i="1"/>
  <c r="CW50" i="1"/>
  <c r="HF50" i="1" s="1"/>
  <c r="CZ50" i="1"/>
  <c r="CV50" i="1"/>
  <c r="FY50" i="1" s="1"/>
  <c r="CY50" i="1"/>
  <c r="GJ50" i="1" s="1"/>
  <c r="CU50" i="1"/>
  <c r="DM50" i="1" s="1"/>
  <c r="DE50" i="1"/>
  <c r="DF53" i="1"/>
  <c r="CX53" i="1"/>
  <c r="DR53" i="1" s="1"/>
  <c r="CT53" i="1"/>
  <c r="CW53" i="1"/>
  <c r="HF53" i="1" s="1"/>
  <c r="CZ53" i="1"/>
  <c r="CV53" i="1"/>
  <c r="FY53" i="1" s="1"/>
  <c r="CY53" i="1"/>
  <c r="GJ53" i="1" s="1"/>
  <c r="CU53" i="1"/>
  <c r="DM53" i="1" s="1"/>
  <c r="DE53" i="1"/>
  <c r="DF135" i="1"/>
  <c r="CX135" i="1"/>
  <c r="DR135" i="1" s="1"/>
  <c r="CT135" i="1"/>
  <c r="CW135" i="1"/>
  <c r="HF135" i="1" s="1"/>
  <c r="CZ135" i="1"/>
  <c r="CV135" i="1"/>
  <c r="FY135" i="1" s="1"/>
  <c r="CY135" i="1"/>
  <c r="GJ135" i="1" s="1"/>
  <c r="CU135" i="1"/>
  <c r="DM135" i="1" s="1"/>
  <c r="DE135" i="1"/>
  <c r="DF264" i="1"/>
  <c r="CX264" i="1"/>
  <c r="DR264" i="1" s="1"/>
  <c r="CT264" i="1"/>
  <c r="CW264" i="1"/>
  <c r="HF264" i="1" s="1"/>
  <c r="CZ264" i="1"/>
  <c r="CV264" i="1"/>
  <c r="FY264" i="1" s="1"/>
  <c r="CY264" i="1"/>
  <c r="GJ264" i="1" s="1"/>
  <c r="CU264" i="1"/>
  <c r="DM264" i="1" s="1"/>
  <c r="DE264" i="1"/>
  <c r="DF61" i="1"/>
  <c r="CX61" i="1"/>
  <c r="DR61" i="1" s="1"/>
  <c r="CT61" i="1"/>
  <c r="CW61" i="1"/>
  <c r="HF61" i="1" s="1"/>
  <c r="CZ61" i="1"/>
  <c r="CV61" i="1"/>
  <c r="FY61" i="1" s="1"/>
  <c r="CY61" i="1"/>
  <c r="GJ61" i="1" s="1"/>
  <c r="CU61" i="1"/>
  <c r="DM61" i="1" s="1"/>
  <c r="DE61" i="1"/>
  <c r="DF235" i="1"/>
  <c r="CX235" i="1"/>
  <c r="DR235" i="1" s="1"/>
  <c r="CT235" i="1"/>
  <c r="CW235" i="1"/>
  <c r="HF235" i="1" s="1"/>
  <c r="CZ235" i="1"/>
  <c r="CV235" i="1"/>
  <c r="FY235" i="1" s="1"/>
  <c r="CY235" i="1"/>
  <c r="GJ235" i="1" s="1"/>
  <c r="CU235" i="1"/>
  <c r="DM235" i="1" s="1"/>
  <c r="DE235" i="1"/>
  <c r="DF126" i="1"/>
  <c r="CX126" i="1"/>
  <c r="DR126" i="1" s="1"/>
  <c r="CT126" i="1"/>
  <c r="CW126" i="1"/>
  <c r="HF126" i="1" s="1"/>
  <c r="CZ126" i="1"/>
  <c r="CY126" i="1"/>
  <c r="GJ126" i="1" s="1"/>
  <c r="CU126" i="1"/>
  <c r="DM126" i="1" s="1"/>
  <c r="CV126" i="1"/>
  <c r="FY126" i="1" s="1"/>
  <c r="DE126" i="1"/>
  <c r="DF232" i="1"/>
  <c r="CX232" i="1"/>
  <c r="DR232" i="1" s="1"/>
  <c r="CT232" i="1"/>
  <c r="CW232" i="1"/>
  <c r="HF232" i="1" s="1"/>
  <c r="CZ232" i="1"/>
  <c r="CY232" i="1"/>
  <c r="GJ232" i="1" s="1"/>
  <c r="CV232" i="1"/>
  <c r="FY232" i="1" s="1"/>
  <c r="CU232" i="1"/>
  <c r="DM232" i="1" s="1"/>
  <c r="DE232" i="1"/>
  <c r="DF74" i="1"/>
  <c r="CZ74" i="1"/>
  <c r="CV74" i="1"/>
  <c r="FY74" i="1" s="1"/>
  <c r="CY74" i="1"/>
  <c r="GJ74" i="1" s="1"/>
  <c r="CU74" i="1"/>
  <c r="DM74" i="1" s="1"/>
  <c r="CW74" i="1"/>
  <c r="HF74" i="1" s="1"/>
  <c r="CX74" i="1"/>
  <c r="DR74" i="1" s="1"/>
  <c r="CT74" i="1"/>
  <c r="DE74" i="1"/>
  <c r="DF39" i="1"/>
  <c r="CZ39" i="1"/>
  <c r="CV39" i="1"/>
  <c r="FY39" i="1" s="1"/>
  <c r="CY39" i="1"/>
  <c r="GJ39" i="1" s="1"/>
  <c r="CU39" i="1"/>
  <c r="DM39" i="1" s="1"/>
  <c r="CW39" i="1"/>
  <c r="HF39" i="1" s="1"/>
  <c r="CX39" i="1"/>
  <c r="DR39" i="1" s="1"/>
  <c r="CT39" i="1"/>
  <c r="DE39" i="1"/>
  <c r="DF202" i="1"/>
  <c r="CZ202" i="1"/>
  <c r="CV202" i="1"/>
  <c r="FY202" i="1" s="1"/>
  <c r="CY202" i="1"/>
  <c r="GJ202" i="1" s="1"/>
  <c r="CU202" i="1"/>
  <c r="DM202" i="1" s="1"/>
  <c r="CX202" i="1"/>
  <c r="DR202" i="1" s="1"/>
  <c r="CT202" i="1"/>
  <c r="CW202" i="1"/>
  <c r="HF202" i="1" s="1"/>
  <c r="DE202" i="1"/>
  <c r="DF272" i="1"/>
  <c r="CY272" i="1"/>
  <c r="GJ272" i="1" s="1"/>
  <c r="GO272" i="1" s="1"/>
  <c r="CU272" i="1"/>
  <c r="DM272" i="1" s="1"/>
  <c r="CX272" i="1"/>
  <c r="DR272" i="1" s="1"/>
  <c r="CT272" i="1"/>
  <c r="CW272" i="1"/>
  <c r="HF272" i="1" s="1"/>
  <c r="CZ272" i="1"/>
  <c r="CV272" i="1"/>
  <c r="FY272" i="1" s="1"/>
  <c r="DE272" i="1"/>
  <c r="DF101" i="1"/>
  <c r="CY101" i="1"/>
  <c r="GJ101" i="1" s="1"/>
  <c r="CU101" i="1"/>
  <c r="DM101" i="1" s="1"/>
  <c r="CX101" i="1"/>
  <c r="DR101" i="1" s="1"/>
  <c r="CT101" i="1"/>
  <c r="CW101" i="1"/>
  <c r="HF101" i="1" s="1"/>
  <c r="CZ101" i="1"/>
  <c r="CV101" i="1"/>
  <c r="FY101" i="1" s="1"/>
  <c r="DE101" i="1"/>
  <c r="DF201" i="1"/>
  <c r="CY201" i="1"/>
  <c r="GJ201" i="1" s="1"/>
  <c r="CU201" i="1"/>
  <c r="DM201" i="1" s="1"/>
  <c r="CX201" i="1"/>
  <c r="DR201" i="1" s="1"/>
  <c r="CT201" i="1"/>
  <c r="CW201" i="1"/>
  <c r="HF201" i="1" s="1"/>
  <c r="CZ201" i="1"/>
  <c r="CV201" i="1"/>
  <c r="FY201" i="1" s="1"/>
  <c r="DE201" i="1"/>
  <c r="DF302" i="1"/>
  <c r="CW302" i="1"/>
  <c r="HF302" i="1" s="1"/>
  <c r="CZ302" i="1"/>
  <c r="CV302" i="1"/>
  <c r="FY302" i="1" s="1"/>
  <c r="CY302" i="1"/>
  <c r="GJ302" i="1" s="1"/>
  <c r="CU302" i="1"/>
  <c r="DM302" i="1" s="1"/>
  <c r="CX302" i="1"/>
  <c r="DR302" i="1" s="1"/>
  <c r="CT302" i="1"/>
  <c r="DE302" i="1"/>
  <c r="DF80" i="1"/>
  <c r="CW80" i="1"/>
  <c r="HF80" i="1" s="1"/>
  <c r="CZ80" i="1"/>
  <c r="CV80" i="1"/>
  <c r="FY80" i="1" s="1"/>
  <c r="CY80" i="1"/>
  <c r="GJ80" i="1" s="1"/>
  <c r="CU80" i="1"/>
  <c r="DM80" i="1" s="1"/>
  <c r="CX80" i="1"/>
  <c r="DR80" i="1" s="1"/>
  <c r="CT80" i="1"/>
  <c r="DE80" i="1"/>
  <c r="DF160" i="1"/>
  <c r="CW160" i="1"/>
  <c r="HF160" i="1" s="1"/>
  <c r="CZ160" i="1"/>
  <c r="CV160" i="1"/>
  <c r="FY160" i="1" s="1"/>
  <c r="CY160" i="1"/>
  <c r="GJ160" i="1" s="1"/>
  <c r="CU160" i="1"/>
  <c r="DM160" i="1" s="1"/>
  <c r="CX160" i="1"/>
  <c r="DR160" i="1" s="1"/>
  <c r="CT160" i="1"/>
  <c r="DE160" i="1"/>
  <c r="DF230" i="1"/>
  <c r="CW230" i="1"/>
  <c r="HF230" i="1" s="1"/>
  <c r="CZ230" i="1"/>
  <c r="CV230" i="1"/>
  <c r="FY230" i="1" s="1"/>
  <c r="CY230" i="1"/>
  <c r="GJ230" i="1" s="1"/>
  <c r="CX230" i="1"/>
  <c r="DR230" i="1" s="1"/>
  <c r="CU230" i="1"/>
  <c r="DM230" i="1" s="1"/>
  <c r="CT230" i="1"/>
  <c r="DE230" i="1"/>
  <c r="DF287" i="1"/>
  <c r="CY287" i="1"/>
  <c r="GJ287" i="1" s="1"/>
  <c r="CU287" i="1"/>
  <c r="DM287" i="1" s="1"/>
  <c r="CX287" i="1"/>
  <c r="DR287" i="1" s="1"/>
  <c r="CT287" i="1"/>
  <c r="CZ287" i="1"/>
  <c r="CW287" i="1"/>
  <c r="HF287" i="1" s="1"/>
  <c r="CV287" i="1"/>
  <c r="FY287" i="1" s="1"/>
  <c r="DE287" i="1"/>
  <c r="DF151" i="1"/>
  <c r="CX151" i="1"/>
  <c r="DR151" i="1" s="1"/>
  <c r="CT151" i="1"/>
  <c r="CW151" i="1"/>
  <c r="HF151" i="1" s="1"/>
  <c r="CZ151" i="1"/>
  <c r="CV151" i="1"/>
  <c r="FY151" i="1" s="1"/>
  <c r="CU151" i="1"/>
  <c r="DM151" i="1" s="1"/>
  <c r="CY151" i="1"/>
  <c r="GJ151" i="1" s="1"/>
  <c r="DF300" i="1"/>
  <c r="CX300" i="1"/>
  <c r="DR300" i="1" s="1"/>
  <c r="CT300" i="1"/>
  <c r="CW300" i="1"/>
  <c r="HF300" i="1" s="1"/>
  <c r="CZ300" i="1"/>
  <c r="CV300" i="1"/>
  <c r="FY300" i="1" s="1"/>
  <c r="CY300" i="1"/>
  <c r="GJ300" i="1" s="1"/>
  <c r="CU300" i="1"/>
  <c r="DM300" i="1" s="1"/>
  <c r="DF257" i="1"/>
  <c r="CX257" i="1"/>
  <c r="DR257" i="1" s="1"/>
  <c r="CT257" i="1"/>
  <c r="CW257" i="1"/>
  <c r="HF257" i="1" s="1"/>
  <c r="CZ257" i="1"/>
  <c r="CV257" i="1"/>
  <c r="FY257" i="1" s="1"/>
  <c r="CY257" i="1"/>
  <c r="GJ257" i="1" s="1"/>
  <c r="CU257" i="1"/>
  <c r="DM257" i="1" s="1"/>
  <c r="DF73" i="1"/>
  <c r="CX73" i="1"/>
  <c r="DR73" i="1" s="1"/>
  <c r="CT73" i="1"/>
  <c r="CW73" i="1"/>
  <c r="HF73" i="1" s="1"/>
  <c r="CZ73" i="1"/>
  <c r="CV73" i="1"/>
  <c r="FY73" i="1" s="1"/>
  <c r="CY73" i="1"/>
  <c r="GJ73" i="1" s="1"/>
  <c r="CU73" i="1"/>
  <c r="DM73" i="1" s="1"/>
  <c r="DF248" i="1"/>
  <c r="CZ248" i="1"/>
  <c r="CV248" i="1"/>
  <c r="FY248" i="1" s="1"/>
  <c r="CY248" i="1"/>
  <c r="GJ248" i="1" s="1"/>
  <c r="CU248" i="1"/>
  <c r="DM248" i="1" s="1"/>
  <c r="CX248" i="1"/>
  <c r="DR248" i="1" s="1"/>
  <c r="CT248" i="1"/>
  <c r="CW248" i="1"/>
  <c r="HF248" i="1" s="1"/>
  <c r="DF198" i="1"/>
  <c r="CZ198" i="1"/>
  <c r="CV198" i="1"/>
  <c r="FY198" i="1" s="1"/>
  <c r="CY198" i="1"/>
  <c r="GJ198" i="1" s="1"/>
  <c r="CU198" i="1"/>
  <c r="DM198" i="1" s="1"/>
  <c r="CX198" i="1"/>
  <c r="DR198" i="1" s="1"/>
  <c r="CT198" i="1"/>
  <c r="CW198" i="1"/>
  <c r="HF198" i="1" s="1"/>
  <c r="DF10" i="1"/>
  <c r="CZ10" i="1"/>
  <c r="CV10" i="1"/>
  <c r="FY10" i="1" s="1"/>
  <c r="CY10" i="1"/>
  <c r="GJ10" i="1" s="1"/>
  <c r="CU10" i="1"/>
  <c r="DM10" i="1" s="1"/>
  <c r="CX10" i="1"/>
  <c r="DR10" i="1" s="1"/>
  <c r="CT10" i="1"/>
  <c r="CW10" i="1"/>
  <c r="HF10" i="1" s="1"/>
  <c r="DF81" i="1"/>
  <c r="CZ81" i="1"/>
  <c r="CV81" i="1"/>
  <c r="FY81" i="1" s="1"/>
  <c r="CY81" i="1"/>
  <c r="GJ81" i="1" s="1"/>
  <c r="CU81" i="1"/>
  <c r="DM81" i="1" s="1"/>
  <c r="CX81" i="1"/>
  <c r="DR81" i="1" s="1"/>
  <c r="CT81" i="1"/>
  <c r="CW81" i="1"/>
  <c r="HF81" i="1" s="1"/>
  <c r="DF37" i="1"/>
  <c r="CZ37" i="1"/>
  <c r="CV37" i="1"/>
  <c r="FY37" i="1" s="1"/>
  <c r="CY37" i="1"/>
  <c r="GJ37" i="1" s="1"/>
  <c r="CU37" i="1"/>
  <c r="DM37" i="1" s="1"/>
  <c r="CX37" i="1"/>
  <c r="DR37" i="1" s="1"/>
  <c r="CT37" i="1"/>
  <c r="CW37" i="1"/>
  <c r="HF37" i="1" s="1"/>
  <c r="DF190" i="1"/>
  <c r="CZ190" i="1"/>
  <c r="CV190" i="1"/>
  <c r="FY190" i="1" s="1"/>
  <c r="CY190" i="1"/>
  <c r="GJ190" i="1" s="1"/>
  <c r="CU190" i="1"/>
  <c r="DM190" i="1" s="1"/>
  <c r="CX190" i="1"/>
  <c r="DR190" i="1" s="1"/>
  <c r="CW190" i="1"/>
  <c r="HF190" i="1" s="1"/>
  <c r="CT190" i="1"/>
  <c r="DF229" i="1"/>
  <c r="CZ229" i="1"/>
  <c r="CV229" i="1"/>
  <c r="FY229" i="1" s="1"/>
  <c r="CY229" i="1"/>
  <c r="GJ229" i="1" s="1"/>
  <c r="CU229" i="1"/>
  <c r="DM229" i="1" s="1"/>
  <c r="CX229" i="1"/>
  <c r="DR229" i="1" s="1"/>
  <c r="CW229" i="1"/>
  <c r="HF229" i="1" s="1"/>
  <c r="CT229" i="1"/>
  <c r="DF226" i="1"/>
  <c r="CX226" i="1"/>
  <c r="DR226" i="1" s="1"/>
  <c r="CT226" i="1"/>
  <c r="CW226" i="1"/>
  <c r="HF226" i="1" s="1"/>
  <c r="CU226" i="1"/>
  <c r="DM226" i="1" s="1"/>
  <c r="CZ226" i="1"/>
  <c r="CV226" i="1"/>
  <c r="FY226" i="1" s="1"/>
  <c r="CY226" i="1"/>
  <c r="GJ226" i="1" s="1"/>
  <c r="DF170" i="1"/>
  <c r="CX170" i="1"/>
  <c r="DR170" i="1" s="1"/>
  <c r="CT170" i="1"/>
  <c r="CW170" i="1"/>
  <c r="HF170" i="1" s="1"/>
  <c r="CY170" i="1"/>
  <c r="GJ170" i="1" s="1"/>
  <c r="CZ170" i="1"/>
  <c r="CV170" i="1"/>
  <c r="FY170" i="1" s="1"/>
  <c r="CU170" i="1"/>
  <c r="DM170" i="1" s="1"/>
  <c r="DF38" i="1"/>
  <c r="CW38" i="1"/>
  <c r="HF38" i="1" s="1"/>
  <c r="CZ38" i="1"/>
  <c r="CV38" i="1"/>
  <c r="FY38" i="1" s="1"/>
  <c r="CY38" i="1"/>
  <c r="GJ38" i="1" s="1"/>
  <c r="CU38" i="1"/>
  <c r="DM38" i="1" s="1"/>
  <c r="CX38" i="1"/>
  <c r="DR38" i="1" s="1"/>
  <c r="CT38" i="1"/>
  <c r="DF178" i="1"/>
  <c r="CW178" i="1"/>
  <c r="HF178" i="1" s="1"/>
  <c r="CZ178" i="1"/>
  <c r="CV178" i="1"/>
  <c r="FY178" i="1" s="1"/>
  <c r="CY178" i="1"/>
  <c r="GJ178" i="1" s="1"/>
  <c r="CU178" i="1"/>
  <c r="DM178" i="1" s="1"/>
  <c r="CX178" i="1"/>
  <c r="DR178" i="1" s="1"/>
  <c r="CT178" i="1"/>
  <c r="DF24" i="1"/>
  <c r="CW24" i="1"/>
  <c r="HF24" i="1" s="1"/>
  <c r="CZ24" i="1"/>
  <c r="CV24" i="1"/>
  <c r="FY24" i="1" s="1"/>
  <c r="CY24" i="1"/>
  <c r="GJ24" i="1" s="1"/>
  <c r="CU24" i="1"/>
  <c r="DM24" i="1" s="1"/>
  <c r="CX24" i="1"/>
  <c r="DR24" i="1" s="1"/>
  <c r="CT24" i="1"/>
  <c r="DF249" i="1"/>
  <c r="CW249" i="1"/>
  <c r="HF249" i="1" s="1"/>
  <c r="CZ249" i="1"/>
  <c r="CV249" i="1"/>
  <c r="FY249" i="1" s="1"/>
  <c r="CY249" i="1"/>
  <c r="GJ249" i="1" s="1"/>
  <c r="CU249" i="1"/>
  <c r="DM249" i="1" s="1"/>
  <c r="CX249" i="1"/>
  <c r="DR249" i="1" s="1"/>
  <c r="CT249" i="1"/>
  <c r="DF26" i="1"/>
  <c r="CY26" i="1"/>
  <c r="GJ26" i="1" s="1"/>
  <c r="CU26" i="1"/>
  <c r="DM26" i="1" s="1"/>
  <c r="CX26" i="1"/>
  <c r="DR26" i="1" s="1"/>
  <c r="CT26" i="1"/>
  <c r="CW26" i="1"/>
  <c r="HF26" i="1" s="1"/>
  <c r="CV26" i="1"/>
  <c r="FY26" i="1" s="1"/>
  <c r="CZ26" i="1"/>
  <c r="DF62" i="1"/>
  <c r="CY62" i="1"/>
  <c r="GJ62" i="1" s="1"/>
  <c r="CU62" i="1"/>
  <c r="DM62" i="1" s="1"/>
  <c r="CX62" i="1"/>
  <c r="DR62" i="1" s="1"/>
  <c r="CT62" i="1"/>
  <c r="CW62" i="1"/>
  <c r="HF62" i="1" s="1"/>
  <c r="CV62" i="1"/>
  <c r="FY62" i="1" s="1"/>
  <c r="CZ62" i="1"/>
  <c r="DE62" i="1"/>
  <c r="DF75" i="1"/>
  <c r="CY75" i="1"/>
  <c r="GJ75" i="1" s="1"/>
  <c r="CU75" i="1"/>
  <c r="DM75" i="1" s="1"/>
  <c r="CX75" i="1"/>
  <c r="DR75" i="1" s="1"/>
  <c r="CT75" i="1"/>
  <c r="CW75" i="1"/>
  <c r="HF75" i="1" s="1"/>
  <c r="CZ75" i="1"/>
  <c r="CV75" i="1"/>
  <c r="FY75" i="1" s="1"/>
  <c r="DE75" i="1"/>
  <c r="DF128" i="1"/>
  <c r="CY128" i="1"/>
  <c r="GJ128" i="1" s="1"/>
  <c r="CU128" i="1"/>
  <c r="DM128" i="1" s="1"/>
  <c r="CX128" i="1"/>
  <c r="DR128" i="1" s="1"/>
  <c r="CT128" i="1"/>
  <c r="CZ128" i="1"/>
  <c r="CW128" i="1"/>
  <c r="HF128" i="1" s="1"/>
  <c r="CV128" i="1"/>
  <c r="FY128" i="1" s="1"/>
  <c r="DE128" i="1"/>
  <c r="DF66" i="1"/>
  <c r="CW66" i="1"/>
  <c r="HF66" i="1" s="1"/>
  <c r="CZ66" i="1"/>
  <c r="CV66" i="1"/>
  <c r="FY66" i="1" s="1"/>
  <c r="CY66" i="1"/>
  <c r="GJ66" i="1" s="1"/>
  <c r="CU66" i="1"/>
  <c r="DM66" i="1" s="1"/>
  <c r="CX66" i="1"/>
  <c r="DR66" i="1" s="1"/>
  <c r="CT66" i="1"/>
  <c r="DE66" i="1"/>
  <c r="DF46" i="1"/>
  <c r="CY46" i="1"/>
  <c r="GJ46" i="1" s="1"/>
  <c r="CU46" i="1"/>
  <c r="DM46" i="1" s="1"/>
  <c r="CX46" i="1"/>
  <c r="DR46" i="1" s="1"/>
  <c r="CT46" i="1"/>
  <c r="CW46" i="1"/>
  <c r="HF46" i="1" s="1"/>
  <c r="CZ46" i="1"/>
  <c r="CV46" i="1"/>
  <c r="FY46" i="1" s="1"/>
  <c r="DE46" i="1"/>
  <c r="DF211" i="1"/>
  <c r="CW211" i="1"/>
  <c r="HF211" i="1" s="1"/>
  <c r="CZ211" i="1"/>
  <c r="CV211" i="1"/>
  <c r="FY211" i="1" s="1"/>
  <c r="CY211" i="1"/>
  <c r="GJ211" i="1" s="1"/>
  <c r="CU211" i="1"/>
  <c r="DM211" i="1" s="1"/>
  <c r="CX211" i="1"/>
  <c r="DR211" i="1" s="1"/>
  <c r="CT211" i="1"/>
  <c r="DE211" i="1"/>
  <c r="DF260" i="1"/>
  <c r="CW260" i="1"/>
  <c r="HF260" i="1" s="1"/>
  <c r="CZ260" i="1"/>
  <c r="CV260" i="1"/>
  <c r="FY260" i="1" s="1"/>
  <c r="CY260" i="1"/>
  <c r="GJ260" i="1" s="1"/>
  <c r="CU260" i="1"/>
  <c r="DM260" i="1" s="1"/>
  <c r="CT260" i="1"/>
  <c r="CX260" i="1"/>
  <c r="DR260" i="1" s="1"/>
  <c r="DE260" i="1"/>
  <c r="DF31" i="1"/>
  <c r="CZ31" i="1"/>
  <c r="CV31" i="1"/>
  <c r="FY31" i="1" s="1"/>
  <c r="CY31" i="1"/>
  <c r="GJ31" i="1" s="1"/>
  <c r="CU31" i="1"/>
  <c r="DM31" i="1" s="1"/>
  <c r="CX31" i="1"/>
  <c r="DR31" i="1" s="1"/>
  <c r="CT31" i="1"/>
  <c r="CW31" i="1"/>
  <c r="HF31" i="1" s="1"/>
  <c r="DE31" i="1"/>
  <c r="DF234" i="1"/>
  <c r="CZ234" i="1"/>
  <c r="CV234" i="1"/>
  <c r="FY234" i="1" s="1"/>
  <c r="CY234" i="1"/>
  <c r="GJ234" i="1" s="1"/>
  <c r="CU234" i="1"/>
  <c r="DM234" i="1" s="1"/>
  <c r="CX234" i="1"/>
  <c r="DR234" i="1" s="1"/>
  <c r="CT234" i="1"/>
  <c r="CW234" i="1"/>
  <c r="HF234" i="1" s="1"/>
  <c r="DE234" i="1"/>
  <c r="DF55" i="1"/>
  <c r="CX55" i="1"/>
  <c r="DR55" i="1" s="1"/>
  <c r="CT55" i="1"/>
  <c r="CW55" i="1"/>
  <c r="HF55" i="1" s="1"/>
  <c r="CZ55" i="1"/>
  <c r="CV55" i="1"/>
  <c r="FY55" i="1" s="1"/>
  <c r="CU55" i="1"/>
  <c r="DM55" i="1" s="1"/>
  <c r="CY55" i="1"/>
  <c r="GJ55" i="1" s="1"/>
  <c r="DE55" i="1"/>
  <c r="DF255" i="1"/>
  <c r="CX255" i="1"/>
  <c r="DR255" i="1" s="1"/>
  <c r="CT255" i="1"/>
  <c r="CW255" i="1"/>
  <c r="HF255" i="1" s="1"/>
  <c r="CZ255" i="1"/>
  <c r="CV255" i="1"/>
  <c r="FY255" i="1" s="1"/>
  <c r="CU255" i="1"/>
  <c r="DM255" i="1" s="1"/>
  <c r="CY255" i="1"/>
  <c r="GJ255" i="1" s="1"/>
  <c r="DE255" i="1"/>
  <c r="DF32" i="1"/>
  <c r="CX32" i="1"/>
  <c r="DR32" i="1" s="1"/>
  <c r="CT32" i="1"/>
  <c r="CW32" i="1"/>
  <c r="HF32" i="1" s="1"/>
  <c r="CZ32" i="1"/>
  <c r="CV32" i="1"/>
  <c r="FY32" i="1" s="1"/>
  <c r="CU32" i="1"/>
  <c r="DM32" i="1" s="1"/>
  <c r="CY32" i="1"/>
  <c r="GJ32" i="1" s="1"/>
  <c r="DE32" i="1"/>
  <c r="DF219" i="1"/>
  <c r="CX219" i="1"/>
  <c r="DR219" i="1" s="1"/>
  <c r="CT219" i="1"/>
  <c r="CW219" i="1"/>
  <c r="HF219" i="1" s="1"/>
  <c r="CZ219" i="1"/>
  <c r="CY219" i="1"/>
  <c r="GJ219" i="1" s="1"/>
  <c r="CV219" i="1"/>
  <c r="FY219" i="1" s="1"/>
  <c r="CU219" i="1"/>
  <c r="DM219" i="1" s="1"/>
  <c r="DE219" i="1"/>
  <c r="DF290" i="1"/>
  <c r="CZ290" i="1"/>
  <c r="CV290" i="1"/>
  <c r="FY290" i="1" s="1"/>
  <c r="CY290" i="1"/>
  <c r="GJ290" i="1" s="1"/>
  <c r="CU290" i="1"/>
  <c r="DM290" i="1" s="1"/>
  <c r="CX290" i="1"/>
  <c r="DR290" i="1" s="1"/>
  <c r="CT290" i="1"/>
  <c r="CW290" i="1"/>
  <c r="HF290" i="1" s="1"/>
  <c r="DE290" i="1"/>
  <c r="DF179" i="1"/>
  <c r="CY179" i="1"/>
  <c r="GJ179" i="1" s="1"/>
  <c r="CU179" i="1"/>
  <c r="DM179" i="1" s="1"/>
  <c r="CX179" i="1"/>
  <c r="DR179" i="1" s="1"/>
  <c r="CT179" i="1"/>
  <c r="CW179" i="1"/>
  <c r="HF179" i="1" s="1"/>
  <c r="CZ179" i="1"/>
  <c r="CV179" i="1"/>
  <c r="FY179" i="1" s="1"/>
  <c r="DE179" i="1"/>
  <c r="DF107" i="1"/>
  <c r="CW107" i="1"/>
  <c r="HF107" i="1" s="1"/>
  <c r="CZ107" i="1"/>
  <c r="CV107" i="1"/>
  <c r="FY107" i="1" s="1"/>
  <c r="CY107" i="1"/>
  <c r="GJ107" i="1" s="1"/>
  <c r="CU107" i="1"/>
  <c r="DM107" i="1" s="1"/>
  <c r="CX107" i="1"/>
  <c r="DR107" i="1" s="1"/>
  <c r="CT107" i="1"/>
  <c r="DE107" i="1"/>
  <c r="DF227" i="1"/>
  <c r="CY227" i="1"/>
  <c r="GJ227" i="1" s="1"/>
  <c r="CU227" i="1"/>
  <c r="DM227" i="1" s="1"/>
  <c r="CX227" i="1"/>
  <c r="DR227" i="1" s="1"/>
  <c r="CT227" i="1"/>
  <c r="CZ227" i="1"/>
  <c r="CV227" i="1"/>
  <c r="FY227" i="1" s="1"/>
  <c r="CW227" i="1"/>
  <c r="HF227" i="1" s="1"/>
  <c r="DE227" i="1"/>
  <c r="DE151" i="1"/>
  <c r="DE64" i="1"/>
  <c r="DE180" i="1"/>
  <c r="DE300" i="1"/>
  <c r="DE93" i="1"/>
  <c r="DE257" i="1"/>
  <c r="DE164" i="1"/>
  <c r="DE146" i="1"/>
  <c r="DE200" i="1"/>
  <c r="DE73" i="1"/>
  <c r="DE183" i="1"/>
  <c r="DE154" i="1"/>
  <c r="DE248" i="1"/>
  <c r="DE269" i="1"/>
  <c r="DE262" i="1"/>
  <c r="DE198" i="1"/>
  <c r="DE208" i="1"/>
  <c r="DE277" i="1"/>
  <c r="DE10" i="1"/>
  <c r="DE121" i="1"/>
  <c r="DE295" i="1"/>
  <c r="DE81" i="1"/>
  <c r="DE236" i="1"/>
  <c r="DE118" i="1"/>
  <c r="DE37" i="1"/>
  <c r="DE284" i="1"/>
  <c r="DE294" i="1"/>
  <c r="DE190" i="1"/>
  <c r="DE102" i="1"/>
  <c r="DE14" i="1"/>
  <c r="DE229" i="1"/>
  <c r="DE119" i="1"/>
  <c r="DE20" i="1"/>
  <c r="DE226" i="1"/>
  <c r="DE25" i="1"/>
  <c r="DE254" i="1"/>
  <c r="DE170" i="1"/>
  <c r="DE44" i="1"/>
  <c r="DE278" i="1"/>
  <c r="DE38" i="1"/>
  <c r="DE220" i="1"/>
  <c r="DE106" i="1"/>
  <c r="DE178" i="1"/>
  <c r="DE24" i="1"/>
  <c r="DE29" i="1"/>
  <c r="DE249" i="1"/>
  <c r="DE172" i="1"/>
  <c r="DE3" i="1"/>
  <c r="DE285" i="1"/>
  <c r="DE26" i="1"/>
  <c r="DE78" i="1"/>
  <c r="DE11" i="1"/>
  <c r="DE57" i="1"/>
  <c r="DF112" i="1"/>
  <c r="CY112" i="1"/>
  <c r="GJ112" i="1" s="1"/>
  <c r="CU112" i="1"/>
  <c r="DM112" i="1" s="1"/>
  <c r="CX112" i="1"/>
  <c r="DR112" i="1" s="1"/>
  <c r="CT112" i="1"/>
  <c r="CW112" i="1"/>
  <c r="HF112" i="1" s="1"/>
  <c r="CV112" i="1"/>
  <c r="FY112" i="1" s="1"/>
  <c r="CZ112" i="1"/>
  <c r="DE112" i="1"/>
  <c r="DF189" i="1"/>
  <c r="CY189" i="1"/>
  <c r="GJ189" i="1" s="1"/>
  <c r="CU189" i="1"/>
  <c r="DM189" i="1" s="1"/>
  <c r="CX189" i="1"/>
  <c r="DR189" i="1" s="1"/>
  <c r="CT189" i="1"/>
  <c r="CW189" i="1"/>
  <c r="HF189" i="1" s="1"/>
  <c r="CV189" i="1"/>
  <c r="FY189" i="1" s="1"/>
  <c r="CZ189" i="1"/>
  <c r="DE189" i="1"/>
  <c r="DF176" i="1"/>
  <c r="CY176" i="1"/>
  <c r="GJ176" i="1" s="1"/>
  <c r="CU176" i="1"/>
  <c r="DM176" i="1" s="1"/>
  <c r="CX176" i="1"/>
  <c r="DR176" i="1" s="1"/>
  <c r="CT176" i="1"/>
  <c r="CW176" i="1"/>
  <c r="HF176" i="1" s="1"/>
  <c r="CV176" i="1"/>
  <c r="FY176" i="1" s="1"/>
  <c r="CZ176" i="1"/>
  <c r="DE176" i="1"/>
  <c r="CY263" i="1"/>
  <c r="GJ263" i="1" s="1"/>
  <c r="CU263" i="1"/>
  <c r="DM263" i="1" s="1"/>
  <c r="DF263" i="1"/>
  <c r="CX263" i="1"/>
  <c r="DR263" i="1" s="1"/>
  <c r="CT263" i="1"/>
  <c r="CW263" i="1"/>
  <c r="HF263" i="1" s="1"/>
  <c r="CV263" i="1"/>
  <c r="FY263" i="1" s="1"/>
  <c r="CZ263" i="1"/>
  <c r="DE263" i="1"/>
  <c r="CY111" i="1"/>
  <c r="GJ111" i="1" s="1"/>
  <c r="CU111" i="1"/>
  <c r="DM111" i="1" s="1"/>
  <c r="CX111" i="1"/>
  <c r="DR111" i="1" s="1"/>
  <c r="CT111" i="1"/>
  <c r="CW111" i="1"/>
  <c r="HF111" i="1" s="1"/>
  <c r="CV111" i="1"/>
  <c r="FY111" i="1" s="1"/>
  <c r="DF111" i="1"/>
  <c r="CZ111" i="1"/>
  <c r="DE111" i="1"/>
  <c r="CY279" i="1"/>
  <c r="GJ279" i="1" s="1"/>
  <c r="CU279" i="1"/>
  <c r="DM279" i="1" s="1"/>
  <c r="DF279" i="1"/>
  <c r="CX279" i="1"/>
  <c r="DR279" i="1" s="1"/>
  <c r="CT279" i="1"/>
  <c r="CW279" i="1"/>
  <c r="HF279" i="1" s="1"/>
  <c r="CV279" i="1"/>
  <c r="FY279" i="1" s="1"/>
  <c r="CZ279" i="1"/>
  <c r="DE279" i="1"/>
  <c r="CY187" i="1"/>
  <c r="GJ187" i="1" s="1"/>
  <c r="CU187" i="1"/>
  <c r="DM187" i="1" s="1"/>
  <c r="CX187" i="1"/>
  <c r="DR187" i="1" s="1"/>
  <c r="CT187" i="1"/>
  <c r="CW187" i="1"/>
  <c r="HF187" i="1" s="1"/>
  <c r="CV187" i="1"/>
  <c r="FY187" i="1" s="1"/>
  <c r="DF187" i="1"/>
  <c r="CZ187" i="1"/>
  <c r="DE187" i="1"/>
  <c r="CY149" i="1"/>
  <c r="GJ149" i="1" s="1"/>
  <c r="CU149" i="1"/>
  <c r="DM149" i="1" s="1"/>
  <c r="DF149" i="1"/>
  <c r="CX149" i="1"/>
  <c r="DR149" i="1" s="1"/>
  <c r="CT149" i="1"/>
  <c r="CW149" i="1"/>
  <c r="HF149" i="1" s="1"/>
  <c r="CV149" i="1"/>
  <c r="FY149" i="1" s="1"/>
  <c r="CZ149" i="1"/>
  <c r="DE149" i="1"/>
  <c r="CW113" i="1"/>
  <c r="HF113" i="1" s="1"/>
  <c r="CZ113" i="1"/>
  <c r="CV113" i="1"/>
  <c r="FY113" i="1" s="1"/>
  <c r="DF113" i="1"/>
  <c r="CX113" i="1"/>
  <c r="DR113" i="1" s="1"/>
  <c r="CY113" i="1"/>
  <c r="GJ113" i="1" s="1"/>
  <c r="CU113" i="1"/>
  <c r="DM113" i="1" s="1"/>
  <c r="CT113" i="1"/>
  <c r="DE113" i="1"/>
  <c r="DF205" i="1"/>
  <c r="CW205" i="1"/>
  <c r="HF205" i="1" s="1"/>
  <c r="CZ205" i="1"/>
  <c r="CV205" i="1"/>
  <c r="FY205" i="1" s="1"/>
  <c r="CT205" i="1"/>
  <c r="CY205" i="1"/>
  <c r="GJ205" i="1" s="1"/>
  <c r="CU205" i="1"/>
  <c r="DM205" i="1" s="1"/>
  <c r="CX205" i="1"/>
  <c r="DR205" i="1" s="1"/>
  <c r="DE205" i="1"/>
  <c r="DF242" i="1"/>
  <c r="CW242" i="1"/>
  <c r="HF242" i="1" s="1"/>
  <c r="CZ242" i="1"/>
  <c r="CV242" i="1"/>
  <c r="FY242" i="1" s="1"/>
  <c r="CT242" i="1"/>
  <c r="CY242" i="1"/>
  <c r="GJ242" i="1" s="1"/>
  <c r="CU242" i="1"/>
  <c r="DM242" i="1" s="1"/>
  <c r="CX242" i="1"/>
  <c r="DR242" i="1" s="1"/>
  <c r="DE242" i="1"/>
  <c r="DF124" i="1"/>
  <c r="CW124" i="1"/>
  <c r="HF124" i="1" s="1"/>
  <c r="CZ124" i="1"/>
  <c r="CV124" i="1"/>
  <c r="FY124" i="1" s="1"/>
  <c r="CY124" i="1"/>
  <c r="GJ124" i="1" s="1"/>
  <c r="CU124" i="1"/>
  <c r="DM124" i="1" s="1"/>
  <c r="CX124" i="1"/>
  <c r="DR124" i="1" s="1"/>
  <c r="CT124" i="1"/>
  <c r="DE124" i="1"/>
  <c r="DF82" i="1"/>
  <c r="CW82" i="1"/>
  <c r="HF82" i="1" s="1"/>
  <c r="CZ82" i="1"/>
  <c r="CV82" i="1"/>
  <c r="FY82" i="1" s="1"/>
  <c r="CU82" i="1"/>
  <c r="DM82" i="1" s="1"/>
  <c r="CT82" i="1"/>
  <c r="CY82" i="1"/>
  <c r="GJ82" i="1" s="1"/>
  <c r="CX82" i="1"/>
  <c r="DR82" i="1" s="1"/>
  <c r="DE82" i="1"/>
  <c r="DF35" i="1"/>
  <c r="CY35" i="1"/>
  <c r="GJ35" i="1" s="1"/>
  <c r="CU35" i="1"/>
  <c r="DM35" i="1" s="1"/>
  <c r="CX35" i="1"/>
  <c r="DR35" i="1" s="1"/>
  <c r="CT35" i="1"/>
  <c r="CV35" i="1"/>
  <c r="FY35" i="1" s="1"/>
  <c r="CW35" i="1"/>
  <c r="HF35" i="1" s="1"/>
  <c r="CZ35" i="1"/>
  <c r="DE35" i="1"/>
  <c r="DF138" i="1"/>
  <c r="CW138" i="1"/>
  <c r="HF138" i="1" s="1"/>
  <c r="CZ138" i="1"/>
  <c r="CV138" i="1"/>
  <c r="FY138" i="1" s="1"/>
  <c r="CX138" i="1"/>
  <c r="DR138" i="1" s="1"/>
  <c r="CY138" i="1"/>
  <c r="GJ138" i="1" s="1"/>
  <c r="CU138" i="1"/>
  <c r="DM138" i="1" s="1"/>
  <c r="CT138" i="1"/>
  <c r="CW43" i="1"/>
  <c r="HF43" i="1" s="1"/>
  <c r="DF43" i="1"/>
  <c r="CZ43" i="1"/>
  <c r="CV43" i="1"/>
  <c r="FY43" i="1" s="1"/>
  <c r="CX43" i="1"/>
  <c r="DR43" i="1" s="1"/>
  <c r="CY43" i="1"/>
  <c r="GJ43" i="1" s="1"/>
  <c r="CU43" i="1"/>
  <c r="DM43" i="1" s="1"/>
  <c r="CT43" i="1"/>
  <c r="DF231" i="1"/>
  <c r="CY231" i="1"/>
  <c r="GJ231" i="1" s="1"/>
  <c r="CU231" i="1"/>
  <c r="DM231" i="1" s="1"/>
  <c r="CX231" i="1"/>
  <c r="DR231" i="1" s="1"/>
  <c r="CT231" i="1"/>
  <c r="CW231" i="1"/>
  <c r="HF231" i="1" s="1"/>
  <c r="CZ231" i="1"/>
  <c r="CV231" i="1"/>
  <c r="FY231" i="1" s="1"/>
  <c r="DF221" i="1"/>
  <c r="CY221" i="1"/>
  <c r="GJ221" i="1" s="1"/>
  <c r="CU221" i="1"/>
  <c r="DM221" i="1" s="1"/>
  <c r="CX221" i="1"/>
  <c r="DR221" i="1" s="1"/>
  <c r="CT221" i="1"/>
  <c r="CW221" i="1"/>
  <c r="HF221" i="1" s="1"/>
  <c r="CZ221" i="1"/>
  <c r="CV221" i="1"/>
  <c r="FY221" i="1" s="1"/>
  <c r="DF217" i="1"/>
  <c r="CY217" i="1"/>
  <c r="GJ217" i="1" s="1"/>
  <c r="CU217" i="1"/>
  <c r="DM217" i="1" s="1"/>
  <c r="CX217" i="1"/>
  <c r="DR217" i="1" s="1"/>
  <c r="CT217" i="1"/>
  <c r="CW217" i="1"/>
  <c r="HF217" i="1" s="1"/>
  <c r="CZ217" i="1"/>
  <c r="CV217" i="1"/>
  <c r="FY217" i="1" s="1"/>
  <c r="DF173" i="1"/>
  <c r="CY173" i="1"/>
  <c r="GJ173" i="1" s="1"/>
  <c r="CU173" i="1"/>
  <c r="DM173" i="1" s="1"/>
  <c r="CX173" i="1"/>
  <c r="DR173" i="1" s="1"/>
  <c r="CT173" i="1"/>
  <c r="CW173" i="1"/>
  <c r="HF173" i="1" s="1"/>
  <c r="CZ173" i="1"/>
  <c r="CV173" i="1"/>
  <c r="FY173" i="1" s="1"/>
  <c r="DF276" i="1"/>
  <c r="CY276" i="1"/>
  <c r="GJ276" i="1" s="1"/>
  <c r="CU276" i="1"/>
  <c r="DM276" i="1" s="1"/>
  <c r="CX276" i="1"/>
  <c r="DR276" i="1" s="1"/>
  <c r="CT276" i="1"/>
  <c r="CW276" i="1"/>
  <c r="HF276" i="1" s="1"/>
  <c r="CZ276" i="1"/>
  <c r="CV276" i="1"/>
  <c r="FY276" i="1" s="1"/>
  <c r="DF52" i="1"/>
  <c r="CY52" i="1"/>
  <c r="GJ52" i="1" s="1"/>
  <c r="CU52" i="1"/>
  <c r="DM52" i="1" s="1"/>
  <c r="CX52" i="1"/>
  <c r="DR52" i="1" s="1"/>
  <c r="CT52" i="1"/>
  <c r="CW52" i="1"/>
  <c r="HF52" i="1" s="1"/>
  <c r="CZ52" i="1"/>
  <c r="CV52" i="1"/>
  <c r="FY52" i="1" s="1"/>
  <c r="DF56" i="1"/>
  <c r="CW56" i="1"/>
  <c r="HF56" i="1" s="1"/>
  <c r="CZ56" i="1"/>
  <c r="CV56" i="1"/>
  <c r="FY56" i="1" s="1"/>
  <c r="CY56" i="1"/>
  <c r="GJ56" i="1" s="1"/>
  <c r="CU56" i="1"/>
  <c r="DM56" i="1" s="1"/>
  <c r="CT56" i="1"/>
  <c r="CX56" i="1"/>
  <c r="DR56" i="1" s="1"/>
  <c r="DF51" i="1"/>
  <c r="CW51" i="1"/>
  <c r="HF51" i="1" s="1"/>
  <c r="CZ51" i="1"/>
  <c r="CV51" i="1"/>
  <c r="FY51" i="1" s="1"/>
  <c r="CY51" i="1"/>
  <c r="GJ51" i="1" s="1"/>
  <c r="CU51" i="1"/>
  <c r="DM51" i="1" s="1"/>
  <c r="CT51" i="1"/>
  <c r="CX51" i="1"/>
  <c r="DR51" i="1" s="1"/>
  <c r="DF123" i="1"/>
  <c r="CW123" i="1"/>
  <c r="HF123" i="1" s="1"/>
  <c r="CZ123" i="1"/>
  <c r="CV123" i="1"/>
  <c r="FY123" i="1" s="1"/>
  <c r="CY123" i="1"/>
  <c r="GJ123" i="1" s="1"/>
  <c r="CU123" i="1"/>
  <c r="DM123" i="1" s="1"/>
  <c r="CT123" i="1"/>
  <c r="CX123" i="1"/>
  <c r="DR123" i="1" s="1"/>
  <c r="DF283" i="1"/>
  <c r="CW283" i="1"/>
  <c r="HF283" i="1" s="1"/>
  <c r="CZ283" i="1"/>
  <c r="CV283" i="1"/>
  <c r="FY283" i="1" s="1"/>
  <c r="CY283" i="1"/>
  <c r="GJ283" i="1" s="1"/>
  <c r="CU283" i="1"/>
  <c r="DM283" i="1" s="1"/>
  <c r="CX283" i="1"/>
  <c r="DR283" i="1" s="1"/>
  <c r="CT283" i="1"/>
  <c r="DF193" i="1"/>
  <c r="CW193" i="1"/>
  <c r="HF193" i="1" s="1"/>
  <c r="CZ193" i="1"/>
  <c r="CV193" i="1"/>
  <c r="FY193" i="1" s="1"/>
  <c r="CY193" i="1"/>
  <c r="GJ193" i="1" s="1"/>
  <c r="CU193" i="1"/>
  <c r="DM193" i="1" s="1"/>
  <c r="CX193" i="1"/>
  <c r="DR193" i="1" s="1"/>
  <c r="CT193" i="1"/>
  <c r="DF19" i="1"/>
  <c r="CW19" i="1"/>
  <c r="HF19" i="1" s="1"/>
  <c r="CZ19" i="1"/>
  <c r="CV19" i="1"/>
  <c r="FY19" i="1" s="1"/>
  <c r="CY19" i="1"/>
  <c r="GJ19" i="1" s="1"/>
  <c r="CU19" i="1"/>
  <c r="DM19" i="1" s="1"/>
  <c r="CX19" i="1"/>
  <c r="DR19" i="1" s="1"/>
  <c r="CT19" i="1"/>
  <c r="DF131" i="1"/>
  <c r="CW131" i="1"/>
  <c r="HF131" i="1" s="1"/>
  <c r="CZ131" i="1"/>
  <c r="CV131" i="1"/>
  <c r="FY131" i="1" s="1"/>
  <c r="CY131" i="1"/>
  <c r="GJ131" i="1" s="1"/>
  <c r="CU131" i="1"/>
  <c r="DM131" i="1" s="1"/>
  <c r="CX131" i="1"/>
  <c r="DR131" i="1" s="1"/>
  <c r="CT131" i="1"/>
  <c r="DF158" i="1"/>
  <c r="CW158" i="1"/>
  <c r="HF158" i="1" s="1"/>
  <c r="CZ158" i="1"/>
  <c r="CV158" i="1"/>
  <c r="FY158" i="1" s="1"/>
  <c r="CY158" i="1"/>
  <c r="GJ158" i="1" s="1"/>
  <c r="CU158" i="1"/>
  <c r="DM158" i="1" s="1"/>
  <c r="CX158" i="1"/>
  <c r="DR158" i="1" s="1"/>
  <c r="CT158" i="1"/>
  <c r="DF212" i="1"/>
  <c r="CW212" i="1"/>
  <c r="HF212" i="1" s="1"/>
  <c r="CZ212" i="1"/>
  <c r="CV212" i="1"/>
  <c r="FY212" i="1" s="1"/>
  <c r="CY212" i="1"/>
  <c r="GJ212" i="1" s="1"/>
  <c r="CX212" i="1"/>
  <c r="DR212" i="1" s="1"/>
  <c r="CT212" i="1"/>
  <c r="CU212" i="1"/>
  <c r="DM212" i="1" s="1"/>
  <c r="DF21" i="1"/>
  <c r="CW21" i="1"/>
  <c r="HF21" i="1" s="1"/>
  <c r="CZ21" i="1"/>
  <c r="CV21" i="1"/>
  <c r="FY21" i="1" s="1"/>
  <c r="CY21" i="1"/>
  <c r="GJ21" i="1" s="1"/>
  <c r="CX21" i="1"/>
  <c r="DR21" i="1" s="1"/>
  <c r="CU21" i="1"/>
  <c r="DM21" i="1" s="1"/>
  <c r="CT21" i="1"/>
  <c r="DF100" i="1"/>
  <c r="CY100" i="1"/>
  <c r="GJ100" i="1" s="1"/>
  <c r="CU100" i="1"/>
  <c r="DM100" i="1" s="1"/>
  <c r="CX100" i="1"/>
  <c r="DR100" i="1" s="1"/>
  <c r="CT100" i="1"/>
  <c r="CW100" i="1"/>
  <c r="HF100" i="1" s="1"/>
  <c r="CZ100" i="1"/>
  <c r="CV100" i="1"/>
  <c r="FY100" i="1" s="1"/>
  <c r="DF110" i="1"/>
  <c r="CZ110" i="1"/>
  <c r="CV110" i="1"/>
  <c r="FY110" i="1" s="1"/>
  <c r="CY110" i="1"/>
  <c r="GJ110" i="1" s="1"/>
  <c r="CU110" i="1"/>
  <c r="DM110" i="1" s="1"/>
  <c r="CX110" i="1"/>
  <c r="DR110" i="1" s="1"/>
  <c r="CT110" i="1"/>
  <c r="CW110" i="1"/>
  <c r="HF110" i="1" s="1"/>
  <c r="DF115" i="1"/>
  <c r="CZ115" i="1"/>
  <c r="CV115" i="1"/>
  <c r="FY115" i="1" s="1"/>
  <c r="CY115" i="1"/>
  <c r="GJ115" i="1" s="1"/>
  <c r="CU115" i="1"/>
  <c r="DM115" i="1" s="1"/>
  <c r="CX115" i="1"/>
  <c r="DR115" i="1" s="1"/>
  <c r="CT115" i="1"/>
  <c r="CW115" i="1"/>
  <c r="HF115" i="1" s="1"/>
  <c r="DF132" i="1"/>
  <c r="CZ132" i="1"/>
  <c r="CV132" i="1"/>
  <c r="FY132" i="1" s="1"/>
  <c r="CY132" i="1"/>
  <c r="GJ132" i="1" s="1"/>
  <c r="CU132" i="1"/>
  <c r="DM132" i="1" s="1"/>
  <c r="CX132" i="1"/>
  <c r="DR132" i="1" s="1"/>
  <c r="CT132" i="1"/>
  <c r="CW132" i="1"/>
  <c r="HF132" i="1" s="1"/>
  <c r="DF252" i="1"/>
  <c r="CZ252" i="1"/>
  <c r="CV252" i="1"/>
  <c r="FY252" i="1" s="1"/>
  <c r="CY252" i="1"/>
  <c r="GJ252" i="1" s="1"/>
  <c r="CU252" i="1"/>
  <c r="DM252" i="1" s="1"/>
  <c r="CX252" i="1"/>
  <c r="DR252" i="1" s="1"/>
  <c r="CT252" i="1"/>
  <c r="CW252" i="1"/>
  <c r="HF252" i="1" s="1"/>
  <c r="DF79" i="1"/>
  <c r="CZ79" i="1"/>
  <c r="CV79" i="1"/>
  <c r="FY79" i="1" s="1"/>
  <c r="CY79" i="1"/>
  <c r="GJ79" i="1" s="1"/>
  <c r="CU79" i="1"/>
  <c r="DM79" i="1" s="1"/>
  <c r="CX79" i="1"/>
  <c r="DR79" i="1" s="1"/>
  <c r="CT79" i="1"/>
  <c r="CW79" i="1"/>
  <c r="HF79" i="1" s="1"/>
  <c r="DF245" i="1"/>
  <c r="CZ245" i="1"/>
  <c r="CV245" i="1"/>
  <c r="FY245" i="1" s="1"/>
  <c r="CY245" i="1"/>
  <c r="GJ245" i="1" s="1"/>
  <c r="CU245" i="1"/>
  <c r="DM245" i="1" s="1"/>
  <c r="CX245" i="1"/>
  <c r="DR245" i="1" s="1"/>
  <c r="CT245" i="1"/>
  <c r="CW245" i="1"/>
  <c r="HF245" i="1" s="1"/>
  <c r="DF291" i="1"/>
  <c r="CZ291" i="1"/>
  <c r="CV291" i="1"/>
  <c r="FY291" i="1" s="1"/>
  <c r="CY291" i="1"/>
  <c r="GJ291" i="1" s="1"/>
  <c r="CU291" i="1"/>
  <c r="DM291" i="1" s="1"/>
  <c r="CX291" i="1"/>
  <c r="DR291" i="1" s="1"/>
  <c r="CT291" i="1"/>
  <c r="CW291" i="1"/>
  <c r="HF291" i="1" s="1"/>
  <c r="DF191" i="1"/>
  <c r="CZ191" i="1"/>
  <c r="CV191" i="1"/>
  <c r="FY191" i="1" s="1"/>
  <c r="CY191" i="1"/>
  <c r="GJ191" i="1" s="1"/>
  <c r="CU191" i="1"/>
  <c r="DM191" i="1" s="1"/>
  <c r="CX191" i="1"/>
  <c r="DR191" i="1" s="1"/>
  <c r="CT191" i="1"/>
  <c r="CW191" i="1"/>
  <c r="HF191" i="1" s="1"/>
  <c r="DF59" i="1"/>
  <c r="CZ59" i="1"/>
  <c r="CV59" i="1"/>
  <c r="FY59" i="1" s="1"/>
  <c r="CY59" i="1"/>
  <c r="GJ59" i="1" s="1"/>
  <c r="CU59" i="1"/>
  <c r="DM59" i="1" s="1"/>
  <c r="CX59" i="1"/>
  <c r="DR59" i="1" s="1"/>
  <c r="CT59" i="1"/>
  <c r="CW59" i="1"/>
  <c r="HF59" i="1" s="1"/>
  <c r="DF68" i="1"/>
  <c r="CX68" i="1"/>
  <c r="DR68" i="1" s="1"/>
  <c r="CT68" i="1"/>
  <c r="CW68" i="1"/>
  <c r="HF68" i="1" s="1"/>
  <c r="CZ68" i="1"/>
  <c r="CV68" i="1"/>
  <c r="FY68" i="1" s="1"/>
  <c r="CU68" i="1"/>
  <c r="DM68" i="1" s="1"/>
  <c r="CY68" i="1"/>
  <c r="GJ68" i="1" s="1"/>
  <c r="DF90" i="1"/>
  <c r="CX90" i="1"/>
  <c r="DR90" i="1" s="1"/>
  <c r="CT90" i="1"/>
  <c r="CW90" i="1"/>
  <c r="HF90" i="1" s="1"/>
  <c r="CZ90" i="1"/>
  <c r="CV90" i="1"/>
  <c r="FY90" i="1" s="1"/>
  <c r="CY90" i="1"/>
  <c r="GJ90" i="1" s="1"/>
  <c r="CU90" i="1"/>
  <c r="DM90" i="1" s="1"/>
  <c r="DF155" i="1"/>
  <c r="CX155" i="1"/>
  <c r="DR155" i="1" s="1"/>
  <c r="CT155" i="1"/>
  <c r="CW155" i="1"/>
  <c r="HF155" i="1" s="1"/>
  <c r="CZ155" i="1"/>
  <c r="CV155" i="1"/>
  <c r="FY155" i="1" s="1"/>
  <c r="CU155" i="1"/>
  <c r="DM155" i="1" s="1"/>
  <c r="CY155" i="1"/>
  <c r="GJ155" i="1" s="1"/>
  <c r="DF137" i="1"/>
  <c r="CX137" i="1"/>
  <c r="DR137" i="1" s="1"/>
  <c r="CT137" i="1"/>
  <c r="CW137" i="1"/>
  <c r="HF137" i="1" s="1"/>
  <c r="CZ137" i="1"/>
  <c r="CV137" i="1"/>
  <c r="FY137" i="1" s="1"/>
  <c r="CY137" i="1"/>
  <c r="GJ137" i="1" s="1"/>
  <c r="CU137" i="1"/>
  <c r="DM137" i="1" s="1"/>
  <c r="DF224" i="1"/>
  <c r="CX224" i="1"/>
  <c r="DR224" i="1" s="1"/>
  <c r="CT224" i="1"/>
  <c r="CW224" i="1"/>
  <c r="HF224" i="1" s="1"/>
  <c r="CZ224" i="1"/>
  <c r="CV224" i="1"/>
  <c r="FY224" i="1" s="1"/>
  <c r="CU224" i="1"/>
  <c r="DM224" i="1" s="1"/>
  <c r="CY224" i="1"/>
  <c r="GJ224" i="1" s="1"/>
  <c r="DF156" i="1"/>
  <c r="CX156" i="1"/>
  <c r="DR156" i="1" s="1"/>
  <c r="CT156" i="1"/>
  <c r="CW156" i="1"/>
  <c r="HF156" i="1" s="1"/>
  <c r="CZ156" i="1"/>
  <c r="CV156" i="1"/>
  <c r="FY156" i="1" s="1"/>
  <c r="CY156" i="1"/>
  <c r="GJ156" i="1" s="1"/>
  <c r="CU156" i="1"/>
  <c r="DM156" i="1" s="1"/>
  <c r="DF120" i="1"/>
  <c r="CX120" i="1"/>
  <c r="DR120" i="1" s="1"/>
  <c r="CT120" i="1"/>
  <c r="CW120" i="1"/>
  <c r="HF120" i="1" s="1"/>
  <c r="CZ120" i="1"/>
  <c r="CV120" i="1"/>
  <c r="FY120" i="1" s="1"/>
  <c r="CU120" i="1"/>
  <c r="DM120" i="1" s="1"/>
  <c r="CY120" i="1"/>
  <c r="GJ120" i="1" s="1"/>
  <c r="DF157" i="1"/>
  <c r="CX157" i="1"/>
  <c r="DR157" i="1" s="1"/>
  <c r="CT157" i="1"/>
  <c r="CW157" i="1"/>
  <c r="HF157" i="1" s="1"/>
  <c r="CZ157" i="1"/>
  <c r="CV157" i="1"/>
  <c r="FY157" i="1" s="1"/>
  <c r="CY157" i="1"/>
  <c r="GJ157" i="1" s="1"/>
  <c r="CU157" i="1"/>
  <c r="DM157" i="1" s="1"/>
  <c r="DF153" i="1"/>
  <c r="CX153" i="1"/>
  <c r="DR153" i="1" s="1"/>
  <c r="CT153" i="1"/>
  <c r="CW153" i="1"/>
  <c r="HF153" i="1" s="1"/>
  <c r="CZ153" i="1"/>
  <c r="CV153" i="1"/>
  <c r="FY153" i="1" s="1"/>
  <c r="CU153" i="1"/>
  <c r="DM153" i="1" s="1"/>
  <c r="CY153" i="1"/>
  <c r="GJ153" i="1" s="1"/>
  <c r="DF139" i="1"/>
  <c r="CX139" i="1"/>
  <c r="DR139" i="1" s="1"/>
  <c r="CT139" i="1"/>
  <c r="CW139" i="1"/>
  <c r="HF139" i="1" s="1"/>
  <c r="CZ139" i="1"/>
  <c r="CV139" i="1"/>
  <c r="FY139" i="1" s="1"/>
  <c r="CY139" i="1"/>
  <c r="GJ139" i="1" s="1"/>
  <c r="CU139" i="1"/>
  <c r="DM139" i="1" s="1"/>
  <c r="DF210" i="1"/>
  <c r="CX210" i="1"/>
  <c r="DR210" i="1" s="1"/>
  <c r="CT210" i="1"/>
  <c r="CW210" i="1"/>
  <c r="HF210" i="1" s="1"/>
  <c r="CZ210" i="1"/>
  <c r="CV210" i="1"/>
  <c r="FY210" i="1" s="1"/>
  <c r="CU210" i="1"/>
  <c r="DM210" i="1" s="1"/>
  <c r="CY210" i="1"/>
  <c r="GJ210" i="1" s="1"/>
  <c r="DF240" i="1"/>
  <c r="CX240" i="1"/>
  <c r="DR240" i="1" s="1"/>
  <c r="CT240" i="1"/>
  <c r="CW240" i="1"/>
  <c r="HF240" i="1" s="1"/>
  <c r="CZ240" i="1"/>
  <c r="CV240" i="1"/>
  <c r="FY240" i="1" s="1"/>
  <c r="CY240" i="1"/>
  <c r="GJ240" i="1" s="1"/>
  <c r="CU240" i="1"/>
  <c r="DM240" i="1" s="1"/>
  <c r="DF177" i="1"/>
  <c r="CX177" i="1"/>
  <c r="DR177" i="1" s="1"/>
  <c r="CT177" i="1"/>
  <c r="CW177" i="1"/>
  <c r="HF177" i="1" s="1"/>
  <c r="CZ177" i="1"/>
  <c r="CV177" i="1"/>
  <c r="FY177" i="1" s="1"/>
  <c r="CU177" i="1"/>
  <c r="DM177" i="1" s="1"/>
  <c r="CY177" i="1"/>
  <c r="GJ177" i="1" s="1"/>
  <c r="DF108" i="1"/>
  <c r="CX108" i="1"/>
  <c r="DR108" i="1" s="1"/>
  <c r="CT108" i="1"/>
  <c r="CW108" i="1"/>
  <c r="HF108" i="1" s="1"/>
  <c r="CZ108" i="1"/>
  <c r="CV108" i="1"/>
  <c r="FY108" i="1" s="1"/>
  <c r="CY108" i="1"/>
  <c r="GJ108" i="1" s="1"/>
  <c r="CU108" i="1"/>
  <c r="DM108" i="1" s="1"/>
  <c r="DF27" i="1"/>
  <c r="CX27" i="1"/>
  <c r="DR27" i="1" s="1"/>
  <c r="CT27" i="1"/>
  <c r="CW27" i="1"/>
  <c r="HF27" i="1" s="1"/>
  <c r="CZ27" i="1"/>
  <c r="CV27" i="1"/>
  <c r="FY27" i="1" s="1"/>
  <c r="CU27" i="1"/>
  <c r="DM27" i="1" s="1"/>
  <c r="CY27" i="1"/>
  <c r="GJ27" i="1" s="1"/>
  <c r="DF244" i="1"/>
  <c r="CX244" i="1"/>
  <c r="DR244" i="1" s="1"/>
  <c r="CT244" i="1"/>
  <c r="CW244" i="1"/>
  <c r="HF244" i="1" s="1"/>
  <c r="CZ244" i="1"/>
  <c r="CV244" i="1"/>
  <c r="FY244" i="1" s="1"/>
  <c r="CY244" i="1"/>
  <c r="GJ244" i="1" s="1"/>
  <c r="CU244" i="1"/>
  <c r="DM244" i="1" s="1"/>
  <c r="DF259" i="1"/>
  <c r="CX259" i="1"/>
  <c r="DR259" i="1" s="1"/>
  <c r="CT259" i="1"/>
  <c r="CW259" i="1"/>
  <c r="HF259" i="1" s="1"/>
  <c r="CZ259" i="1"/>
  <c r="CV259" i="1"/>
  <c r="FY259" i="1" s="1"/>
  <c r="CU259" i="1"/>
  <c r="DM259" i="1" s="1"/>
  <c r="CY259" i="1"/>
  <c r="GJ259" i="1" s="1"/>
  <c r="DF182" i="1"/>
  <c r="CX182" i="1"/>
  <c r="DR182" i="1" s="1"/>
  <c r="CT182" i="1"/>
  <c r="CW182" i="1"/>
  <c r="HF182" i="1" s="1"/>
  <c r="CV182" i="1"/>
  <c r="FY182" i="1" s="1"/>
  <c r="CU182" i="1"/>
  <c r="DM182" i="1" s="1"/>
  <c r="CY182" i="1"/>
  <c r="GJ182" i="1" s="1"/>
  <c r="CZ182" i="1"/>
  <c r="DF83" i="1"/>
  <c r="CX83" i="1"/>
  <c r="DR83" i="1" s="1"/>
  <c r="CT83" i="1"/>
  <c r="CW83" i="1"/>
  <c r="HF83" i="1" s="1"/>
  <c r="CV83" i="1"/>
  <c r="FY83" i="1" s="1"/>
  <c r="CU83" i="1"/>
  <c r="DM83" i="1" s="1"/>
  <c r="CZ83" i="1"/>
  <c r="CY83" i="1"/>
  <c r="GJ83" i="1" s="1"/>
  <c r="DF281" i="1"/>
  <c r="CX281" i="1"/>
  <c r="DR281" i="1" s="1"/>
  <c r="CT281" i="1"/>
  <c r="CW281" i="1"/>
  <c r="HF281" i="1" s="1"/>
  <c r="CV281" i="1"/>
  <c r="FY281" i="1" s="1"/>
  <c r="CU281" i="1"/>
  <c r="DM281" i="1" s="1"/>
  <c r="CZ281" i="1"/>
  <c r="CY281" i="1"/>
  <c r="GJ281" i="1" s="1"/>
  <c r="DF207" i="1"/>
  <c r="CX207" i="1"/>
  <c r="DR207" i="1" s="1"/>
  <c r="CT207" i="1"/>
  <c r="CW207" i="1"/>
  <c r="HF207" i="1" s="1"/>
  <c r="CV207" i="1"/>
  <c r="FY207" i="1" s="1"/>
  <c r="CU207" i="1"/>
  <c r="DM207" i="1" s="1"/>
  <c r="CY207" i="1"/>
  <c r="GJ207" i="1" s="1"/>
  <c r="CZ207" i="1"/>
  <c r="DF103" i="1"/>
  <c r="CZ103" i="1"/>
  <c r="CV103" i="1"/>
  <c r="FY103" i="1" s="1"/>
  <c r="CY103" i="1"/>
  <c r="GJ103" i="1" s="1"/>
  <c r="CU103" i="1"/>
  <c r="DM103" i="1" s="1"/>
  <c r="CW103" i="1"/>
  <c r="HF103" i="1" s="1"/>
  <c r="CX103" i="1"/>
  <c r="DR103" i="1" s="1"/>
  <c r="CT103" i="1"/>
  <c r="DF17" i="1"/>
  <c r="CZ17" i="1"/>
  <c r="CV17" i="1"/>
  <c r="FY17" i="1" s="1"/>
  <c r="CY17" i="1"/>
  <c r="GJ17" i="1" s="1"/>
  <c r="CU17" i="1"/>
  <c r="DM17" i="1" s="1"/>
  <c r="CW17" i="1"/>
  <c r="HF17" i="1" s="1"/>
  <c r="CX17" i="1"/>
  <c r="DR17" i="1" s="1"/>
  <c r="CT17" i="1"/>
  <c r="DF185" i="1"/>
  <c r="CZ185" i="1"/>
  <c r="CV185" i="1"/>
  <c r="FY185" i="1" s="1"/>
  <c r="CY185" i="1"/>
  <c r="GJ185" i="1" s="1"/>
  <c r="CU185" i="1"/>
  <c r="DM185" i="1" s="1"/>
  <c r="CX185" i="1"/>
  <c r="DR185" i="1" s="1"/>
  <c r="CT185" i="1"/>
  <c r="CW185" i="1"/>
  <c r="HF185" i="1" s="1"/>
  <c r="DF309" i="1"/>
  <c r="CZ309" i="1"/>
  <c r="CV309" i="1"/>
  <c r="FY309" i="1" s="1"/>
  <c r="CY309" i="1"/>
  <c r="GJ309" i="1" s="1"/>
  <c r="CU309" i="1"/>
  <c r="DM309" i="1" s="1"/>
  <c r="CX309" i="1"/>
  <c r="DR309" i="1" s="1"/>
  <c r="CT309" i="1"/>
  <c r="CW309" i="1"/>
  <c r="HF309" i="1" s="1"/>
  <c r="DF241" i="1"/>
  <c r="CZ241" i="1"/>
  <c r="CV241" i="1"/>
  <c r="FY241" i="1" s="1"/>
  <c r="CY241" i="1"/>
  <c r="GJ241" i="1" s="1"/>
  <c r="CU241" i="1"/>
  <c r="DM241" i="1" s="1"/>
  <c r="CX241" i="1"/>
  <c r="DR241" i="1" s="1"/>
  <c r="CT241" i="1"/>
  <c r="CW241" i="1"/>
  <c r="HF241" i="1" s="1"/>
  <c r="DF127" i="1"/>
  <c r="CZ127" i="1"/>
  <c r="CV127" i="1"/>
  <c r="FY127" i="1" s="1"/>
  <c r="CY127" i="1"/>
  <c r="GJ127" i="1" s="1"/>
  <c r="CU127" i="1"/>
  <c r="DM127" i="1" s="1"/>
  <c r="CX127" i="1"/>
  <c r="DR127" i="1" s="1"/>
  <c r="CT127" i="1"/>
  <c r="CW127" i="1"/>
  <c r="HF127" i="1" s="1"/>
  <c r="DF40" i="1"/>
  <c r="CZ40" i="1"/>
  <c r="CV40" i="1"/>
  <c r="FY40" i="1" s="1"/>
  <c r="CY40" i="1"/>
  <c r="GJ40" i="1" s="1"/>
  <c r="CU40" i="1"/>
  <c r="DM40" i="1" s="1"/>
  <c r="CX40" i="1"/>
  <c r="DR40" i="1" s="1"/>
  <c r="CT40" i="1"/>
  <c r="CW40" i="1"/>
  <c r="HF40" i="1" s="1"/>
  <c r="DF104" i="1"/>
  <c r="CY104" i="1"/>
  <c r="GJ104" i="1" s="1"/>
  <c r="CU104" i="1"/>
  <c r="DM104" i="1" s="1"/>
  <c r="CX104" i="1"/>
  <c r="DR104" i="1" s="1"/>
  <c r="CT104" i="1"/>
  <c r="CW104" i="1"/>
  <c r="HF104" i="1" s="1"/>
  <c r="CZ104" i="1"/>
  <c r="CV104" i="1"/>
  <c r="FY104" i="1" s="1"/>
  <c r="DF306" i="1"/>
  <c r="CY306" i="1"/>
  <c r="GJ306" i="1" s="1"/>
  <c r="CU306" i="1"/>
  <c r="DM306" i="1" s="1"/>
  <c r="CX306" i="1"/>
  <c r="DR306" i="1" s="1"/>
  <c r="CT306" i="1"/>
  <c r="CW306" i="1"/>
  <c r="HF306" i="1" s="1"/>
  <c r="CV306" i="1"/>
  <c r="FY306" i="1" s="1"/>
  <c r="CZ306" i="1"/>
  <c r="DF258" i="1"/>
  <c r="CY258" i="1"/>
  <c r="GJ258" i="1" s="1"/>
  <c r="CU258" i="1"/>
  <c r="DM258" i="1" s="1"/>
  <c r="CX258" i="1"/>
  <c r="DR258" i="1" s="1"/>
  <c r="CT258" i="1"/>
  <c r="CW258" i="1"/>
  <c r="HF258" i="1" s="1"/>
  <c r="CV258" i="1"/>
  <c r="FY258" i="1" s="1"/>
  <c r="CZ258" i="1"/>
  <c r="DF213" i="1"/>
  <c r="CY213" i="1"/>
  <c r="GJ213" i="1" s="1"/>
  <c r="CU213" i="1"/>
  <c r="DM213" i="1" s="1"/>
  <c r="CX213" i="1"/>
  <c r="DR213" i="1" s="1"/>
  <c r="CT213" i="1"/>
  <c r="CW213" i="1"/>
  <c r="HF213" i="1" s="1"/>
  <c r="CV213" i="1"/>
  <c r="FY213" i="1" s="1"/>
  <c r="CZ213" i="1"/>
  <c r="DF77" i="1"/>
  <c r="CY77" i="1"/>
  <c r="GJ77" i="1" s="1"/>
  <c r="CU77" i="1"/>
  <c r="DM77" i="1" s="1"/>
  <c r="CX77" i="1"/>
  <c r="DR77" i="1" s="1"/>
  <c r="CT77" i="1"/>
  <c r="CW77" i="1"/>
  <c r="HF77" i="1" s="1"/>
  <c r="CV77" i="1"/>
  <c r="FY77" i="1" s="1"/>
  <c r="CZ77" i="1"/>
  <c r="DF275" i="1"/>
  <c r="CW275" i="1"/>
  <c r="HF275" i="1" s="1"/>
  <c r="CZ275" i="1"/>
  <c r="CV275" i="1"/>
  <c r="FY275" i="1" s="1"/>
  <c r="CY275" i="1"/>
  <c r="GJ275" i="1" s="1"/>
  <c r="CU275" i="1"/>
  <c r="DM275" i="1" s="1"/>
  <c r="CX275" i="1"/>
  <c r="DR275" i="1" s="1"/>
  <c r="CT275" i="1"/>
  <c r="DF2" i="1"/>
  <c r="CW2" i="1"/>
  <c r="HF2" i="1" s="1"/>
  <c r="CZ2" i="1"/>
  <c r="CV2" i="1"/>
  <c r="FY2" i="1" s="1"/>
  <c r="CY2" i="1"/>
  <c r="GJ2" i="1" s="1"/>
  <c r="CU2" i="1"/>
  <c r="DM2" i="1" s="1"/>
  <c r="CX2" i="1"/>
  <c r="DR2" i="1" s="1"/>
  <c r="CT2" i="1"/>
  <c r="DF233" i="1"/>
  <c r="CW233" i="1"/>
  <c r="HF233" i="1" s="1"/>
  <c r="CZ233" i="1"/>
  <c r="CV233" i="1"/>
  <c r="FY233" i="1" s="1"/>
  <c r="CY233" i="1"/>
  <c r="GJ233" i="1" s="1"/>
  <c r="CU233" i="1"/>
  <c r="DM233" i="1" s="1"/>
  <c r="CX233" i="1"/>
  <c r="DR233" i="1" s="1"/>
  <c r="CT233" i="1"/>
  <c r="DF148" i="1"/>
  <c r="CW148" i="1"/>
  <c r="HF148" i="1" s="1"/>
  <c r="CZ148" i="1"/>
  <c r="CV148" i="1"/>
  <c r="FY148" i="1" s="1"/>
  <c r="CY148" i="1"/>
  <c r="GJ148" i="1" s="1"/>
  <c r="CU148" i="1"/>
  <c r="DM148" i="1" s="1"/>
  <c r="CT148" i="1"/>
  <c r="CX148" i="1"/>
  <c r="DR148" i="1" s="1"/>
  <c r="DF136" i="1"/>
  <c r="CW136" i="1"/>
  <c r="HF136" i="1" s="1"/>
  <c r="CZ136" i="1"/>
  <c r="CV136" i="1"/>
  <c r="FY136" i="1" s="1"/>
  <c r="CY136" i="1"/>
  <c r="GJ136" i="1" s="1"/>
  <c r="CU136" i="1"/>
  <c r="DM136" i="1" s="1"/>
  <c r="CT136" i="1"/>
  <c r="CX136" i="1"/>
  <c r="DR136" i="1" s="1"/>
  <c r="DF171" i="1"/>
  <c r="CW171" i="1"/>
  <c r="HF171" i="1" s="1"/>
  <c r="CZ171" i="1"/>
  <c r="CV171" i="1"/>
  <c r="FY171" i="1" s="1"/>
  <c r="CY171" i="1"/>
  <c r="GJ171" i="1" s="1"/>
  <c r="CU171" i="1"/>
  <c r="DM171" i="1" s="1"/>
  <c r="CT171" i="1"/>
  <c r="CX171" i="1"/>
  <c r="DR171" i="1" s="1"/>
  <c r="DF98" i="1"/>
  <c r="CW98" i="1"/>
  <c r="HF98" i="1" s="1"/>
  <c r="CZ98" i="1"/>
  <c r="CV98" i="1"/>
  <c r="FY98" i="1" s="1"/>
  <c r="CY98" i="1"/>
  <c r="GJ98" i="1" s="1"/>
  <c r="CU98" i="1"/>
  <c r="DM98" i="1" s="1"/>
  <c r="CT98" i="1"/>
  <c r="CX98" i="1"/>
  <c r="DR98" i="1" s="1"/>
  <c r="DF169" i="1"/>
  <c r="CW169" i="1"/>
  <c r="HF169" i="1" s="1"/>
  <c r="CZ169" i="1"/>
  <c r="CV169" i="1"/>
  <c r="FY169" i="1" s="1"/>
  <c r="CY169" i="1"/>
  <c r="GJ169" i="1" s="1"/>
  <c r="CU169" i="1"/>
  <c r="DM169" i="1" s="1"/>
  <c r="CT169" i="1"/>
  <c r="CX169" i="1"/>
  <c r="DR169" i="1" s="1"/>
  <c r="DF175" i="1"/>
  <c r="CW175" i="1"/>
  <c r="HF175" i="1" s="1"/>
  <c r="CZ175" i="1"/>
  <c r="CV175" i="1"/>
  <c r="FY175" i="1" s="1"/>
  <c r="CU175" i="1"/>
  <c r="DM175" i="1" s="1"/>
  <c r="CT175" i="1"/>
  <c r="CY175" i="1"/>
  <c r="GJ175" i="1" s="1"/>
  <c r="CX175" i="1"/>
  <c r="DR175" i="1" s="1"/>
  <c r="DF274" i="1"/>
  <c r="CW274" i="1"/>
  <c r="HF274" i="1" s="1"/>
  <c r="CZ274" i="1"/>
  <c r="CV274" i="1"/>
  <c r="FY274" i="1" s="1"/>
  <c r="CU274" i="1"/>
  <c r="DM274" i="1" s="1"/>
  <c r="CT274" i="1"/>
  <c r="CX274" i="1"/>
  <c r="DR274" i="1" s="1"/>
  <c r="CY274" i="1"/>
  <c r="GJ274" i="1" s="1"/>
  <c r="DF130" i="1"/>
  <c r="CZ130" i="1"/>
  <c r="CY130" i="1"/>
  <c r="GJ130" i="1" s="1"/>
  <c r="CU130" i="1"/>
  <c r="DM130" i="1" s="1"/>
  <c r="CX130" i="1"/>
  <c r="DR130" i="1" s="1"/>
  <c r="CT130" i="1"/>
  <c r="CW130" i="1"/>
  <c r="HF130" i="1" s="1"/>
  <c r="CV130" i="1"/>
  <c r="FY130" i="1" s="1"/>
  <c r="DF12" i="1"/>
  <c r="CY12" i="1"/>
  <c r="GJ12" i="1" s="1"/>
  <c r="CU12" i="1"/>
  <c r="DM12" i="1" s="1"/>
  <c r="CX12" i="1"/>
  <c r="DR12" i="1" s="1"/>
  <c r="CT12" i="1"/>
  <c r="CW12" i="1"/>
  <c r="HF12" i="1" s="1"/>
  <c r="CZ12" i="1"/>
  <c r="CV12" i="1"/>
  <c r="FY12" i="1" s="1"/>
  <c r="DF163" i="1"/>
  <c r="CY163" i="1"/>
  <c r="GJ163" i="1" s="1"/>
  <c r="CU163" i="1"/>
  <c r="DM163" i="1" s="1"/>
  <c r="CX163" i="1"/>
  <c r="DR163" i="1" s="1"/>
  <c r="CT163" i="1"/>
  <c r="CZ163" i="1"/>
  <c r="CV163" i="1"/>
  <c r="FY163" i="1" s="1"/>
  <c r="CW163" i="1"/>
  <c r="HF163" i="1" s="1"/>
  <c r="DF299" i="1"/>
  <c r="CY299" i="1"/>
  <c r="GJ299" i="1" s="1"/>
  <c r="CU299" i="1"/>
  <c r="DM299" i="1" s="1"/>
  <c r="CX299" i="1"/>
  <c r="DR299" i="1" s="1"/>
  <c r="CT299" i="1"/>
  <c r="CZ299" i="1"/>
  <c r="CW299" i="1"/>
  <c r="HF299" i="1" s="1"/>
  <c r="CV299" i="1"/>
  <c r="FY299" i="1" s="1"/>
  <c r="DF239" i="1"/>
  <c r="CY239" i="1"/>
  <c r="GJ239" i="1" s="1"/>
  <c r="CU239" i="1"/>
  <c r="DM239" i="1" s="1"/>
  <c r="CX239" i="1"/>
  <c r="DR239" i="1" s="1"/>
  <c r="CT239" i="1"/>
  <c r="CZ239" i="1"/>
  <c r="CW239" i="1"/>
  <c r="HF239" i="1" s="1"/>
  <c r="CV239" i="1"/>
  <c r="FY239" i="1" s="1"/>
  <c r="DF125" i="1"/>
  <c r="CY125" i="1"/>
  <c r="GJ125" i="1" s="1"/>
  <c r="CU125" i="1"/>
  <c r="DM125" i="1" s="1"/>
  <c r="CX125" i="1"/>
  <c r="DR125" i="1" s="1"/>
  <c r="CT125" i="1"/>
  <c r="CZ125" i="1"/>
  <c r="CW125" i="1"/>
  <c r="HF125" i="1" s="1"/>
  <c r="CV125" i="1"/>
  <c r="FY125" i="1" s="1"/>
  <c r="DF36" i="1"/>
  <c r="CY36" i="1"/>
  <c r="GJ36" i="1" s="1"/>
  <c r="CU36" i="1"/>
  <c r="DM36" i="1" s="1"/>
  <c r="CX36" i="1"/>
  <c r="DR36" i="1" s="1"/>
  <c r="CT36" i="1"/>
  <c r="CW36" i="1"/>
  <c r="HF36" i="1" s="1"/>
  <c r="CZ36" i="1"/>
  <c r="CV36" i="1"/>
  <c r="FY36" i="1" s="1"/>
  <c r="DF5" i="1"/>
  <c r="CY5" i="1"/>
  <c r="GJ5" i="1" s="1"/>
  <c r="CU5" i="1"/>
  <c r="DM5" i="1" s="1"/>
  <c r="CX5" i="1"/>
  <c r="DR5" i="1" s="1"/>
  <c r="CT5" i="1"/>
  <c r="CW5" i="1"/>
  <c r="HF5" i="1" s="1"/>
  <c r="CZ5" i="1"/>
  <c r="CV5" i="1"/>
  <c r="FY5" i="1" s="1"/>
  <c r="GU36" i="1" l="1"/>
  <c r="IA36" i="1"/>
  <c r="GU125" i="1"/>
  <c r="IA125" i="1"/>
  <c r="GU239" i="1"/>
  <c r="IA239" i="1"/>
  <c r="GU299" i="1"/>
  <c r="IA299" i="1"/>
  <c r="GU163" i="1"/>
  <c r="IA163" i="1"/>
  <c r="GU12" i="1"/>
  <c r="IA12" i="1"/>
  <c r="GU213" i="1"/>
  <c r="IA213" i="1"/>
  <c r="GU104" i="1"/>
  <c r="IA104" i="1"/>
  <c r="FN259" i="1"/>
  <c r="IB259" i="1"/>
  <c r="HZ259" i="1"/>
  <c r="FN244" i="1"/>
  <c r="IB244" i="1"/>
  <c r="HZ244" i="1"/>
  <c r="FN27" i="1"/>
  <c r="IB27" i="1"/>
  <c r="HZ27" i="1"/>
  <c r="FN108" i="1"/>
  <c r="IB108" i="1"/>
  <c r="HZ108" i="1"/>
  <c r="FN177" i="1"/>
  <c r="IB177" i="1"/>
  <c r="HZ177" i="1"/>
  <c r="FN240" i="1"/>
  <c r="HZ240" i="1"/>
  <c r="IB240" i="1"/>
  <c r="FN210" i="1"/>
  <c r="IB210" i="1"/>
  <c r="HZ210" i="1"/>
  <c r="FN139" i="1"/>
  <c r="IB139" i="1"/>
  <c r="HZ139" i="1"/>
  <c r="FN153" i="1"/>
  <c r="HZ153" i="1"/>
  <c r="IB153" i="1"/>
  <c r="FN157" i="1"/>
  <c r="HZ157" i="1"/>
  <c r="IB157" i="1"/>
  <c r="FN120" i="1"/>
  <c r="IB120" i="1"/>
  <c r="HZ120" i="1"/>
  <c r="FN156" i="1"/>
  <c r="HZ156" i="1"/>
  <c r="IB156" i="1"/>
  <c r="FN224" i="1"/>
  <c r="HZ224" i="1"/>
  <c r="IB224" i="1"/>
  <c r="FN137" i="1"/>
  <c r="HZ137" i="1"/>
  <c r="IB137" i="1"/>
  <c r="FN155" i="1"/>
  <c r="IB155" i="1"/>
  <c r="HZ155" i="1"/>
  <c r="FN90" i="1"/>
  <c r="IB90" i="1"/>
  <c r="HZ90" i="1"/>
  <c r="FN68" i="1"/>
  <c r="IB68" i="1"/>
  <c r="HZ68" i="1"/>
  <c r="GU233" i="1"/>
  <c r="IA233" i="1"/>
  <c r="GU2" i="1"/>
  <c r="IA2" i="1"/>
  <c r="GU275" i="1"/>
  <c r="IA275" i="1"/>
  <c r="FN77" i="1"/>
  <c r="IB77" i="1"/>
  <c r="HZ77" i="1"/>
  <c r="FN213" i="1"/>
  <c r="IB213" i="1"/>
  <c r="HZ213" i="1"/>
  <c r="FN258" i="1"/>
  <c r="HZ258" i="1"/>
  <c r="IB258" i="1"/>
  <c r="FN306" i="1"/>
  <c r="HZ306" i="1"/>
  <c r="IB306" i="1"/>
  <c r="GU17" i="1"/>
  <c r="IA17" i="1"/>
  <c r="GU103" i="1"/>
  <c r="IA103" i="1"/>
  <c r="FN207" i="1"/>
  <c r="IB207" i="1"/>
  <c r="HZ207" i="1"/>
  <c r="FN182" i="1"/>
  <c r="HZ182" i="1"/>
  <c r="IB182" i="1"/>
  <c r="GU21" i="1"/>
  <c r="IA21" i="1"/>
  <c r="GU158" i="1"/>
  <c r="IA158" i="1"/>
  <c r="GU131" i="1"/>
  <c r="IA131" i="1"/>
  <c r="GU19" i="1"/>
  <c r="IA19" i="1"/>
  <c r="GU193" i="1"/>
  <c r="IA193" i="1"/>
  <c r="GU283" i="1"/>
  <c r="IA283" i="1"/>
  <c r="GU43" i="1"/>
  <c r="IA43" i="1"/>
  <c r="GU138" i="1"/>
  <c r="IA138" i="1"/>
  <c r="GU35" i="1"/>
  <c r="IA35" i="1"/>
  <c r="GU82" i="1"/>
  <c r="IA82" i="1"/>
  <c r="FN124" i="1"/>
  <c r="IB124" i="1"/>
  <c r="HZ124" i="1"/>
  <c r="GU205" i="1"/>
  <c r="IA205" i="1"/>
  <c r="FN113" i="1"/>
  <c r="HZ113" i="1"/>
  <c r="IB113" i="1"/>
  <c r="FN187" i="1"/>
  <c r="HZ187" i="1"/>
  <c r="IB187" i="1"/>
  <c r="GU187" i="1"/>
  <c r="IA187" i="1"/>
  <c r="GU279" i="1"/>
  <c r="IA279" i="1"/>
  <c r="FN176" i="1"/>
  <c r="IB176" i="1"/>
  <c r="HZ176" i="1"/>
  <c r="GU189" i="1"/>
  <c r="IA189" i="1"/>
  <c r="GU290" i="1"/>
  <c r="IA290" i="1"/>
  <c r="FN32" i="1"/>
  <c r="HZ32" i="1"/>
  <c r="IB32" i="1"/>
  <c r="GU55" i="1"/>
  <c r="IA55" i="1"/>
  <c r="FN211" i="1"/>
  <c r="HZ211" i="1"/>
  <c r="IB211" i="1"/>
  <c r="FN128" i="1"/>
  <c r="IB128" i="1"/>
  <c r="HZ128" i="1"/>
  <c r="FN75" i="1"/>
  <c r="IB75" i="1"/>
  <c r="HZ75" i="1"/>
  <c r="FN62" i="1"/>
  <c r="IB62" i="1"/>
  <c r="HZ62" i="1"/>
  <c r="FN26" i="1"/>
  <c r="HZ26" i="1"/>
  <c r="IB26" i="1"/>
  <c r="GU249" i="1"/>
  <c r="IA249" i="1"/>
  <c r="GU24" i="1"/>
  <c r="IA24" i="1"/>
  <c r="GU178" i="1"/>
  <c r="IA178" i="1"/>
  <c r="GU38" i="1"/>
  <c r="IA38" i="1"/>
  <c r="GU229" i="1"/>
  <c r="IA229" i="1"/>
  <c r="GU190" i="1"/>
  <c r="IA190" i="1"/>
  <c r="GU287" i="1"/>
  <c r="IA287" i="1"/>
  <c r="FN160" i="1"/>
  <c r="HZ160" i="1"/>
  <c r="IB160" i="1"/>
  <c r="GU80" i="1"/>
  <c r="IA80" i="1"/>
  <c r="FN101" i="1"/>
  <c r="IB101" i="1"/>
  <c r="HZ101" i="1"/>
  <c r="FN39" i="1"/>
  <c r="IB39" i="1"/>
  <c r="HZ39" i="1"/>
  <c r="FN126" i="1"/>
  <c r="HZ126" i="1"/>
  <c r="IB126" i="1"/>
  <c r="GU61" i="1"/>
  <c r="IA61" i="1"/>
  <c r="FN135" i="1"/>
  <c r="IB135" i="1"/>
  <c r="HZ135" i="1"/>
  <c r="GU50" i="1"/>
  <c r="IA50" i="1"/>
  <c r="FN69" i="1"/>
  <c r="IB69" i="1"/>
  <c r="HZ69" i="1"/>
  <c r="GU209" i="1"/>
  <c r="IA209" i="1"/>
  <c r="FN265" i="1"/>
  <c r="IB265" i="1"/>
  <c r="HZ265" i="1"/>
  <c r="FN109" i="1"/>
  <c r="IB109" i="1"/>
  <c r="HZ109" i="1"/>
  <c r="FN105" i="1"/>
  <c r="IB105" i="1"/>
  <c r="HZ105" i="1"/>
  <c r="GU76" i="1"/>
  <c r="IA76" i="1"/>
  <c r="FN97" i="1"/>
  <c r="HZ97" i="1"/>
  <c r="IB97" i="1"/>
  <c r="GU246" i="1"/>
  <c r="IA246" i="1"/>
  <c r="FN186" i="1"/>
  <c r="IB186" i="1"/>
  <c r="HZ186" i="1"/>
  <c r="GU4" i="1"/>
  <c r="IA4" i="1"/>
  <c r="FN47" i="1"/>
  <c r="IB47" i="1"/>
  <c r="HZ47" i="1"/>
  <c r="GU253" i="1"/>
  <c r="IA253" i="1"/>
  <c r="GU237" i="1"/>
  <c r="IA237" i="1"/>
  <c r="GU204" i="1"/>
  <c r="IA204" i="1"/>
  <c r="GU206" i="1"/>
  <c r="IA206" i="1"/>
  <c r="GU150" i="1"/>
  <c r="IA150" i="1"/>
  <c r="GU129" i="1"/>
  <c r="GZ129" i="1" s="1"/>
  <c r="IA129" i="1"/>
  <c r="FN34" i="1"/>
  <c r="IB34" i="1"/>
  <c r="HZ34" i="1"/>
  <c r="FN165" i="1"/>
  <c r="HZ165" i="1"/>
  <c r="IB165" i="1"/>
  <c r="FN42" i="1"/>
  <c r="IB42" i="1"/>
  <c r="HZ42" i="1"/>
  <c r="FN145" i="1"/>
  <c r="IB145" i="1"/>
  <c r="HZ145" i="1"/>
  <c r="FN60" i="1"/>
  <c r="IB60" i="1"/>
  <c r="HZ60" i="1"/>
  <c r="FN203" i="1"/>
  <c r="IB203" i="1"/>
  <c r="HZ203" i="1"/>
  <c r="FN33" i="1"/>
  <c r="HZ33" i="1"/>
  <c r="IB33" i="1"/>
  <c r="FN91" i="1"/>
  <c r="HZ91" i="1"/>
  <c r="IB91" i="1"/>
  <c r="FN95" i="1"/>
  <c r="IB95" i="1"/>
  <c r="HZ95" i="1"/>
  <c r="FN181" i="1"/>
  <c r="IB181" i="1"/>
  <c r="HZ181" i="1"/>
  <c r="GU70" i="1"/>
  <c r="IA70" i="1"/>
  <c r="FN6" i="1"/>
  <c r="HZ6" i="1"/>
  <c r="IB6" i="1"/>
  <c r="GU89" i="1"/>
  <c r="IA89" i="1"/>
  <c r="GU298" i="1"/>
  <c r="IA298" i="1"/>
  <c r="FN84" i="1"/>
  <c r="HZ84" i="1"/>
  <c r="IB84" i="1"/>
  <c r="GU172" i="1"/>
  <c r="IA172" i="1"/>
  <c r="GU29" i="1"/>
  <c r="IA29" i="1"/>
  <c r="GU220" i="1"/>
  <c r="IA220" i="1"/>
  <c r="GU102" i="1"/>
  <c r="IA102" i="1"/>
  <c r="GU199" i="1"/>
  <c r="IA199" i="1"/>
  <c r="FN23" i="1"/>
  <c r="HZ23" i="1"/>
  <c r="IB23" i="1"/>
  <c r="FN271" i="1"/>
  <c r="IB271" i="1"/>
  <c r="HZ271" i="1"/>
  <c r="FN195" i="1"/>
  <c r="IB195" i="1"/>
  <c r="HZ195" i="1"/>
  <c r="FN94" i="1"/>
  <c r="HZ94" i="1"/>
  <c r="IB94" i="1"/>
  <c r="FN140" i="1"/>
  <c r="HZ140" i="1"/>
  <c r="IB140" i="1"/>
  <c r="GU282" i="1"/>
  <c r="IA282" i="1"/>
  <c r="FN133" i="1"/>
  <c r="IB133" i="1"/>
  <c r="HZ133" i="1"/>
  <c r="GU228" i="1"/>
  <c r="IA228" i="1"/>
  <c r="GU268" i="1"/>
  <c r="IA268" i="1"/>
  <c r="FN57" i="1"/>
  <c r="HZ57" i="1"/>
  <c r="IB57" i="1"/>
  <c r="FN78" i="1"/>
  <c r="HZ78" i="1"/>
  <c r="IB78" i="1"/>
  <c r="FN106" i="1"/>
  <c r="HZ106" i="1"/>
  <c r="IB106" i="1"/>
  <c r="FN278" i="1"/>
  <c r="IB278" i="1"/>
  <c r="HZ278" i="1"/>
  <c r="GU254" i="1"/>
  <c r="IA254" i="1"/>
  <c r="GU20" i="1"/>
  <c r="IA20" i="1"/>
  <c r="GU294" i="1"/>
  <c r="IA294" i="1"/>
  <c r="GU118" i="1"/>
  <c r="IA118" i="1"/>
  <c r="GU295" i="1"/>
  <c r="IA295" i="1"/>
  <c r="GU277" i="1"/>
  <c r="IA277" i="1"/>
  <c r="GU262" i="1"/>
  <c r="IA262" i="1"/>
  <c r="GU154" i="1"/>
  <c r="IA154" i="1"/>
  <c r="GU200" i="1"/>
  <c r="IA200" i="1"/>
  <c r="GU164" i="1"/>
  <c r="IA164" i="1"/>
  <c r="GU93" i="1"/>
  <c r="IA93" i="1"/>
  <c r="GU64" i="1"/>
  <c r="IA64" i="1"/>
  <c r="IH161" i="1"/>
  <c r="FN5" i="1"/>
  <c r="IB5" i="1"/>
  <c r="HZ5" i="1"/>
  <c r="FN12" i="1"/>
  <c r="IB12" i="1"/>
  <c r="HZ12" i="1"/>
  <c r="FN274" i="1"/>
  <c r="IB274" i="1"/>
  <c r="HZ274" i="1"/>
  <c r="FN175" i="1"/>
  <c r="HZ175" i="1"/>
  <c r="IB175" i="1"/>
  <c r="GU169" i="1"/>
  <c r="IA169" i="1"/>
  <c r="FN169" i="1"/>
  <c r="IB169" i="1"/>
  <c r="HZ169" i="1"/>
  <c r="GU98" i="1"/>
  <c r="IA98" i="1"/>
  <c r="FN98" i="1"/>
  <c r="HZ98" i="1"/>
  <c r="IB98" i="1"/>
  <c r="GU171" i="1"/>
  <c r="IA171" i="1"/>
  <c r="FN171" i="1"/>
  <c r="HZ171" i="1"/>
  <c r="IB171" i="1"/>
  <c r="GU136" i="1"/>
  <c r="IA136" i="1"/>
  <c r="FN136" i="1"/>
  <c r="HZ136" i="1"/>
  <c r="IB136" i="1"/>
  <c r="GU148" i="1"/>
  <c r="IA148" i="1"/>
  <c r="FN148" i="1"/>
  <c r="IB148" i="1"/>
  <c r="HZ148" i="1"/>
  <c r="FN233" i="1"/>
  <c r="IB233" i="1"/>
  <c r="HZ233" i="1"/>
  <c r="FN2" i="1"/>
  <c r="HZ2" i="1"/>
  <c r="IB2" i="1"/>
  <c r="FN275" i="1"/>
  <c r="IB275" i="1"/>
  <c r="HZ275" i="1"/>
  <c r="FN104" i="1"/>
  <c r="IB104" i="1"/>
  <c r="HZ104" i="1"/>
  <c r="GU40" i="1"/>
  <c r="IA40" i="1"/>
  <c r="GU127" i="1"/>
  <c r="IA127" i="1"/>
  <c r="GU241" i="1"/>
  <c r="IA241" i="1"/>
  <c r="GU309" i="1"/>
  <c r="IA309" i="1"/>
  <c r="GU185" i="1"/>
  <c r="IA185" i="1"/>
  <c r="GU207" i="1"/>
  <c r="IA207" i="1"/>
  <c r="FN281" i="1"/>
  <c r="IB281" i="1"/>
  <c r="HZ281" i="1"/>
  <c r="GU281" i="1"/>
  <c r="IA281" i="1"/>
  <c r="FN83" i="1"/>
  <c r="HZ83" i="1"/>
  <c r="IB83" i="1"/>
  <c r="GU83" i="1"/>
  <c r="IA83" i="1"/>
  <c r="GU182" i="1"/>
  <c r="IA182" i="1"/>
  <c r="GU259" i="1"/>
  <c r="IA259" i="1"/>
  <c r="GU244" i="1"/>
  <c r="IA244" i="1"/>
  <c r="GU27" i="1"/>
  <c r="IA27" i="1"/>
  <c r="GU108" i="1"/>
  <c r="IA108" i="1"/>
  <c r="GU177" i="1"/>
  <c r="IA177" i="1"/>
  <c r="GU240" i="1"/>
  <c r="IA240" i="1"/>
  <c r="GU210" i="1"/>
  <c r="IA210" i="1"/>
  <c r="GU139" i="1"/>
  <c r="IA139" i="1"/>
  <c r="GU153" i="1"/>
  <c r="IA153" i="1"/>
  <c r="GU157" i="1"/>
  <c r="IA157" i="1"/>
  <c r="GU120" i="1"/>
  <c r="IA120" i="1"/>
  <c r="GU156" i="1"/>
  <c r="IA156" i="1"/>
  <c r="GU224" i="1"/>
  <c r="IA224" i="1"/>
  <c r="GU137" i="1"/>
  <c r="IA137" i="1"/>
  <c r="GU155" i="1"/>
  <c r="IA155" i="1"/>
  <c r="GU90" i="1"/>
  <c r="IA90" i="1"/>
  <c r="GU68" i="1"/>
  <c r="IA68" i="1"/>
  <c r="GU59" i="1"/>
  <c r="IA59" i="1"/>
  <c r="GU191" i="1"/>
  <c r="IA191" i="1"/>
  <c r="GU291" i="1"/>
  <c r="IA291" i="1"/>
  <c r="GU245" i="1"/>
  <c r="GZ245" i="1" s="1"/>
  <c r="IA245" i="1"/>
  <c r="GU79" i="1"/>
  <c r="IA79" i="1"/>
  <c r="GU252" i="1"/>
  <c r="IA252" i="1"/>
  <c r="GU132" i="1"/>
  <c r="IA132" i="1"/>
  <c r="GU115" i="1"/>
  <c r="IA115" i="1"/>
  <c r="GU110" i="1"/>
  <c r="IA110" i="1"/>
  <c r="FN100" i="1"/>
  <c r="IB100" i="1"/>
  <c r="HZ100" i="1"/>
  <c r="FN21" i="1"/>
  <c r="IB21" i="1"/>
  <c r="HZ21" i="1"/>
  <c r="GU212" i="1"/>
  <c r="IA212" i="1"/>
  <c r="FN212" i="1"/>
  <c r="HZ212" i="1"/>
  <c r="IB212" i="1"/>
  <c r="FN158" i="1"/>
  <c r="IB158" i="1"/>
  <c r="HZ158" i="1"/>
  <c r="FN131" i="1"/>
  <c r="HZ131" i="1"/>
  <c r="IB131" i="1"/>
  <c r="FN19" i="1"/>
  <c r="HZ19" i="1"/>
  <c r="IB19" i="1"/>
  <c r="FN193" i="1"/>
  <c r="HZ193" i="1"/>
  <c r="IB193" i="1"/>
  <c r="FN283" i="1"/>
  <c r="IB283" i="1"/>
  <c r="HZ283" i="1"/>
  <c r="GU123" i="1"/>
  <c r="IA123" i="1"/>
  <c r="FN123" i="1"/>
  <c r="HZ123" i="1"/>
  <c r="IB123" i="1"/>
  <c r="GU51" i="1"/>
  <c r="IA51" i="1"/>
  <c r="FN51" i="1"/>
  <c r="HZ51" i="1"/>
  <c r="IB51" i="1"/>
  <c r="GU56" i="1"/>
  <c r="IA56" i="1"/>
  <c r="FN56" i="1"/>
  <c r="HZ56" i="1"/>
  <c r="IB56" i="1"/>
  <c r="FN52" i="1"/>
  <c r="HZ52" i="1"/>
  <c r="IB52" i="1"/>
  <c r="FN276" i="1"/>
  <c r="HZ276" i="1"/>
  <c r="IB276" i="1"/>
  <c r="FN173" i="1"/>
  <c r="IB173" i="1"/>
  <c r="HZ173" i="1"/>
  <c r="FN217" i="1"/>
  <c r="HZ217" i="1"/>
  <c r="IB217" i="1"/>
  <c r="FN221" i="1"/>
  <c r="IB221" i="1"/>
  <c r="HZ221" i="1"/>
  <c r="FN231" i="1"/>
  <c r="FS231" i="1" s="1"/>
  <c r="IB231" i="1"/>
  <c r="HZ231" i="1"/>
  <c r="IH231" i="1" s="1"/>
  <c r="FN43" i="1"/>
  <c r="HZ43" i="1"/>
  <c r="IB43" i="1"/>
  <c r="FN138" i="1"/>
  <c r="IB138" i="1"/>
  <c r="HZ138" i="1"/>
  <c r="FN35" i="1"/>
  <c r="HZ35" i="1"/>
  <c r="IB35" i="1"/>
  <c r="FN242" i="1"/>
  <c r="IB242" i="1"/>
  <c r="HZ242" i="1"/>
  <c r="FN279" i="1"/>
  <c r="IB279" i="1"/>
  <c r="HZ279" i="1"/>
  <c r="FN189" i="1"/>
  <c r="HZ189" i="1"/>
  <c r="IB189" i="1"/>
  <c r="GU112" i="1"/>
  <c r="IA112" i="1"/>
  <c r="GU107" i="1"/>
  <c r="IA107" i="1"/>
  <c r="GU179" i="1"/>
  <c r="IA179" i="1"/>
  <c r="FN290" i="1"/>
  <c r="HZ290" i="1"/>
  <c r="IB290" i="1"/>
  <c r="GU219" i="1"/>
  <c r="IA219" i="1"/>
  <c r="FN255" i="1"/>
  <c r="IB255" i="1"/>
  <c r="HZ255" i="1"/>
  <c r="GU234" i="1"/>
  <c r="IA234" i="1"/>
  <c r="FN46" i="1"/>
  <c r="HZ46" i="1"/>
  <c r="IB46" i="1"/>
  <c r="GU66" i="1"/>
  <c r="IA66" i="1"/>
  <c r="GU128" i="1"/>
  <c r="IA128" i="1"/>
  <c r="FN249" i="1"/>
  <c r="HZ249" i="1"/>
  <c r="IB249" i="1"/>
  <c r="FN24" i="1"/>
  <c r="IB24" i="1"/>
  <c r="HZ24" i="1"/>
  <c r="FN178" i="1"/>
  <c r="HZ178" i="1"/>
  <c r="IB178" i="1"/>
  <c r="FN38" i="1"/>
  <c r="HZ38" i="1"/>
  <c r="IB38" i="1"/>
  <c r="GU170" i="1"/>
  <c r="IA170" i="1"/>
  <c r="GU226" i="1"/>
  <c r="IA226" i="1"/>
  <c r="GU37" i="1"/>
  <c r="IA37" i="1"/>
  <c r="GU81" i="1"/>
  <c r="IA81" i="1"/>
  <c r="GU10" i="1"/>
  <c r="IA10" i="1"/>
  <c r="GU198" i="1"/>
  <c r="IA198" i="1"/>
  <c r="GU248" i="1"/>
  <c r="IA248" i="1"/>
  <c r="GU73" i="1"/>
  <c r="IA73" i="1"/>
  <c r="GU257" i="1"/>
  <c r="IA257" i="1"/>
  <c r="GU300" i="1"/>
  <c r="IA300" i="1"/>
  <c r="GU151" i="1"/>
  <c r="IA151" i="1"/>
  <c r="FN80" i="1"/>
  <c r="IB80" i="1"/>
  <c r="HZ80" i="1"/>
  <c r="GU302" i="1"/>
  <c r="IA302" i="1"/>
  <c r="GU201" i="1"/>
  <c r="IA201" i="1"/>
  <c r="FN272" i="1"/>
  <c r="HZ272" i="1"/>
  <c r="IB272" i="1"/>
  <c r="FN74" i="1"/>
  <c r="HZ74" i="1"/>
  <c r="IB74" i="1"/>
  <c r="GU232" i="1"/>
  <c r="IA232" i="1"/>
  <c r="FN235" i="1"/>
  <c r="HZ235" i="1"/>
  <c r="IB235" i="1"/>
  <c r="GU264" i="1"/>
  <c r="IA264" i="1"/>
  <c r="FN53" i="1"/>
  <c r="HZ53" i="1"/>
  <c r="IB53" i="1"/>
  <c r="GU289" i="1"/>
  <c r="IA289" i="1"/>
  <c r="FN297" i="1"/>
  <c r="HZ297" i="1"/>
  <c r="IB297" i="1"/>
  <c r="FN209" i="1"/>
  <c r="IB209" i="1"/>
  <c r="HZ209" i="1"/>
  <c r="GU307" i="1"/>
  <c r="IA307" i="1"/>
  <c r="GU41" i="1"/>
  <c r="IA41" i="1"/>
  <c r="FN41" i="1"/>
  <c r="IB41" i="1"/>
  <c r="HZ41" i="1"/>
  <c r="GU304" i="1"/>
  <c r="IA304" i="1"/>
  <c r="FN188" i="1"/>
  <c r="HZ188" i="1"/>
  <c r="IB188" i="1"/>
  <c r="GU7" i="1"/>
  <c r="IA7" i="1"/>
  <c r="FN292" i="1"/>
  <c r="HZ292" i="1"/>
  <c r="IB292" i="1"/>
  <c r="GU186" i="1"/>
  <c r="IA186" i="1"/>
  <c r="FN63" i="1"/>
  <c r="HZ63" i="1"/>
  <c r="IB63" i="1"/>
  <c r="GU141" i="1"/>
  <c r="IA141" i="1"/>
  <c r="FN280" i="1"/>
  <c r="HZ280" i="1"/>
  <c r="IB280" i="1"/>
  <c r="FN204" i="1"/>
  <c r="FS204" i="1" s="1"/>
  <c r="IB204" i="1"/>
  <c r="HZ204" i="1"/>
  <c r="FN150" i="1"/>
  <c r="HZ150" i="1"/>
  <c r="IB150" i="1"/>
  <c r="GU196" i="1"/>
  <c r="IA196" i="1"/>
  <c r="GU114" i="1"/>
  <c r="IA114" i="1"/>
  <c r="GU87" i="1"/>
  <c r="IA87" i="1"/>
  <c r="GU174" i="1"/>
  <c r="IA174" i="1"/>
  <c r="GU142" i="1"/>
  <c r="IA142" i="1"/>
  <c r="GU54" i="1"/>
  <c r="IA54" i="1"/>
  <c r="FN54" i="1"/>
  <c r="HZ54" i="1"/>
  <c r="IB54" i="1"/>
  <c r="FN70" i="1"/>
  <c r="IB70" i="1"/>
  <c r="HZ70" i="1"/>
  <c r="GU168" i="1"/>
  <c r="IA168" i="1"/>
  <c r="FN225" i="1"/>
  <c r="IB225" i="1"/>
  <c r="HZ225" i="1"/>
  <c r="IH225" i="1" s="1"/>
  <c r="FN89" i="1"/>
  <c r="IB89" i="1"/>
  <c r="HZ89" i="1"/>
  <c r="FN298" i="1"/>
  <c r="IB298" i="1"/>
  <c r="HZ298" i="1"/>
  <c r="GU15" i="1"/>
  <c r="IA15" i="1"/>
  <c r="FN267" i="1"/>
  <c r="HZ267" i="1"/>
  <c r="IB267" i="1"/>
  <c r="FN11" i="1"/>
  <c r="HZ11" i="1"/>
  <c r="IB11" i="1"/>
  <c r="FN285" i="1"/>
  <c r="HZ285" i="1"/>
  <c r="IB285" i="1"/>
  <c r="FN172" i="1"/>
  <c r="IB172" i="1"/>
  <c r="HZ172" i="1"/>
  <c r="FN29" i="1"/>
  <c r="IB29" i="1"/>
  <c r="HZ29" i="1"/>
  <c r="FN220" i="1"/>
  <c r="HZ220" i="1"/>
  <c r="IB220" i="1"/>
  <c r="GU44" i="1"/>
  <c r="IA44" i="1"/>
  <c r="GU25" i="1"/>
  <c r="IA25" i="1"/>
  <c r="GU119" i="1"/>
  <c r="IA119" i="1"/>
  <c r="GU284" i="1"/>
  <c r="IA284" i="1"/>
  <c r="GU236" i="1"/>
  <c r="IA236" i="1"/>
  <c r="GU121" i="1"/>
  <c r="IA121" i="1"/>
  <c r="GU208" i="1"/>
  <c r="IA208" i="1"/>
  <c r="GU269" i="1"/>
  <c r="IA269" i="1"/>
  <c r="GU183" i="1"/>
  <c r="IA183" i="1"/>
  <c r="GU146" i="1"/>
  <c r="IA146" i="1"/>
  <c r="GU180" i="1"/>
  <c r="IA180" i="1"/>
  <c r="GU58" i="1"/>
  <c r="IA58" i="1"/>
  <c r="FN184" i="1"/>
  <c r="IB184" i="1"/>
  <c r="HZ184" i="1"/>
  <c r="GU18" i="1"/>
  <c r="IA18" i="1"/>
  <c r="FN30" i="1"/>
  <c r="IB30" i="1"/>
  <c r="HZ30" i="1"/>
  <c r="GU215" i="1"/>
  <c r="IA215" i="1"/>
  <c r="GU266" i="1"/>
  <c r="IA266" i="1"/>
  <c r="GU28" i="1"/>
  <c r="IA28" i="1"/>
  <c r="FN308" i="1"/>
  <c r="HZ308" i="1"/>
  <c r="IB308" i="1"/>
  <c r="GU13" i="1"/>
  <c r="IA13" i="1"/>
  <c r="FN228" i="1"/>
  <c r="HZ228" i="1"/>
  <c r="IB228" i="1"/>
  <c r="GU65" i="1"/>
  <c r="IA65" i="1"/>
  <c r="FN254" i="1"/>
  <c r="IB254" i="1"/>
  <c r="HZ254" i="1"/>
  <c r="FN14" i="1"/>
  <c r="IB14" i="1"/>
  <c r="HZ14" i="1"/>
  <c r="FN294" i="1"/>
  <c r="HZ294" i="1"/>
  <c r="IB294" i="1"/>
  <c r="FN118" i="1"/>
  <c r="IB118" i="1"/>
  <c r="HZ118" i="1"/>
  <c r="FN295" i="1"/>
  <c r="IB295" i="1"/>
  <c r="HZ295" i="1"/>
  <c r="FN277" i="1"/>
  <c r="HZ277" i="1"/>
  <c r="IB277" i="1"/>
  <c r="FN262" i="1"/>
  <c r="IB262" i="1"/>
  <c r="HZ262" i="1"/>
  <c r="FN154" i="1"/>
  <c r="IB154" i="1"/>
  <c r="HZ154" i="1"/>
  <c r="FN36" i="1"/>
  <c r="HZ36" i="1"/>
  <c r="IB36" i="1"/>
  <c r="FN125" i="1"/>
  <c r="IB125" i="1"/>
  <c r="HZ125" i="1"/>
  <c r="FN239" i="1"/>
  <c r="HZ239" i="1"/>
  <c r="IB239" i="1"/>
  <c r="FN299" i="1"/>
  <c r="HZ299" i="1"/>
  <c r="IB299" i="1"/>
  <c r="FN163" i="1"/>
  <c r="IB163" i="1"/>
  <c r="HZ163" i="1"/>
  <c r="GU130" i="1"/>
  <c r="IA130" i="1"/>
  <c r="FN130" i="1"/>
  <c r="HZ130" i="1"/>
  <c r="IB130" i="1"/>
  <c r="GU274" i="1"/>
  <c r="IA274" i="1"/>
  <c r="GU175" i="1"/>
  <c r="IA175" i="1"/>
  <c r="FN40" i="1"/>
  <c r="IB40" i="1"/>
  <c r="HZ40" i="1"/>
  <c r="FN127" i="1"/>
  <c r="HZ127" i="1"/>
  <c r="IB127" i="1"/>
  <c r="FN241" i="1"/>
  <c r="HZ241" i="1"/>
  <c r="IB241" i="1"/>
  <c r="FN309" i="1"/>
  <c r="IB309" i="1"/>
  <c r="HZ309" i="1"/>
  <c r="FN185" i="1"/>
  <c r="HZ185" i="1"/>
  <c r="IB185" i="1"/>
  <c r="FN17" i="1"/>
  <c r="HZ17" i="1"/>
  <c r="IB17" i="1"/>
  <c r="FN103" i="1"/>
  <c r="HZ103" i="1"/>
  <c r="IB103" i="1"/>
  <c r="FN59" i="1"/>
  <c r="IB59" i="1"/>
  <c r="HZ59" i="1"/>
  <c r="FN191" i="1"/>
  <c r="IB191" i="1"/>
  <c r="HZ191" i="1"/>
  <c r="FN291" i="1"/>
  <c r="IB291" i="1"/>
  <c r="HZ291" i="1"/>
  <c r="FN245" i="1"/>
  <c r="IB245" i="1"/>
  <c r="HZ245" i="1"/>
  <c r="FN79" i="1"/>
  <c r="IB79" i="1"/>
  <c r="HZ79" i="1"/>
  <c r="FN252" i="1"/>
  <c r="IB252" i="1"/>
  <c r="HZ252" i="1"/>
  <c r="FN132" i="1"/>
  <c r="IB132" i="1"/>
  <c r="HZ132" i="1"/>
  <c r="FN115" i="1"/>
  <c r="IB115" i="1"/>
  <c r="HZ115" i="1"/>
  <c r="FN110" i="1"/>
  <c r="HZ110" i="1"/>
  <c r="IB110" i="1"/>
  <c r="FN205" i="1"/>
  <c r="HZ205" i="1"/>
  <c r="IB205" i="1"/>
  <c r="GU113" i="1"/>
  <c r="IA113" i="1"/>
  <c r="GU149" i="1"/>
  <c r="IA149" i="1"/>
  <c r="FN111" i="1"/>
  <c r="IB111" i="1"/>
  <c r="HZ111" i="1"/>
  <c r="GU111" i="1"/>
  <c r="IA111" i="1"/>
  <c r="GU263" i="1"/>
  <c r="IA263" i="1"/>
  <c r="FN112" i="1"/>
  <c r="HZ112" i="1"/>
  <c r="IB112" i="1"/>
  <c r="FN227" i="1"/>
  <c r="IB227" i="1"/>
  <c r="HZ227" i="1"/>
  <c r="FN107" i="1"/>
  <c r="HZ107" i="1"/>
  <c r="IB107" i="1"/>
  <c r="GU32" i="1"/>
  <c r="IA32" i="1"/>
  <c r="FN55" i="1"/>
  <c r="IB55" i="1"/>
  <c r="HZ55" i="1"/>
  <c r="FN234" i="1"/>
  <c r="IB234" i="1"/>
  <c r="HZ234" i="1"/>
  <c r="GU31" i="1"/>
  <c r="IA31" i="1"/>
  <c r="FN66" i="1"/>
  <c r="HZ66" i="1"/>
  <c r="IB66" i="1"/>
  <c r="GU75" i="1"/>
  <c r="IA75" i="1"/>
  <c r="FN170" i="1"/>
  <c r="HZ170" i="1"/>
  <c r="IB170" i="1"/>
  <c r="FN226" i="1"/>
  <c r="HZ226" i="1"/>
  <c r="IB226" i="1"/>
  <c r="FN229" i="1"/>
  <c r="IB229" i="1"/>
  <c r="HZ229" i="1"/>
  <c r="FN190" i="1"/>
  <c r="HZ190" i="1"/>
  <c r="IB190" i="1"/>
  <c r="FN37" i="1"/>
  <c r="HZ37" i="1"/>
  <c r="IB37" i="1"/>
  <c r="FN81" i="1"/>
  <c r="IB81" i="1"/>
  <c r="HZ81" i="1"/>
  <c r="FN10" i="1"/>
  <c r="IB10" i="1"/>
  <c r="HZ10" i="1"/>
  <c r="FN198" i="1"/>
  <c r="IB198" i="1"/>
  <c r="HZ198" i="1"/>
  <c r="FN248" i="1"/>
  <c r="IB248" i="1"/>
  <c r="HZ248" i="1"/>
  <c r="GU230" i="1"/>
  <c r="IA230" i="1"/>
  <c r="FN302" i="1"/>
  <c r="IB302" i="1"/>
  <c r="HZ302" i="1"/>
  <c r="GU101" i="1"/>
  <c r="IA101" i="1"/>
  <c r="GU202" i="1"/>
  <c r="IA202" i="1"/>
  <c r="GU39" i="1"/>
  <c r="IA39" i="1"/>
  <c r="GU126" i="1"/>
  <c r="IA126" i="1"/>
  <c r="FN61" i="1"/>
  <c r="IB61" i="1"/>
  <c r="HZ61" i="1"/>
  <c r="GU135" i="1"/>
  <c r="IA135" i="1"/>
  <c r="FN50" i="1"/>
  <c r="IB50" i="1"/>
  <c r="HZ50" i="1"/>
  <c r="GU69" i="1"/>
  <c r="IA69" i="1"/>
  <c r="FN307" i="1"/>
  <c r="IB307" i="1"/>
  <c r="HZ307" i="1"/>
  <c r="GU159" i="1"/>
  <c r="IA159" i="1"/>
  <c r="FN304" i="1"/>
  <c r="HZ304" i="1"/>
  <c r="IB304" i="1"/>
  <c r="FN76" i="1"/>
  <c r="IB76" i="1"/>
  <c r="HZ76" i="1"/>
  <c r="FN7" i="1"/>
  <c r="IB7" i="1"/>
  <c r="HZ7" i="1"/>
  <c r="GU97" i="1"/>
  <c r="IA97" i="1"/>
  <c r="FN246" i="1"/>
  <c r="HZ246" i="1"/>
  <c r="IB246" i="1"/>
  <c r="GU63" i="1"/>
  <c r="IA63" i="1"/>
  <c r="FN223" i="1"/>
  <c r="IB223" i="1"/>
  <c r="HZ223" i="1"/>
  <c r="FN4" i="1"/>
  <c r="HZ4" i="1"/>
  <c r="IB4" i="1"/>
  <c r="GU47" i="1"/>
  <c r="IA47" i="1"/>
  <c r="FN253" i="1"/>
  <c r="HZ253" i="1"/>
  <c r="IB253" i="1"/>
  <c r="FN237" i="1"/>
  <c r="HZ237" i="1"/>
  <c r="IB237" i="1"/>
  <c r="FN206" i="1"/>
  <c r="HZ206" i="1"/>
  <c r="IB206" i="1"/>
  <c r="FN129" i="1"/>
  <c r="IB129" i="1"/>
  <c r="HZ129" i="1"/>
  <c r="GU71" i="1"/>
  <c r="GZ71" i="1" s="1"/>
  <c r="IA71" i="1"/>
  <c r="FN71" i="1"/>
  <c r="HZ71" i="1"/>
  <c r="IB71" i="1"/>
  <c r="FN196" i="1"/>
  <c r="IB196" i="1"/>
  <c r="HZ196" i="1"/>
  <c r="GU305" i="1"/>
  <c r="IA305" i="1"/>
  <c r="FN305" i="1"/>
  <c r="IB305" i="1"/>
  <c r="HZ305" i="1"/>
  <c r="FN114" i="1"/>
  <c r="IB114" i="1"/>
  <c r="HZ114" i="1"/>
  <c r="GU250" i="1"/>
  <c r="IA250" i="1"/>
  <c r="FN250" i="1"/>
  <c r="IB250" i="1"/>
  <c r="HZ250" i="1"/>
  <c r="IH250" i="1" s="1"/>
  <c r="FN87" i="1"/>
  <c r="IB87" i="1"/>
  <c r="HZ87" i="1"/>
  <c r="GU261" i="1"/>
  <c r="IA261" i="1"/>
  <c r="FN261" i="1"/>
  <c r="HZ261" i="1"/>
  <c r="IB261" i="1"/>
  <c r="FN174" i="1"/>
  <c r="HZ174" i="1"/>
  <c r="IB174" i="1"/>
  <c r="FN142" i="1"/>
  <c r="IB142" i="1"/>
  <c r="HZ142" i="1"/>
  <c r="GU34" i="1"/>
  <c r="IA34" i="1"/>
  <c r="GU117" i="1"/>
  <c r="IA117" i="1"/>
  <c r="GU238" i="1"/>
  <c r="IA238" i="1"/>
  <c r="GU293" i="1"/>
  <c r="IA293" i="1"/>
  <c r="GU96" i="1"/>
  <c r="IA96" i="1"/>
  <c r="GU288" i="1"/>
  <c r="IA288" i="1"/>
  <c r="GU99" i="1"/>
  <c r="IA99" i="1"/>
  <c r="GU144" i="1"/>
  <c r="IA144" i="1"/>
  <c r="GU22" i="1"/>
  <c r="IA22" i="1"/>
  <c r="GU85" i="1"/>
  <c r="IA85" i="1"/>
  <c r="GU152" i="1"/>
  <c r="IA152" i="1"/>
  <c r="GU303" i="1"/>
  <c r="IA303" i="1"/>
  <c r="GU49" i="1"/>
  <c r="IA49" i="1"/>
  <c r="GU116" i="1"/>
  <c r="IA116" i="1"/>
  <c r="GU301" i="1"/>
  <c r="IA301" i="1"/>
  <c r="GU143" i="1"/>
  <c r="IA143" i="1"/>
  <c r="GU45" i="1"/>
  <c r="IA45" i="1"/>
  <c r="GU122" i="1"/>
  <c r="IA122" i="1"/>
  <c r="GU194" i="1"/>
  <c r="IA194" i="1"/>
  <c r="GU8" i="1"/>
  <c r="IA8" i="1"/>
  <c r="GU86" i="1"/>
  <c r="IA86" i="1"/>
  <c r="GU48" i="1"/>
  <c r="IA48" i="1"/>
  <c r="GU296" i="1"/>
  <c r="IA296" i="1"/>
  <c r="GU165" i="1"/>
  <c r="IA165" i="1"/>
  <c r="GU42" i="1"/>
  <c r="IA42" i="1"/>
  <c r="GU145" i="1"/>
  <c r="IA145" i="1"/>
  <c r="GU60" i="1"/>
  <c r="IA60" i="1"/>
  <c r="GU203" i="1"/>
  <c r="IA203" i="1"/>
  <c r="GU33" i="1"/>
  <c r="IA33" i="1"/>
  <c r="GU91" i="1"/>
  <c r="IA91" i="1"/>
  <c r="GU95" i="1"/>
  <c r="IA95" i="1"/>
  <c r="GU181" i="1"/>
  <c r="IA181" i="1"/>
  <c r="GU6" i="1"/>
  <c r="IA6" i="1"/>
  <c r="FN15" i="1"/>
  <c r="IB15" i="1"/>
  <c r="HZ15" i="1"/>
  <c r="GU9" i="1"/>
  <c r="IA9" i="1"/>
  <c r="FN44" i="1"/>
  <c r="HZ44" i="1"/>
  <c r="IB44" i="1"/>
  <c r="FN25" i="1"/>
  <c r="IB25" i="1"/>
  <c r="HZ25" i="1"/>
  <c r="FN119" i="1"/>
  <c r="HZ119" i="1"/>
  <c r="IB119" i="1"/>
  <c r="FN102" i="1"/>
  <c r="HZ102" i="1"/>
  <c r="IB102" i="1"/>
  <c r="FN284" i="1"/>
  <c r="IB284" i="1"/>
  <c r="HZ284" i="1"/>
  <c r="FN236" i="1"/>
  <c r="IB236" i="1"/>
  <c r="HZ236" i="1"/>
  <c r="FN121" i="1"/>
  <c r="IB121" i="1"/>
  <c r="HZ121" i="1"/>
  <c r="FN208" i="1"/>
  <c r="IB208" i="1"/>
  <c r="HZ208" i="1"/>
  <c r="FN269" i="1"/>
  <c r="IB269" i="1"/>
  <c r="HZ269" i="1"/>
  <c r="FN183" i="1"/>
  <c r="IB183" i="1"/>
  <c r="HZ183" i="1"/>
  <c r="FN58" i="1"/>
  <c r="HZ58" i="1"/>
  <c r="IB58" i="1"/>
  <c r="FN18" i="1"/>
  <c r="IB18" i="1"/>
  <c r="HZ18" i="1"/>
  <c r="FN218" i="1"/>
  <c r="HZ218" i="1"/>
  <c r="IB218" i="1"/>
  <c r="GU218" i="1"/>
  <c r="IA218" i="1"/>
  <c r="GU88" i="1"/>
  <c r="IA88" i="1"/>
  <c r="FN215" i="1"/>
  <c r="HZ215" i="1"/>
  <c r="IB215" i="1"/>
  <c r="GU271" i="1"/>
  <c r="GZ271" i="1" s="1"/>
  <c r="IA271" i="1"/>
  <c r="GU195" i="1"/>
  <c r="IA195" i="1"/>
  <c r="FN67" i="1"/>
  <c r="IB67" i="1"/>
  <c r="HZ67" i="1"/>
  <c r="FN256" i="1"/>
  <c r="HZ256" i="1"/>
  <c r="IB256" i="1"/>
  <c r="GU247" i="1"/>
  <c r="IA247" i="1"/>
  <c r="GU94" i="1"/>
  <c r="IA94" i="1"/>
  <c r="GU140" i="1"/>
  <c r="IA140" i="1"/>
  <c r="FN282" i="1"/>
  <c r="HZ282" i="1"/>
  <c r="IB282" i="1"/>
  <c r="FN13" i="1"/>
  <c r="HZ13" i="1"/>
  <c r="IB13" i="1"/>
  <c r="FN197" i="1"/>
  <c r="IB197" i="1"/>
  <c r="HZ197" i="1"/>
  <c r="GU133" i="1"/>
  <c r="IA133" i="1"/>
  <c r="FN65" i="1"/>
  <c r="HZ65" i="1"/>
  <c r="IB65" i="1"/>
  <c r="GU92" i="1"/>
  <c r="IA92" i="1"/>
  <c r="GU57" i="1"/>
  <c r="IA57" i="1"/>
  <c r="GU78" i="1"/>
  <c r="IA78" i="1"/>
  <c r="GU3" i="1"/>
  <c r="IA3" i="1"/>
  <c r="FN20" i="1"/>
  <c r="IB20" i="1"/>
  <c r="HZ20" i="1"/>
  <c r="FN200" i="1"/>
  <c r="HZ200" i="1"/>
  <c r="IB200" i="1"/>
  <c r="FN164" i="1"/>
  <c r="HZ164" i="1"/>
  <c r="IB164" i="1"/>
  <c r="FN93" i="1"/>
  <c r="HZ93" i="1"/>
  <c r="IB93" i="1"/>
  <c r="FN64" i="1"/>
  <c r="HZ64" i="1"/>
  <c r="IB64" i="1"/>
  <c r="IM161" i="1"/>
  <c r="GU5" i="1"/>
  <c r="IA5" i="1"/>
  <c r="GU77" i="1"/>
  <c r="GZ77" i="1" s="1"/>
  <c r="IA77" i="1"/>
  <c r="GU258" i="1"/>
  <c r="IA258" i="1"/>
  <c r="GU306" i="1"/>
  <c r="IA306" i="1"/>
  <c r="GU100" i="1"/>
  <c r="IA100" i="1"/>
  <c r="GU52" i="1"/>
  <c r="IA52" i="1"/>
  <c r="GU276" i="1"/>
  <c r="IA276" i="1"/>
  <c r="GU173" i="1"/>
  <c r="GZ173" i="1" s="1"/>
  <c r="IA173" i="1"/>
  <c r="GU217" i="1"/>
  <c r="IA217" i="1"/>
  <c r="GU221" i="1"/>
  <c r="IA221" i="1"/>
  <c r="GU231" i="1"/>
  <c r="IA231" i="1"/>
  <c r="FN82" i="1"/>
  <c r="IB82" i="1"/>
  <c r="HZ82" i="1"/>
  <c r="GU124" i="1"/>
  <c r="IA124" i="1"/>
  <c r="GU242" i="1"/>
  <c r="IA242" i="1"/>
  <c r="FN149" i="1"/>
  <c r="IB149" i="1"/>
  <c r="HZ149" i="1"/>
  <c r="FN263" i="1"/>
  <c r="HZ263" i="1"/>
  <c r="IB263" i="1"/>
  <c r="GU176" i="1"/>
  <c r="IA176" i="1"/>
  <c r="GU227" i="1"/>
  <c r="IA227" i="1"/>
  <c r="FN179" i="1"/>
  <c r="HZ179" i="1"/>
  <c r="IB179" i="1"/>
  <c r="FN219" i="1"/>
  <c r="IB219" i="1"/>
  <c r="HZ219" i="1"/>
  <c r="GU255" i="1"/>
  <c r="IA255" i="1"/>
  <c r="FN31" i="1"/>
  <c r="IB31" i="1"/>
  <c r="HZ31" i="1"/>
  <c r="GU260" i="1"/>
  <c r="IA260" i="1"/>
  <c r="FN260" i="1"/>
  <c r="HZ260" i="1"/>
  <c r="IB260" i="1"/>
  <c r="GU211" i="1"/>
  <c r="IA211" i="1"/>
  <c r="GU46" i="1"/>
  <c r="IA46" i="1"/>
  <c r="GU62" i="1"/>
  <c r="IA62" i="1"/>
  <c r="GU26" i="1"/>
  <c r="IA26" i="1"/>
  <c r="FN73" i="1"/>
  <c r="HZ73" i="1"/>
  <c r="IB73" i="1"/>
  <c r="FN257" i="1"/>
  <c r="HZ257" i="1"/>
  <c r="IB257" i="1"/>
  <c r="FN300" i="1"/>
  <c r="IB300" i="1"/>
  <c r="HZ300" i="1"/>
  <c r="FN151" i="1"/>
  <c r="IB151" i="1"/>
  <c r="HZ151" i="1"/>
  <c r="FN287" i="1"/>
  <c r="HZ287" i="1"/>
  <c r="IB287" i="1"/>
  <c r="FN230" i="1"/>
  <c r="HZ230" i="1"/>
  <c r="IB230" i="1"/>
  <c r="GU160" i="1"/>
  <c r="IA160" i="1"/>
  <c r="FN201" i="1"/>
  <c r="HZ201" i="1"/>
  <c r="IB201" i="1"/>
  <c r="GU272" i="1"/>
  <c r="GZ272" i="1" s="1"/>
  <c r="IA272" i="1"/>
  <c r="FN202" i="1"/>
  <c r="HZ202" i="1"/>
  <c r="IB202" i="1"/>
  <c r="GU74" i="1"/>
  <c r="IA74" i="1"/>
  <c r="FN232" i="1"/>
  <c r="HZ232" i="1"/>
  <c r="IB232" i="1"/>
  <c r="GU235" i="1"/>
  <c r="IA235" i="1"/>
  <c r="FN264" i="1"/>
  <c r="IB264" i="1"/>
  <c r="HZ264" i="1"/>
  <c r="GU53" i="1"/>
  <c r="IA53" i="1"/>
  <c r="FN289" i="1"/>
  <c r="IB289" i="1"/>
  <c r="HZ289" i="1"/>
  <c r="GU297" i="1"/>
  <c r="IA297" i="1"/>
  <c r="FN159" i="1"/>
  <c r="IB159" i="1"/>
  <c r="HZ159" i="1"/>
  <c r="GU265" i="1"/>
  <c r="IA265" i="1"/>
  <c r="GU109" i="1"/>
  <c r="IA109" i="1"/>
  <c r="GU214" i="1"/>
  <c r="IA214" i="1"/>
  <c r="FN214" i="1"/>
  <c r="IB214" i="1"/>
  <c r="HZ214" i="1"/>
  <c r="GU105" i="1"/>
  <c r="IA105" i="1"/>
  <c r="GU188" i="1"/>
  <c r="IA188" i="1"/>
  <c r="GU292" i="1"/>
  <c r="IA292" i="1"/>
  <c r="GU223" i="1"/>
  <c r="IA223" i="1"/>
  <c r="FN141" i="1"/>
  <c r="HZ141" i="1"/>
  <c r="IB141" i="1"/>
  <c r="GU280" i="1"/>
  <c r="GZ280" i="1" s="1"/>
  <c r="IA280" i="1"/>
  <c r="FN117" i="1"/>
  <c r="HZ117" i="1"/>
  <c r="IB117" i="1"/>
  <c r="FN238" i="1"/>
  <c r="HZ238" i="1"/>
  <c r="IB238" i="1"/>
  <c r="FN293" i="1"/>
  <c r="IB293" i="1"/>
  <c r="HZ293" i="1"/>
  <c r="FN96" i="1"/>
  <c r="HZ96" i="1"/>
  <c r="IB96" i="1"/>
  <c r="FN288" i="1"/>
  <c r="HZ288" i="1"/>
  <c r="IB288" i="1"/>
  <c r="FN99" i="1"/>
  <c r="HZ99" i="1"/>
  <c r="IB99" i="1"/>
  <c r="GU192" i="1"/>
  <c r="IA192" i="1"/>
  <c r="FN192" i="1"/>
  <c r="IB192" i="1"/>
  <c r="HZ192" i="1"/>
  <c r="GU273" i="1"/>
  <c r="IA273" i="1"/>
  <c r="FN273" i="1"/>
  <c r="HZ273" i="1"/>
  <c r="IB273" i="1"/>
  <c r="GU72" i="1"/>
  <c r="IA72" i="1"/>
  <c r="FN72" i="1"/>
  <c r="HZ72" i="1"/>
  <c r="IB72" i="1"/>
  <c r="GU162" i="1"/>
  <c r="IA162" i="1"/>
  <c r="FN162" i="1"/>
  <c r="IB162" i="1"/>
  <c r="HZ162" i="1"/>
  <c r="GU251" i="1"/>
  <c r="IA251" i="1"/>
  <c r="FN251" i="1"/>
  <c r="HZ251" i="1"/>
  <c r="IB251" i="1"/>
  <c r="FN144" i="1"/>
  <c r="IB144" i="1"/>
  <c r="HZ144" i="1"/>
  <c r="FN22" i="1"/>
  <c r="IB22" i="1"/>
  <c r="HZ22" i="1"/>
  <c r="FN85" i="1"/>
  <c r="HZ85" i="1"/>
  <c r="IB85" i="1"/>
  <c r="FN152" i="1"/>
  <c r="HZ152" i="1"/>
  <c r="IB152" i="1"/>
  <c r="FN303" i="1"/>
  <c r="HZ303" i="1"/>
  <c r="IB303" i="1"/>
  <c r="FN49" i="1"/>
  <c r="IB49" i="1"/>
  <c r="HZ49" i="1"/>
  <c r="FN116" i="1"/>
  <c r="HZ116" i="1"/>
  <c r="IB116" i="1"/>
  <c r="FN301" i="1"/>
  <c r="FS301" i="1" s="1"/>
  <c r="HZ301" i="1"/>
  <c r="IB301" i="1"/>
  <c r="FN143" i="1"/>
  <c r="IB143" i="1"/>
  <c r="HZ143" i="1"/>
  <c r="FN45" i="1"/>
  <c r="HZ45" i="1"/>
  <c r="IB45" i="1"/>
  <c r="FN122" i="1"/>
  <c r="HZ122" i="1"/>
  <c r="IB122" i="1"/>
  <c r="FN194" i="1"/>
  <c r="HZ194" i="1"/>
  <c r="IB194" i="1"/>
  <c r="FN8" i="1"/>
  <c r="HZ8" i="1"/>
  <c r="IB8" i="1"/>
  <c r="FN86" i="1"/>
  <c r="HZ86" i="1"/>
  <c r="IB86" i="1"/>
  <c r="FN48" i="1"/>
  <c r="IB48" i="1"/>
  <c r="HZ48" i="1"/>
  <c r="FN296" i="1"/>
  <c r="IB296" i="1"/>
  <c r="HZ296" i="1"/>
  <c r="GU286" i="1"/>
  <c r="IA286" i="1"/>
  <c r="FN286" i="1"/>
  <c r="IB286" i="1"/>
  <c r="HZ286" i="1"/>
  <c r="FN168" i="1"/>
  <c r="IB168" i="1"/>
  <c r="HZ168" i="1"/>
  <c r="GU225" i="1"/>
  <c r="IA225" i="1"/>
  <c r="FN9" i="1"/>
  <c r="HZ9" i="1"/>
  <c r="IB9" i="1"/>
  <c r="GU84" i="1"/>
  <c r="IA84" i="1"/>
  <c r="GU267" i="1"/>
  <c r="IA267" i="1"/>
  <c r="GU11" i="1"/>
  <c r="IA11" i="1"/>
  <c r="GU285" i="1"/>
  <c r="IA285" i="1"/>
  <c r="FN146" i="1"/>
  <c r="HZ146" i="1"/>
  <c r="IB146" i="1"/>
  <c r="FN180" i="1"/>
  <c r="IB180" i="1"/>
  <c r="HZ180" i="1"/>
  <c r="FN199" i="1"/>
  <c r="HZ199" i="1"/>
  <c r="IB199" i="1"/>
  <c r="GU23" i="1"/>
  <c r="IA23" i="1"/>
  <c r="GU184" i="1"/>
  <c r="IA184" i="1"/>
  <c r="FN88" i="1"/>
  <c r="IB88" i="1"/>
  <c r="HZ88" i="1"/>
  <c r="GU30" i="1"/>
  <c r="IA30" i="1"/>
  <c r="FN266" i="1"/>
  <c r="HZ266" i="1"/>
  <c r="IB266" i="1"/>
  <c r="GU67" i="1"/>
  <c r="IA67" i="1"/>
  <c r="GU256" i="1"/>
  <c r="IA256" i="1"/>
  <c r="FN247" i="1"/>
  <c r="HZ247" i="1"/>
  <c r="IB247" i="1"/>
  <c r="FN28" i="1"/>
  <c r="HZ28" i="1"/>
  <c r="IB28" i="1"/>
  <c r="GU308" i="1"/>
  <c r="IA308" i="1"/>
  <c r="GU197" i="1"/>
  <c r="IA197" i="1"/>
  <c r="GU16" i="1"/>
  <c r="IA16" i="1"/>
  <c r="FN16" i="1"/>
  <c r="HZ16" i="1"/>
  <c r="IB16" i="1"/>
  <c r="FN268" i="1"/>
  <c r="IB268" i="1"/>
  <c r="HZ268" i="1"/>
  <c r="FN92" i="1"/>
  <c r="HZ92" i="1"/>
  <c r="IB92" i="1"/>
  <c r="FN3" i="1"/>
  <c r="IB3" i="1"/>
  <c r="HZ3" i="1"/>
  <c r="GU106" i="1"/>
  <c r="IA106" i="1"/>
  <c r="GU278" i="1"/>
  <c r="IA278" i="1"/>
  <c r="GU14" i="1"/>
  <c r="IA14" i="1"/>
  <c r="IR161" i="1"/>
  <c r="EG178" i="1"/>
  <c r="EG132" i="1"/>
  <c r="FS129" i="1"/>
  <c r="EM129" i="1"/>
  <c r="EG129" i="1"/>
  <c r="HK129" i="1"/>
  <c r="GO129" i="1"/>
  <c r="GD129" i="1"/>
  <c r="ER129" i="1"/>
  <c r="EG5" i="1"/>
  <c r="EG36" i="1"/>
  <c r="EG239" i="1"/>
  <c r="EG163" i="1"/>
  <c r="EG169" i="1"/>
  <c r="EG98" i="1"/>
  <c r="EG171" i="1"/>
  <c r="EG136" i="1"/>
  <c r="EG148" i="1"/>
  <c r="EG233" i="1"/>
  <c r="EG2" i="1"/>
  <c r="EG275" i="1"/>
  <c r="HK77" i="1"/>
  <c r="GO77" i="1"/>
  <c r="EG207" i="1"/>
  <c r="EG281" i="1"/>
  <c r="EG83" i="1"/>
  <c r="EG182" i="1"/>
  <c r="ER59" i="1"/>
  <c r="FS59" i="1"/>
  <c r="ER245" i="1"/>
  <c r="FS245" i="1"/>
  <c r="EG158" i="1"/>
  <c r="EG131" i="1"/>
  <c r="EG19" i="1"/>
  <c r="EG193" i="1"/>
  <c r="EG283" i="1"/>
  <c r="EG123" i="1"/>
  <c r="EG51" i="1"/>
  <c r="EG56" i="1"/>
  <c r="HK173" i="1"/>
  <c r="GO173" i="1"/>
  <c r="HK231" i="1"/>
  <c r="GO231" i="1"/>
  <c r="EG35" i="1"/>
  <c r="EG205" i="1"/>
  <c r="EG187" i="1"/>
  <c r="EG189" i="1"/>
  <c r="EG290" i="1"/>
  <c r="EG32" i="1"/>
  <c r="EG249" i="1"/>
  <c r="EG24" i="1"/>
  <c r="EG38" i="1"/>
  <c r="EG287" i="1"/>
  <c r="EG80" i="1"/>
  <c r="HK272" i="1"/>
  <c r="EG74" i="1"/>
  <c r="EG126" i="1"/>
  <c r="EG235" i="1"/>
  <c r="EG53" i="1"/>
  <c r="EG297" i="1"/>
  <c r="EG209" i="1"/>
  <c r="EG41" i="1"/>
  <c r="EG76" i="1"/>
  <c r="EG246" i="1"/>
  <c r="EG4" i="1"/>
  <c r="HK280" i="1"/>
  <c r="GO280" i="1"/>
  <c r="EG253" i="1"/>
  <c r="EG237" i="1"/>
  <c r="GD204" i="1"/>
  <c r="EG204" i="1"/>
  <c r="EM204" i="1"/>
  <c r="EG206" i="1"/>
  <c r="EG150" i="1"/>
  <c r="FS71" i="1"/>
  <c r="GZ250" i="1"/>
  <c r="FS250" i="1"/>
  <c r="GZ301" i="1"/>
  <c r="GD301" i="1"/>
  <c r="EG54" i="1"/>
  <c r="EG70" i="1"/>
  <c r="EM225" i="1"/>
  <c r="EG225" i="1"/>
  <c r="HK225" i="1"/>
  <c r="EG89" i="1"/>
  <c r="EG298" i="1"/>
  <c r="EG172" i="1"/>
  <c r="EG29" i="1"/>
  <c r="EM29" i="1"/>
  <c r="HK29" i="1"/>
  <c r="EG220" i="1"/>
  <c r="EG199" i="1"/>
  <c r="EG18" i="1"/>
  <c r="EG140" i="1"/>
  <c r="EG268" i="1"/>
  <c r="GZ78" i="1"/>
  <c r="EG254" i="1"/>
  <c r="EG14" i="1"/>
  <c r="EG294" i="1"/>
  <c r="EG118" i="1"/>
  <c r="EG295" i="1"/>
  <c r="EG277" i="1"/>
  <c r="EG262" i="1"/>
  <c r="EG154" i="1"/>
  <c r="EG12" i="1"/>
  <c r="EG274" i="1"/>
  <c r="EG175" i="1"/>
  <c r="EG40" i="1"/>
  <c r="EG127" i="1"/>
  <c r="EG241" i="1"/>
  <c r="EG309" i="1"/>
  <c r="EG185" i="1"/>
  <c r="EG17" i="1"/>
  <c r="EG103" i="1"/>
  <c r="EG59" i="1"/>
  <c r="EM59" i="1"/>
  <c r="EG191" i="1"/>
  <c r="EG291" i="1"/>
  <c r="EG245" i="1"/>
  <c r="EM245" i="1"/>
  <c r="EG79" i="1"/>
  <c r="EG252" i="1"/>
  <c r="EG115" i="1"/>
  <c r="EG110" i="1"/>
  <c r="GZ231" i="1"/>
  <c r="EG113" i="1"/>
  <c r="EG279" i="1"/>
  <c r="EG112" i="1"/>
  <c r="EG107" i="1"/>
  <c r="EG179" i="1"/>
  <c r="EG255" i="1"/>
  <c r="EG234" i="1"/>
  <c r="EG66" i="1"/>
  <c r="EG128" i="1"/>
  <c r="EG226" i="1"/>
  <c r="EG229" i="1"/>
  <c r="EG190" i="1"/>
  <c r="EG37" i="1"/>
  <c r="EG81" i="1"/>
  <c r="EG10" i="1"/>
  <c r="EG198" i="1"/>
  <c r="EG248" i="1"/>
  <c r="EG230" i="1"/>
  <c r="EG302" i="1"/>
  <c r="EG201" i="1"/>
  <c r="EG61" i="1"/>
  <c r="EG50" i="1"/>
  <c r="EG307" i="1"/>
  <c r="EG304" i="1"/>
  <c r="EG7" i="1"/>
  <c r="EG186" i="1"/>
  <c r="EG141" i="1"/>
  <c r="HK204" i="1"/>
  <c r="GO204" i="1"/>
  <c r="EG71" i="1"/>
  <c r="EM71" i="1"/>
  <c r="HK71" i="1"/>
  <c r="EG196" i="1"/>
  <c r="EG305" i="1"/>
  <c r="EG114" i="1"/>
  <c r="EG250" i="1"/>
  <c r="EM250" i="1"/>
  <c r="HK250" i="1"/>
  <c r="EG87" i="1"/>
  <c r="EG261" i="1"/>
  <c r="EG174" i="1"/>
  <c r="EG142" i="1"/>
  <c r="ER301" i="1"/>
  <c r="GO225" i="1"/>
  <c r="GZ225" i="1"/>
  <c r="EG15" i="1"/>
  <c r="GO29" i="1"/>
  <c r="EG25" i="1"/>
  <c r="EG102" i="1"/>
  <c r="EG284" i="1"/>
  <c r="EG236" i="1"/>
  <c r="EG121" i="1"/>
  <c r="EG208" i="1"/>
  <c r="EG269" i="1"/>
  <c r="EG183" i="1"/>
  <c r="EG58" i="1"/>
  <c r="EG215" i="1"/>
  <c r="EG266" i="1"/>
  <c r="GD271" i="1"/>
  <c r="ER271" i="1"/>
  <c r="EG308" i="1"/>
  <c r="EG282" i="1"/>
  <c r="EG13" i="1"/>
  <c r="EG65" i="1"/>
  <c r="GD78" i="1"/>
  <c r="ER78" i="1"/>
  <c r="EG20" i="1"/>
  <c r="EG64" i="1"/>
  <c r="EG130" i="1"/>
  <c r="FS77" i="1"/>
  <c r="ER77" i="1"/>
  <c r="EG244" i="1"/>
  <c r="EG108" i="1"/>
  <c r="EG240" i="1"/>
  <c r="EG139" i="1"/>
  <c r="EG157" i="1"/>
  <c r="EG156" i="1"/>
  <c r="EG137" i="1"/>
  <c r="EG90" i="1"/>
  <c r="HK59" i="1"/>
  <c r="GO59" i="1"/>
  <c r="HK245" i="1"/>
  <c r="GO245" i="1"/>
  <c r="EG212" i="1"/>
  <c r="GD173" i="1"/>
  <c r="ER173" i="1"/>
  <c r="GD231" i="1"/>
  <c r="ER231" i="1"/>
  <c r="EG111" i="1"/>
  <c r="EG219" i="1"/>
  <c r="EG55" i="1"/>
  <c r="EG31" i="1"/>
  <c r="EG260" i="1"/>
  <c r="EG75" i="1"/>
  <c r="EG170" i="1"/>
  <c r="EG73" i="1"/>
  <c r="EG257" i="1"/>
  <c r="EG300" i="1"/>
  <c r="EG101" i="1"/>
  <c r="GD272" i="1"/>
  <c r="ER272" i="1"/>
  <c r="EG202" i="1"/>
  <c r="EG232" i="1"/>
  <c r="EG264" i="1"/>
  <c r="EG289" i="1"/>
  <c r="EG159" i="1"/>
  <c r="EG109" i="1"/>
  <c r="EG214" i="1"/>
  <c r="EG97" i="1"/>
  <c r="EG63" i="1"/>
  <c r="EG47" i="1"/>
  <c r="GD280" i="1"/>
  <c r="ER280" i="1"/>
  <c r="GZ204" i="1"/>
  <c r="GO71" i="1"/>
  <c r="GO250" i="1"/>
  <c r="EG293" i="1"/>
  <c r="EG96" i="1"/>
  <c r="EG192" i="1"/>
  <c r="EG273" i="1"/>
  <c r="EG72" i="1"/>
  <c r="EG162" i="1"/>
  <c r="EG251" i="1"/>
  <c r="EG144" i="1"/>
  <c r="EG22" i="1"/>
  <c r="EG85" i="1"/>
  <c r="EG152" i="1"/>
  <c r="EG303" i="1"/>
  <c r="EG49" i="1"/>
  <c r="EG116" i="1"/>
  <c r="EG301" i="1"/>
  <c r="EM301" i="1"/>
  <c r="EG143" i="1"/>
  <c r="EG45" i="1"/>
  <c r="EG122" i="1"/>
  <c r="EG194" i="1"/>
  <c r="EG8" i="1"/>
  <c r="EG86" i="1"/>
  <c r="EG48" i="1"/>
  <c r="EG296" i="1"/>
  <c r="EG286" i="1"/>
  <c r="GD225" i="1"/>
  <c r="ER225" i="1"/>
  <c r="EG9" i="1"/>
  <c r="EG84" i="1"/>
  <c r="GZ29" i="1"/>
  <c r="GD29" i="1"/>
  <c r="EG44" i="1"/>
  <c r="EG119" i="1"/>
  <c r="EG146" i="1"/>
  <c r="EG218" i="1"/>
  <c r="EG88" i="1"/>
  <c r="FS271" i="1"/>
  <c r="EG271" i="1"/>
  <c r="EM271" i="1"/>
  <c r="EG195" i="1"/>
  <c r="EG256" i="1"/>
  <c r="EG247" i="1"/>
  <c r="EG94" i="1"/>
  <c r="EG197" i="1"/>
  <c r="EG16" i="1"/>
  <c r="EG133" i="1"/>
  <c r="EG92" i="1"/>
  <c r="EG57" i="1"/>
  <c r="FS78" i="1"/>
  <c r="EM78" i="1"/>
  <c r="EG78" i="1"/>
  <c r="EG3" i="1"/>
  <c r="EG200" i="1"/>
  <c r="EG164" i="1"/>
  <c r="EG93" i="1"/>
  <c r="FG161" i="1"/>
  <c r="EG125" i="1"/>
  <c r="EG299" i="1"/>
  <c r="GD77" i="1"/>
  <c r="EG77" i="1"/>
  <c r="EM77" i="1"/>
  <c r="EG213" i="1"/>
  <c r="EG258" i="1"/>
  <c r="EG306" i="1"/>
  <c r="EG104" i="1"/>
  <c r="EG259" i="1"/>
  <c r="EG27" i="1"/>
  <c r="EG177" i="1"/>
  <c r="EG210" i="1"/>
  <c r="EG153" i="1"/>
  <c r="EG120" i="1"/>
  <c r="EG224" i="1"/>
  <c r="EG155" i="1"/>
  <c r="EG68" i="1"/>
  <c r="GZ59" i="1"/>
  <c r="GD59" i="1"/>
  <c r="GD245" i="1"/>
  <c r="EG100" i="1"/>
  <c r="EG21" i="1"/>
  <c r="EG52" i="1"/>
  <c r="EG276" i="1"/>
  <c r="FS173" i="1"/>
  <c r="EG173" i="1"/>
  <c r="EM173" i="1"/>
  <c r="EG217" i="1"/>
  <c r="EG221" i="1"/>
  <c r="EG231" i="1"/>
  <c r="EM231" i="1"/>
  <c r="EG43" i="1"/>
  <c r="EG138" i="1"/>
  <c r="EG82" i="1"/>
  <c r="EG124" i="1"/>
  <c r="EG242" i="1"/>
  <c r="EG149" i="1"/>
  <c r="EG263" i="1"/>
  <c r="EG176" i="1"/>
  <c r="EG227" i="1"/>
  <c r="EG211" i="1"/>
  <c r="EG46" i="1"/>
  <c r="EG62" i="1"/>
  <c r="EG26" i="1"/>
  <c r="EG151" i="1"/>
  <c r="EG160" i="1"/>
  <c r="FS272" i="1"/>
  <c r="EM272" i="1"/>
  <c r="EG272" i="1"/>
  <c r="EG39" i="1"/>
  <c r="EG135" i="1"/>
  <c r="EG69" i="1"/>
  <c r="EG265" i="1"/>
  <c r="EG105" i="1"/>
  <c r="EG188" i="1"/>
  <c r="EG292" i="1"/>
  <c r="EG223" i="1"/>
  <c r="FS280" i="1"/>
  <c r="EM280" i="1"/>
  <c r="EG280" i="1"/>
  <c r="ER204" i="1"/>
  <c r="ER71" i="1"/>
  <c r="GD71" i="1"/>
  <c r="ER250" i="1"/>
  <c r="GD250" i="1"/>
  <c r="EG34" i="1"/>
  <c r="EG117" i="1"/>
  <c r="EG238" i="1"/>
  <c r="EG288" i="1"/>
  <c r="EG99" i="1"/>
  <c r="HK301" i="1"/>
  <c r="GO301" i="1"/>
  <c r="EG165" i="1"/>
  <c r="EG42" i="1"/>
  <c r="EG145" i="1"/>
  <c r="EG60" i="1"/>
  <c r="EG203" i="1"/>
  <c r="EG33" i="1"/>
  <c r="EG91" i="1"/>
  <c r="EG95" i="1"/>
  <c r="EG181" i="1"/>
  <c r="EG168" i="1"/>
  <c r="EG6" i="1"/>
  <c r="FS225" i="1"/>
  <c r="EG267" i="1"/>
  <c r="EG11" i="1"/>
  <c r="EG285" i="1"/>
  <c r="ER29" i="1"/>
  <c r="FS29" i="1"/>
  <c r="EG180" i="1"/>
  <c r="EG23" i="1"/>
  <c r="EG184" i="1"/>
  <c r="EG30" i="1"/>
  <c r="HK271" i="1"/>
  <c r="GO271" i="1"/>
  <c r="EG67" i="1"/>
  <c r="EG28" i="1"/>
  <c r="EG228" i="1"/>
  <c r="HK78" i="1"/>
  <c r="GO78" i="1"/>
  <c r="EG106" i="1"/>
  <c r="EG278" i="1"/>
  <c r="AF272" i="1"/>
  <c r="AE272" i="1"/>
  <c r="AF181" i="1"/>
  <c r="AE181" i="1"/>
  <c r="AF278" i="1"/>
  <c r="AE278" i="1"/>
  <c r="AF265" i="1"/>
  <c r="AE265" i="1"/>
  <c r="AF231" i="1"/>
  <c r="AE231" i="1"/>
  <c r="AF151" i="1"/>
  <c r="AE151" i="1"/>
  <c r="AF142" i="1"/>
  <c r="AE142" i="1"/>
  <c r="AF110" i="1"/>
  <c r="AE110" i="1"/>
  <c r="AF104" i="1"/>
  <c r="AE104" i="1"/>
  <c r="AF95" i="1"/>
  <c r="AE95" i="1"/>
  <c r="AF38" i="1"/>
  <c r="AE38" i="1"/>
  <c r="AF31" i="1"/>
  <c r="AE31" i="1"/>
  <c r="AF7" i="1"/>
  <c r="AE7" i="1"/>
  <c r="AF64" i="1"/>
  <c r="AE64" i="1"/>
  <c r="AF115" i="1"/>
  <c r="AE115" i="1"/>
  <c r="AF94" i="1"/>
  <c r="AE94" i="1"/>
  <c r="AF91" i="1"/>
  <c r="AE91" i="1"/>
  <c r="AF220" i="1"/>
  <c r="AE220" i="1"/>
  <c r="AF180" i="1"/>
  <c r="AE180" i="1"/>
  <c r="AF174" i="1"/>
  <c r="AE174" i="1"/>
  <c r="AF132" i="1"/>
  <c r="AE132" i="1"/>
  <c r="AF46" i="1"/>
  <c r="AE46" i="1"/>
  <c r="AF33" i="1"/>
  <c r="AE33" i="1"/>
  <c r="AF106" i="1"/>
  <c r="AE106" i="1"/>
  <c r="AF89" i="1"/>
  <c r="AE89" i="1"/>
  <c r="AF306" i="1"/>
  <c r="AE306" i="1"/>
  <c r="AF300" i="1"/>
  <c r="AE300" i="1"/>
  <c r="AF261" i="1"/>
  <c r="AE261" i="1"/>
  <c r="AF252" i="1"/>
  <c r="AE252" i="1"/>
  <c r="AF203" i="1"/>
  <c r="AE203" i="1"/>
  <c r="AF178" i="1"/>
  <c r="AE178" i="1"/>
  <c r="AF159" i="1"/>
  <c r="AE159" i="1"/>
  <c r="AF101" i="1"/>
  <c r="AE101" i="1"/>
  <c r="AF93" i="1"/>
  <c r="AE93" i="1"/>
  <c r="AF87" i="1"/>
  <c r="AE87" i="1"/>
  <c r="AF79" i="1"/>
  <c r="AE79" i="1"/>
  <c r="AF76" i="1"/>
  <c r="AE76" i="1"/>
  <c r="AF60" i="1"/>
  <c r="AE60" i="1"/>
  <c r="AF24" i="1"/>
  <c r="AE24" i="1"/>
  <c r="AF13" i="1"/>
  <c r="AE13" i="1"/>
  <c r="IR301" i="1" l="1"/>
  <c r="IM272" i="1"/>
  <c r="IM173" i="1"/>
  <c r="IM77" i="1"/>
  <c r="IM78" i="1"/>
  <c r="IR250" i="1"/>
  <c r="IH71" i="1"/>
  <c r="IH129" i="1"/>
  <c r="IH245" i="1"/>
  <c r="IH29" i="1"/>
  <c r="IR225" i="1"/>
  <c r="IR280" i="1"/>
  <c r="IR272" i="1"/>
  <c r="IM59" i="1"/>
  <c r="IH77" i="1"/>
  <c r="IH301" i="1"/>
  <c r="IR129" i="1"/>
  <c r="IR245" i="1"/>
  <c r="IH59" i="1"/>
  <c r="IR29" i="1"/>
  <c r="IH204" i="1"/>
  <c r="IH280" i="1"/>
  <c r="IH272" i="1"/>
  <c r="IR78" i="1"/>
  <c r="IH271" i="1"/>
  <c r="IM29" i="1"/>
  <c r="IM204" i="1"/>
  <c r="IR77" i="1"/>
  <c r="IM225" i="1"/>
  <c r="IM231" i="1"/>
  <c r="IM271" i="1"/>
  <c r="IM250" i="1"/>
  <c r="IM71" i="1"/>
  <c r="IR59" i="1"/>
  <c r="IR204" i="1"/>
  <c r="IR231" i="1"/>
  <c r="IH173" i="1"/>
  <c r="IM245" i="1"/>
  <c r="IH78" i="1"/>
  <c r="IR271" i="1"/>
  <c r="IM280" i="1"/>
  <c r="IM301" i="1"/>
  <c r="IR71" i="1"/>
  <c r="IR173" i="1"/>
  <c r="IM129" i="1"/>
  <c r="FG129" i="1"/>
  <c r="FG280" i="1"/>
  <c r="FG272" i="1"/>
  <c r="FG231" i="1"/>
  <c r="FG173" i="1"/>
  <c r="FG71" i="1"/>
  <c r="FG29" i="1"/>
  <c r="FG77" i="1"/>
  <c r="FG225" i="1"/>
  <c r="FG78" i="1"/>
  <c r="FG301" i="1"/>
  <c r="FG250" i="1"/>
  <c r="FG271" i="1"/>
  <c r="FG245" i="1"/>
  <c r="FG59" i="1"/>
  <c r="FG204" i="1"/>
  <c r="AK13" i="1"/>
  <c r="AK258" i="1"/>
  <c r="AK257" i="1"/>
  <c r="AK250" i="1"/>
  <c r="AK245" i="1"/>
  <c r="AK173" i="1"/>
  <c r="AK145" i="1"/>
  <c r="AK29" i="1"/>
  <c r="AK307" i="1"/>
  <c r="AK179" i="1"/>
  <c r="AK164" i="1"/>
  <c r="AK114" i="1"/>
  <c r="AK291" i="1"/>
  <c r="AK133" i="1"/>
  <c r="AK42" i="1"/>
  <c r="AK234" i="1"/>
  <c r="AK213" i="1"/>
  <c r="AK146" i="1"/>
  <c r="AK305" i="1"/>
  <c r="AK276" i="1"/>
  <c r="AK249" i="1"/>
  <c r="AK209" i="1"/>
  <c r="AK201" i="1"/>
  <c r="AK200" i="1"/>
  <c r="AK196" i="1"/>
  <c r="AK191" i="1"/>
  <c r="AK188" i="1"/>
  <c r="AK165" i="1"/>
  <c r="AK172" i="1"/>
  <c r="AK77" i="1"/>
  <c r="AK73" i="1"/>
  <c r="AK71" i="1"/>
  <c r="AK59" i="1"/>
  <c r="AK52" i="1"/>
  <c r="AK54" i="1"/>
  <c r="AK3" i="1"/>
  <c r="AK297" i="1"/>
  <c r="AK247" i="1"/>
  <c r="AK183" i="1"/>
  <c r="AK129" i="1"/>
  <c r="AK68" i="1"/>
  <c r="AK15" i="1"/>
  <c r="AK296" i="1"/>
  <c r="AK285" i="1"/>
  <c r="AK282" i="1"/>
  <c r="AK275" i="1"/>
  <c r="AK154" i="1"/>
  <c r="AK150" i="1"/>
  <c r="AK90" i="1"/>
  <c r="AK56" i="1"/>
  <c r="AK48" i="1"/>
  <c r="AK26" i="1"/>
  <c r="AK69" i="1"/>
  <c r="AK302" i="1"/>
  <c r="AK248" i="1"/>
  <c r="AK206" i="1"/>
  <c r="AK155" i="1"/>
  <c r="AK105" i="1"/>
  <c r="AK86" i="1"/>
  <c r="AK78" i="1"/>
  <c r="AK55" i="1"/>
  <c r="AK2" i="1"/>
  <c r="AK269" i="1"/>
  <c r="AK204" i="1"/>
  <c r="AK137" i="1"/>
  <c r="AK51" i="1"/>
  <c r="AK8" i="1"/>
  <c r="AK11" i="1"/>
  <c r="AK289" i="1"/>
  <c r="AK286" i="1"/>
  <c r="AK262" i="1"/>
  <c r="AK237" i="1"/>
  <c r="AK224" i="1"/>
  <c r="AK211" i="1"/>
  <c r="AK194" i="1"/>
  <c r="AK57" i="1"/>
  <c r="AK255" i="1"/>
  <c r="AK233" i="1"/>
  <c r="AK198" i="1"/>
  <c r="AK161" i="1"/>
  <c r="AK156" i="1"/>
  <c r="AK123" i="1"/>
  <c r="AK122" i="1"/>
  <c r="AK112" i="1"/>
  <c r="AK50" i="1"/>
  <c r="AK214" i="1"/>
  <c r="AK208" i="1"/>
  <c r="AK195" i="1"/>
  <c r="AK120" i="1"/>
  <c r="AK80" i="1"/>
  <c r="AK45" i="1"/>
  <c r="AK253" i="1"/>
  <c r="AK308" i="1"/>
  <c r="AK283" i="1"/>
  <c r="AK277" i="1"/>
  <c r="AK189" i="1"/>
  <c r="AK157" i="1"/>
  <c r="AK148" i="1"/>
  <c r="AK143" i="1"/>
  <c r="AK92" i="1"/>
  <c r="AK53" i="1"/>
  <c r="AK16" i="1"/>
  <c r="AK10" i="1"/>
  <c r="AK271" i="1"/>
  <c r="AK153" i="1"/>
  <c r="AK107" i="1"/>
  <c r="AK301" i="1"/>
  <c r="AK280" i="1"/>
  <c r="AK225" i="1"/>
  <c r="AK193" i="1"/>
  <c r="AK121" i="1"/>
  <c r="AK176" i="1"/>
  <c r="AK139" i="1"/>
  <c r="AK136" i="1"/>
  <c r="AK116" i="1"/>
  <c r="AK62" i="1"/>
  <c r="AK135" i="1"/>
  <c r="AK304" i="1"/>
  <c r="AK295" i="1"/>
  <c r="AK266" i="1"/>
  <c r="AK210" i="1"/>
  <c r="AK124" i="1"/>
  <c r="AK49" i="1"/>
  <c r="AK47" i="1"/>
  <c r="AK32" i="1"/>
  <c r="AK19" i="1"/>
  <c r="AK81" i="1"/>
  <c r="AK263" i="1"/>
  <c r="AK240" i="1"/>
  <c r="AK171" i="1"/>
  <c r="AK303" i="1"/>
  <c r="AK267" i="1"/>
  <c r="AK264" i="1"/>
  <c r="AK260" i="1"/>
  <c r="AK236" i="1"/>
  <c r="AK215" i="1"/>
  <c r="AK177" i="1"/>
  <c r="AK160" i="1"/>
  <c r="AK152" i="1"/>
  <c r="AK141" i="1"/>
  <c r="AK140" i="1"/>
  <c r="AK131" i="1"/>
  <c r="AK118" i="1"/>
  <c r="AK111" i="1"/>
  <c r="AK108" i="1"/>
  <c r="AK98" i="1"/>
  <c r="AK85" i="1"/>
  <c r="AK75" i="1"/>
  <c r="AK61" i="1"/>
  <c r="AK41" i="1"/>
  <c r="AK37" i="1"/>
  <c r="AK30" i="1"/>
  <c r="AK27" i="1"/>
  <c r="AK23" i="1"/>
  <c r="AK22" i="1"/>
  <c r="AK4" i="1"/>
  <c r="AK6" i="1"/>
  <c r="AK158" i="1"/>
  <c r="AK284" i="1"/>
  <c r="AK279" i="1"/>
  <c r="AK244" i="1"/>
  <c r="AK169" i="1"/>
  <c r="AK144" i="1"/>
  <c r="AK65" i="1"/>
  <c r="AK235" i="1"/>
  <c r="AK298" i="1"/>
  <c r="AK294" i="1"/>
  <c r="AK259" i="1"/>
  <c r="AK256" i="1"/>
  <c r="AK251" i="1"/>
  <c r="AK223" i="1"/>
  <c r="AK219" i="1"/>
  <c r="AK212" i="1"/>
  <c r="AK190" i="1"/>
  <c r="AK187" i="1"/>
  <c r="AK182" i="1"/>
  <c r="AK175" i="1"/>
  <c r="AK162" i="1"/>
  <c r="AK128" i="1"/>
  <c r="AK126" i="1"/>
  <c r="AK109" i="1"/>
  <c r="AK102" i="1"/>
  <c r="AK88" i="1"/>
  <c r="AK83" i="1"/>
  <c r="AK82" i="1"/>
  <c r="AK72" i="1"/>
  <c r="AK63" i="1"/>
  <c r="AK28" i="1"/>
  <c r="AK21" i="1"/>
  <c r="AT21" i="1" s="1"/>
  <c r="AK14" i="1"/>
  <c r="AK149" i="1"/>
  <c r="AK281" i="1"/>
  <c r="AK274" i="1"/>
  <c r="AK273" i="1"/>
  <c r="AK268" i="1"/>
  <c r="AK232" i="1"/>
  <c r="AK230" i="1"/>
  <c r="AK229" i="1"/>
  <c r="AK218" i="1"/>
  <c r="AK207" i="1"/>
  <c r="AK197" i="1"/>
  <c r="AT197" i="1" s="1"/>
  <c r="AK192" i="1"/>
  <c r="AK186" i="1"/>
  <c r="AK168" i="1"/>
  <c r="AK130" i="1"/>
  <c r="AK119" i="1"/>
  <c r="AK113" i="1"/>
  <c r="AK103" i="1"/>
  <c r="AK100" i="1"/>
  <c r="AK99" i="1"/>
  <c r="AK84" i="1"/>
  <c r="AK74" i="1"/>
  <c r="AK58" i="1"/>
  <c r="AK20" i="1"/>
  <c r="AK18" i="1"/>
  <c r="AK17" i="1"/>
  <c r="AK12" i="1"/>
  <c r="AK288" i="1"/>
  <c r="AK246" i="1"/>
  <c r="AK227" i="1"/>
  <c r="AK226" i="1"/>
  <c r="AK205" i="1"/>
  <c r="AK185" i="1"/>
  <c r="AK163" i="1"/>
  <c r="AK96" i="1"/>
  <c r="AK66" i="1"/>
  <c r="AK39" i="1"/>
  <c r="AK35" i="1"/>
  <c r="AK25" i="1"/>
  <c r="AK184" i="1"/>
  <c r="AK309" i="1"/>
  <c r="AK299" i="1"/>
  <c r="AK293" i="1"/>
  <c r="AK292" i="1"/>
  <c r="AK290" i="1"/>
  <c r="AK287" i="1"/>
  <c r="AK254" i="1"/>
  <c r="AK242" i="1"/>
  <c r="AK241" i="1"/>
  <c r="AK239" i="1"/>
  <c r="AK238" i="1"/>
  <c r="AK228" i="1"/>
  <c r="AK202" i="1"/>
  <c r="AK199" i="1"/>
  <c r="AK170" i="1"/>
  <c r="AK138" i="1"/>
  <c r="AK127" i="1"/>
  <c r="AK125" i="1"/>
  <c r="AK117" i="1"/>
  <c r="AK97" i="1"/>
  <c r="AK70" i="1"/>
  <c r="AK67" i="1"/>
  <c r="AK44" i="1"/>
  <c r="AK43" i="1"/>
  <c r="AK40" i="1"/>
  <c r="AK36" i="1"/>
  <c r="AK34" i="1"/>
  <c r="AK9" i="1"/>
  <c r="AK5" i="1"/>
  <c r="BP272" i="1"/>
  <c r="GI272" i="1" s="1"/>
  <c r="BP181" i="1"/>
  <c r="GI181" i="1" s="1"/>
  <c r="BP265" i="1"/>
  <c r="GI265" i="1" s="1"/>
  <c r="BQ231" i="1"/>
  <c r="BP151" i="1"/>
  <c r="GI151" i="1" s="1"/>
  <c r="BQ142" i="1"/>
  <c r="BP110" i="1"/>
  <c r="GI110" i="1" s="1"/>
  <c r="BP104" i="1"/>
  <c r="GI104" i="1" s="1"/>
  <c r="BP95" i="1"/>
  <c r="GI95" i="1" s="1"/>
  <c r="BP38" i="1"/>
  <c r="GI38" i="1" s="1"/>
  <c r="BP31" i="1"/>
  <c r="GI31" i="1" s="1"/>
  <c r="BP64" i="1"/>
  <c r="GI64" i="1" s="1"/>
  <c r="BP115" i="1"/>
  <c r="GI115" i="1" s="1"/>
  <c r="BP94" i="1"/>
  <c r="GI94" i="1" s="1"/>
  <c r="BP91" i="1"/>
  <c r="GI91" i="1" s="1"/>
  <c r="BQ221" i="1"/>
  <c r="BP180" i="1"/>
  <c r="GI180" i="1" s="1"/>
  <c r="BQ174" i="1"/>
  <c r="BP132" i="1"/>
  <c r="GI132" i="1" s="1"/>
  <c r="BP46" i="1"/>
  <c r="GI46" i="1" s="1"/>
  <c r="BP33" i="1"/>
  <c r="GI33" i="1" s="1"/>
  <c r="BP106" i="1"/>
  <c r="GI106" i="1" s="1"/>
  <c r="BP89" i="1"/>
  <c r="GI89" i="1" s="1"/>
  <c r="BP300" i="1"/>
  <c r="GI300" i="1" s="1"/>
  <c r="BP252" i="1"/>
  <c r="GI252" i="1" s="1"/>
  <c r="BQ217" i="1"/>
  <c r="BP203" i="1"/>
  <c r="GI203" i="1" s="1"/>
  <c r="BP159" i="1"/>
  <c r="GI159" i="1" s="1"/>
  <c r="BP93" i="1"/>
  <c r="GI93" i="1" s="1"/>
  <c r="BP79" i="1"/>
  <c r="GI79" i="1" s="1"/>
  <c r="BP60" i="1"/>
  <c r="GI60" i="1" s="1"/>
  <c r="CB272" i="1"/>
  <c r="BU272" i="1"/>
  <c r="DV272" i="1" s="1"/>
  <c r="BZ272" i="1"/>
  <c r="BY272" i="1"/>
  <c r="BX272" i="1"/>
  <c r="BW272" i="1"/>
  <c r="BV272" i="1"/>
  <c r="EA272" i="1" s="1"/>
  <c r="BT272" i="1"/>
  <c r="BS272" i="1"/>
  <c r="FX272" i="1" s="1"/>
  <c r="BR272" i="1"/>
  <c r="DL272" i="1" s="1"/>
  <c r="BQ272" i="1"/>
  <c r="BO272" i="1"/>
  <c r="DQ272" i="1" s="1"/>
  <c r="BN272" i="1"/>
  <c r="HE272" i="1" s="1"/>
  <c r="CB181" i="1"/>
  <c r="BU181" i="1"/>
  <c r="DV181" i="1" s="1"/>
  <c r="BZ181" i="1"/>
  <c r="BY181" i="1"/>
  <c r="BX181" i="1"/>
  <c r="BW181" i="1"/>
  <c r="BV181" i="1"/>
  <c r="EA181" i="1" s="1"/>
  <c r="BT181" i="1"/>
  <c r="BS181" i="1"/>
  <c r="FX181" i="1" s="1"/>
  <c r="BR181" i="1"/>
  <c r="DL181" i="1" s="1"/>
  <c r="BQ181" i="1"/>
  <c r="BO181" i="1"/>
  <c r="DQ181" i="1" s="1"/>
  <c r="BN181" i="1"/>
  <c r="HE181" i="1" s="1"/>
  <c r="CB278" i="1"/>
  <c r="BU278" i="1"/>
  <c r="DV278" i="1" s="1"/>
  <c r="BZ278" i="1"/>
  <c r="BY278" i="1"/>
  <c r="BX278" i="1"/>
  <c r="BW278" i="1"/>
  <c r="BV278" i="1"/>
  <c r="EA278" i="1" s="1"/>
  <c r="BT278" i="1"/>
  <c r="BS278" i="1"/>
  <c r="FX278" i="1" s="1"/>
  <c r="BR278" i="1"/>
  <c r="DL278" i="1" s="1"/>
  <c r="BQ278" i="1"/>
  <c r="BP278" i="1"/>
  <c r="GI278" i="1" s="1"/>
  <c r="BO278" i="1"/>
  <c r="DQ278" i="1" s="1"/>
  <c r="BN278" i="1"/>
  <c r="HE278" i="1" s="1"/>
  <c r="CB265" i="1"/>
  <c r="BU265" i="1"/>
  <c r="DV265" i="1" s="1"/>
  <c r="BZ265" i="1"/>
  <c r="BY265" i="1"/>
  <c r="BX265" i="1"/>
  <c r="BW265" i="1"/>
  <c r="BV265" i="1"/>
  <c r="EA265" i="1" s="1"/>
  <c r="BT265" i="1"/>
  <c r="BS265" i="1"/>
  <c r="FX265" i="1" s="1"/>
  <c r="BR265" i="1"/>
  <c r="DL265" i="1" s="1"/>
  <c r="BQ265" i="1"/>
  <c r="BO265" i="1"/>
  <c r="DQ265" i="1" s="1"/>
  <c r="BN265" i="1"/>
  <c r="HE265" i="1" s="1"/>
  <c r="CB231" i="1"/>
  <c r="BU231" i="1"/>
  <c r="DV231" i="1" s="1"/>
  <c r="BZ231" i="1"/>
  <c r="BY231" i="1"/>
  <c r="BX231" i="1"/>
  <c r="BW231" i="1"/>
  <c r="BV231" i="1"/>
  <c r="EA231" i="1" s="1"/>
  <c r="BT231" i="1"/>
  <c r="BS231" i="1"/>
  <c r="FX231" i="1" s="1"/>
  <c r="BR231" i="1"/>
  <c r="DL231" i="1" s="1"/>
  <c r="BP231" i="1"/>
  <c r="GI231" i="1" s="1"/>
  <c r="BO231" i="1"/>
  <c r="DQ231" i="1" s="1"/>
  <c r="BN231" i="1"/>
  <c r="HE231" i="1" s="1"/>
  <c r="CB151" i="1"/>
  <c r="BU151" i="1"/>
  <c r="DV151" i="1" s="1"/>
  <c r="BZ151" i="1"/>
  <c r="BY151" i="1"/>
  <c r="BX151" i="1"/>
  <c r="BW151" i="1"/>
  <c r="BV151" i="1"/>
  <c r="EA151" i="1" s="1"/>
  <c r="BT151" i="1"/>
  <c r="BS151" i="1"/>
  <c r="FX151" i="1" s="1"/>
  <c r="BR151" i="1"/>
  <c r="DL151" i="1" s="1"/>
  <c r="BQ151" i="1"/>
  <c r="BO151" i="1"/>
  <c r="DQ151" i="1" s="1"/>
  <c r="BN151" i="1"/>
  <c r="HE151" i="1" s="1"/>
  <c r="CB142" i="1"/>
  <c r="BU142" i="1"/>
  <c r="DV142" i="1" s="1"/>
  <c r="BZ142" i="1"/>
  <c r="BY142" i="1"/>
  <c r="BX142" i="1"/>
  <c r="BW142" i="1"/>
  <c r="BV142" i="1"/>
  <c r="EA142" i="1" s="1"/>
  <c r="BT142" i="1"/>
  <c r="BS142" i="1"/>
  <c r="FX142" i="1" s="1"/>
  <c r="BR142" i="1"/>
  <c r="DL142" i="1" s="1"/>
  <c r="BP142" i="1"/>
  <c r="GI142" i="1" s="1"/>
  <c r="BO142" i="1"/>
  <c r="DQ142" i="1" s="1"/>
  <c r="BN142" i="1"/>
  <c r="HE142" i="1" s="1"/>
  <c r="CB110" i="1"/>
  <c r="BU110" i="1"/>
  <c r="DV110" i="1" s="1"/>
  <c r="BZ110" i="1"/>
  <c r="BY110" i="1"/>
  <c r="BX110" i="1"/>
  <c r="BW110" i="1"/>
  <c r="BV110" i="1"/>
  <c r="EA110" i="1" s="1"/>
  <c r="BT110" i="1"/>
  <c r="BS110" i="1"/>
  <c r="FX110" i="1" s="1"/>
  <c r="BR110" i="1"/>
  <c r="DL110" i="1" s="1"/>
  <c r="BQ110" i="1"/>
  <c r="BO110" i="1"/>
  <c r="DQ110" i="1" s="1"/>
  <c r="BN110" i="1"/>
  <c r="HE110" i="1" s="1"/>
  <c r="CB104" i="1"/>
  <c r="BU104" i="1"/>
  <c r="DV104" i="1" s="1"/>
  <c r="BZ104" i="1"/>
  <c r="BY104" i="1"/>
  <c r="BX104" i="1"/>
  <c r="BW104" i="1"/>
  <c r="BV104" i="1"/>
  <c r="EA104" i="1" s="1"/>
  <c r="BT104" i="1"/>
  <c r="BS104" i="1"/>
  <c r="FX104" i="1" s="1"/>
  <c r="BR104" i="1"/>
  <c r="DL104" i="1" s="1"/>
  <c r="BQ104" i="1"/>
  <c r="BO104" i="1"/>
  <c r="DQ104" i="1" s="1"/>
  <c r="BN104" i="1"/>
  <c r="HE104" i="1" s="1"/>
  <c r="CB95" i="1"/>
  <c r="BU95" i="1"/>
  <c r="DV95" i="1" s="1"/>
  <c r="BZ95" i="1"/>
  <c r="BY95" i="1"/>
  <c r="BX95" i="1"/>
  <c r="BW95" i="1"/>
  <c r="BV95" i="1"/>
  <c r="EA95" i="1" s="1"/>
  <c r="BT95" i="1"/>
  <c r="BS95" i="1"/>
  <c r="FX95" i="1" s="1"/>
  <c r="BR95" i="1"/>
  <c r="DL95" i="1" s="1"/>
  <c r="BQ95" i="1"/>
  <c r="BO95" i="1"/>
  <c r="DQ95" i="1" s="1"/>
  <c r="BN95" i="1"/>
  <c r="HE95" i="1" s="1"/>
  <c r="CB38" i="1"/>
  <c r="BU38" i="1"/>
  <c r="DV38" i="1" s="1"/>
  <c r="BZ38" i="1"/>
  <c r="BY38" i="1"/>
  <c r="BX38" i="1"/>
  <c r="BW38" i="1"/>
  <c r="BV38" i="1"/>
  <c r="EA38" i="1" s="1"/>
  <c r="BT38" i="1"/>
  <c r="BS38" i="1"/>
  <c r="FX38" i="1" s="1"/>
  <c r="BR38" i="1"/>
  <c r="DL38" i="1" s="1"/>
  <c r="BQ38" i="1"/>
  <c r="BO38" i="1"/>
  <c r="DQ38" i="1" s="1"/>
  <c r="BN38" i="1"/>
  <c r="HE38" i="1" s="1"/>
  <c r="CB31" i="1"/>
  <c r="BU31" i="1"/>
  <c r="DV31" i="1" s="1"/>
  <c r="BZ31" i="1"/>
  <c r="BY31" i="1"/>
  <c r="BX31" i="1"/>
  <c r="BW31" i="1"/>
  <c r="BV31" i="1"/>
  <c r="EA31" i="1" s="1"/>
  <c r="BT31" i="1"/>
  <c r="BS31" i="1"/>
  <c r="FX31" i="1" s="1"/>
  <c r="BR31" i="1"/>
  <c r="DL31" i="1" s="1"/>
  <c r="BQ31" i="1"/>
  <c r="BO31" i="1"/>
  <c r="DQ31" i="1" s="1"/>
  <c r="BN31" i="1"/>
  <c r="HE31" i="1" s="1"/>
  <c r="CB7" i="1"/>
  <c r="BU7" i="1"/>
  <c r="DV7" i="1" s="1"/>
  <c r="BZ7" i="1"/>
  <c r="BY7" i="1"/>
  <c r="BX7" i="1"/>
  <c r="BW7" i="1"/>
  <c r="BV7" i="1"/>
  <c r="EA7" i="1" s="1"/>
  <c r="BT7" i="1"/>
  <c r="BS7" i="1"/>
  <c r="FX7" i="1" s="1"/>
  <c r="BR7" i="1"/>
  <c r="DL7" i="1" s="1"/>
  <c r="BQ7" i="1"/>
  <c r="BP7" i="1"/>
  <c r="GI7" i="1" s="1"/>
  <c r="BO7" i="1"/>
  <c r="DQ7" i="1" s="1"/>
  <c r="BN7" i="1"/>
  <c r="HE7" i="1" s="1"/>
  <c r="CB64" i="1"/>
  <c r="BU64" i="1"/>
  <c r="DV64" i="1" s="1"/>
  <c r="BZ64" i="1"/>
  <c r="BY64" i="1"/>
  <c r="BX64" i="1"/>
  <c r="BW64" i="1"/>
  <c r="BV64" i="1"/>
  <c r="EA64" i="1" s="1"/>
  <c r="BT64" i="1"/>
  <c r="BS64" i="1"/>
  <c r="FX64" i="1" s="1"/>
  <c r="BR64" i="1"/>
  <c r="DL64" i="1" s="1"/>
  <c r="BQ64" i="1"/>
  <c r="BO64" i="1"/>
  <c r="DQ64" i="1" s="1"/>
  <c r="BN64" i="1"/>
  <c r="HE64" i="1" s="1"/>
  <c r="CB115" i="1"/>
  <c r="BU115" i="1"/>
  <c r="DV115" i="1" s="1"/>
  <c r="BZ115" i="1"/>
  <c r="BY115" i="1"/>
  <c r="BX115" i="1"/>
  <c r="BW115" i="1"/>
  <c r="BV115" i="1"/>
  <c r="EA115" i="1" s="1"/>
  <c r="BT115" i="1"/>
  <c r="BS115" i="1"/>
  <c r="FX115" i="1" s="1"/>
  <c r="BR115" i="1"/>
  <c r="DL115" i="1" s="1"/>
  <c r="BQ115" i="1"/>
  <c r="BO115" i="1"/>
  <c r="DQ115" i="1" s="1"/>
  <c r="BN115" i="1"/>
  <c r="HE115" i="1" s="1"/>
  <c r="CB94" i="1"/>
  <c r="BU94" i="1"/>
  <c r="DV94" i="1" s="1"/>
  <c r="BZ94" i="1"/>
  <c r="BY94" i="1"/>
  <c r="BX94" i="1"/>
  <c r="BW94" i="1"/>
  <c r="BV94" i="1"/>
  <c r="EA94" i="1" s="1"/>
  <c r="BT94" i="1"/>
  <c r="BS94" i="1"/>
  <c r="FX94" i="1" s="1"/>
  <c r="BR94" i="1"/>
  <c r="DL94" i="1" s="1"/>
  <c r="BQ94" i="1"/>
  <c r="BO94" i="1"/>
  <c r="DQ94" i="1" s="1"/>
  <c r="BN94" i="1"/>
  <c r="HE94" i="1" s="1"/>
  <c r="CB91" i="1"/>
  <c r="BU91" i="1"/>
  <c r="DV91" i="1" s="1"/>
  <c r="BZ91" i="1"/>
  <c r="BY91" i="1"/>
  <c r="BX91" i="1"/>
  <c r="BW91" i="1"/>
  <c r="BV91" i="1"/>
  <c r="EA91" i="1" s="1"/>
  <c r="BT91" i="1"/>
  <c r="BS91" i="1"/>
  <c r="FX91" i="1" s="1"/>
  <c r="BR91" i="1"/>
  <c r="DL91" i="1" s="1"/>
  <c r="BQ91" i="1"/>
  <c r="BO91" i="1"/>
  <c r="DQ91" i="1" s="1"/>
  <c r="BN91" i="1"/>
  <c r="HE91" i="1" s="1"/>
  <c r="CB220" i="1"/>
  <c r="BU220" i="1"/>
  <c r="DV220" i="1" s="1"/>
  <c r="BZ220" i="1"/>
  <c r="BY220" i="1"/>
  <c r="BX220" i="1"/>
  <c r="BW220" i="1"/>
  <c r="BV220" i="1"/>
  <c r="EA220" i="1" s="1"/>
  <c r="BT220" i="1"/>
  <c r="BS220" i="1"/>
  <c r="FX220" i="1" s="1"/>
  <c r="BR220" i="1"/>
  <c r="DL220" i="1" s="1"/>
  <c r="BQ220" i="1"/>
  <c r="BP220" i="1"/>
  <c r="GI220" i="1" s="1"/>
  <c r="BO220" i="1"/>
  <c r="DQ220" i="1" s="1"/>
  <c r="BN220" i="1"/>
  <c r="HE220" i="1" s="1"/>
  <c r="CB221" i="1"/>
  <c r="BU221" i="1"/>
  <c r="DV221" i="1" s="1"/>
  <c r="BZ221" i="1"/>
  <c r="BY221" i="1"/>
  <c r="BX221" i="1"/>
  <c r="BW221" i="1"/>
  <c r="BV221" i="1"/>
  <c r="EA221" i="1" s="1"/>
  <c r="BT221" i="1"/>
  <c r="BS221" i="1"/>
  <c r="FX221" i="1" s="1"/>
  <c r="BR221" i="1"/>
  <c r="DL221" i="1" s="1"/>
  <c r="BP221" i="1"/>
  <c r="GI221" i="1" s="1"/>
  <c r="BO221" i="1"/>
  <c r="DQ221" i="1" s="1"/>
  <c r="BN221" i="1"/>
  <c r="HE221" i="1" s="1"/>
  <c r="CB180" i="1"/>
  <c r="BU180" i="1"/>
  <c r="DV180" i="1" s="1"/>
  <c r="BZ180" i="1"/>
  <c r="BY180" i="1"/>
  <c r="BX180" i="1"/>
  <c r="BW180" i="1"/>
  <c r="BV180" i="1"/>
  <c r="EA180" i="1" s="1"/>
  <c r="BT180" i="1"/>
  <c r="BS180" i="1"/>
  <c r="FX180" i="1" s="1"/>
  <c r="BR180" i="1"/>
  <c r="DL180" i="1" s="1"/>
  <c r="BQ180" i="1"/>
  <c r="BO180" i="1"/>
  <c r="DQ180" i="1" s="1"/>
  <c r="BN180" i="1"/>
  <c r="HE180" i="1" s="1"/>
  <c r="CB174" i="1"/>
  <c r="BU174" i="1"/>
  <c r="DV174" i="1" s="1"/>
  <c r="BZ174" i="1"/>
  <c r="BY174" i="1"/>
  <c r="BX174" i="1"/>
  <c r="BW174" i="1"/>
  <c r="BV174" i="1"/>
  <c r="EA174" i="1" s="1"/>
  <c r="BT174" i="1"/>
  <c r="BS174" i="1"/>
  <c r="FX174" i="1" s="1"/>
  <c r="BR174" i="1"/>
  <c r="DL174" i="1" s="1"/>
  <c r="BP174" i="1"/>
  <c r="GI174" i="1" s="1"/>
  <c r="BO174" i="1"/>
  <c r="DQ174" i="1" s="1"/>
  <c r="BN174" i="1"/>
  <c r="HE174" i="1" s="1"/>
  <c r="CB132" i="1"/>
  <c r="BU132" i="1"/>
  <c r="DV132" i="1" s="1"/>
  <c r="BZ132" i="1"/>
  <c r="BY132" i="1"/>
  <c r="BX132" i="1"/>
  <c r="BW132" i="1"/>
  <c r="BV132" i="1"/>
  <c r="EA132" i="1" s="1"/>
  <c r="BT132" i="1"/>
  <c r="BS132" i="1"/>
  <c r="FX132" i="1" s="1"/>
  <c r="BR132" i="1"/>
  <c r="DL132" i="1" s="1"/>
  <c r="BQ132" i="1"/>
  <c r="BO132" i="1"/>
  <c r="DQ132" i="1" s="1"/>
  <c r="BN132" i="1"/>
  <c r="HE132" i="1" s="1"/>
  <c r="CB46" i="1"/>
  <c r="BU46" i="1"/>
  <c r="DV46" i="1" s="1"/>
  <c r="BZ46" i="1"/>
  <c r="BY46" i="1"/>
  <c r="BX46" i="1"/>
  <c r="BW46" i="1"/>
  <c r="BV46" i="1"/>
  <c r="EA46" i="1" s="1"/>
  <c r="BT46" i="1"/>
  <c r="BS46" i="1"/>
  <c r="FX46" i="1" s="1"/>
  <c r="BR46" i="1"/>
  <c r="DL46" i="1" s="1"/>
  <c r="BQ46" i="1"/>
  <c r="BO46" i="1"/>
  <c r="DQ46" i="1" s="1"/>
  <c r="BN46" i="1"/>
  <c r="HE46" i="1" s="1"/>
  <c r="CB33" i="1"/>
  <c r="BU33" i="1"/>
  <c r="DV33" i="1" s="1"/>
  <c r="BZ33" i="1"/>
  <c r="BY33" i="1"/>
  <c r="BX33" i="1"/>
  <c r="BW33" i="1"/>
  <c r="BV33" i="1"/>
  <c r="EA33" i="1" s="1"/>
  <c r="BT33" i="1"/>
  <c r="BS33" i="1"/>
  <c r="FX33" i="1" s="1"/>
  <c r="BR33" i="1"/>
  <c r="DL33" i="1" s="1"/>
  <c r="BQ33" i="1"/>
  <c r="BO33" i="1"/>
  <c r="DQ33" i="1" s="1"/>
  <c r="BN33" i="1"/>
  <c r="HE33" i="1" s="1"/>
  <c r="CB106" i="1"/>
  <c r="BU106" i="1"/>
  <c r="DV106" i="1" s="1"/>
  <c r="BZ106" i="1"/>
  <c r="BY106" i="1"/>
  <c r="BX106" i="1"/>
  <c r="BW106" i="1"/>
  <c r="BV106" i="1"/>
  <c r="EA106" i="1" s="1"/>
  <c r="BT106" i="1"/>
  <c r="BS106" i="1"/>
  <c r="FX106" i="1" s="1"/>
  <c r="BR106" i="1"/>
  <c r="DL106" i="1" s="1"/>
  <c r="BQ106" i="1"/>
  <c r="BO106" i="1"/>
  <c r="DQ106" i="1" s="1"/>
  <c r="BN106" i="1"/>
  <c r="HE106" i="1" s="1"/>
  <c r="CB89" i="1"/>
  <c r="BU89" i="1"/>
  <c r="DV89" i="1" s="1"/>
  <c r="BZ89" i="1"/>
  <c r="BY89" i="1"/>
  <c r="BX89" i="1"/>
  <c r="BW89" i="1"/>
  <c r="BV89" i="1"/>
  <c r="EA89" i="1" s="1"/>
  <c r="BT89" i="1"/>
  <c r="BS89" i="1"/>
  <c r="FX89" i="1" s="1"/>
  <c r="BR89" i="1"/>
  <c r="DL89" i="1" s="1"/>
  <c r="BQ89" i="1"/>
  <c r="BO89" i="1"/>
  <c r="DQ89" i="1" s="1"/>
  <c r="BN89" i="1"/>
  <c r="HE89" i="1" s="1"/>
  <c r="CB306" i="1"/>
  <c r="BU306" i="1"/>
  <c r="DV306" i="1" s="1"/>
  <c r="BZ306" i="1"/>
  <c r="BY306" i="1"/>
  <c r="BX306" i="1"/>
  <c r="BW306" i="1"/>
  <c r="BV306" i="1"/>
  <c r="EA306" i="1" s="1"/>
  <c r="BT306" i="1"/>
  <c r="BS306" i="1"/>
  <c r="FX306" i="1" s="1"/>
  <c r="BR306" i="1"/>
  <c r="DL306" i="1" s="1"/>
  <c r="BQ306" i="1"/>
  <c r="BP306" i="1"/>
  <c r="GI306" i="1" s="1"/>
  <c r="BO306" i="1"/>
  <c r="DQ306" i="1" s="1"/>
  <c r="BN306" i="1"/>
  <c r="HE306" i="1" s="1"/>
  <c r="CB300" i="1"/>
  <c r="BU300" i="1"/>
  <c r="DV300" i="1" s="1"/>
  <c r="BZ300" i="1"/>
  <c r="BY300" i="1"/>
  <c r="BX300" i="1"/>
  <c r="BW300" i="1"/>
  <c r="BV300" i="1"/>
  <c r="EA300" i="1" s="1"/>
  <c r="BT300" i="1"/>
  <c r="BS300" i="1"/>
  <c r="FX300" i="1" s="1"/>
  <c r="BR300" i="1"/>
  <c r="DL300" i="1" s="1"/>
  <c r="BQ300" i="1"/>
  <c r="BO300" i="1"/>
  <c r="DQ300" i="1" s="1"/>
  <c r="BN300" i="1"/>
  <c r="HE300" i="1" s="1"/>
  <c r="CB261" i="1"/>
  <c r="BU261" i="1"/>
  <c r="DV261" i="1" s="1"/>
  <c r="BZ261" i="1"/>
  <c r="BY261" i="1"/>
  <c r="BX261" i="1"/>
  <c r="BW261" i="1"/>
  <c r="BV261" i="1"/>
  <c r="EA261" i="1" s="1"/>
  <c r="BT261" i="1"/>
  <c r="BS261" i="1"/>
  <c r="FX261" i="1" s="1"/>
  <c r="BR261" i="1"/>
  <c r="DL261" i="1" s="1"/>
  <c r="BQ261" i="1"/>
  <c r="BP261" i="1"/>
  <c r="GI261" i="1" s="1"/>
  <c r="BO261" i="1"/>
  <c r="DQ261" i="1" s="1"/>
  <c r="BN261" i="1"/>
  <c r="HE261" i="1" s="1"/>
  <c r="CB252" i="1"/>
  <c r="BU252" i="1"/>
  <c r="DV252" i="1" s="1"/>
  <c r="BZ252" i="1"/>
  <c r="BY252" i="1"/>
  <c r="BX252" i="1"/>
  <c r="BW252" i="1"/>
  <c r="BV252" i="1"/>
  <c r="EA252" i="1" s="1"/>
  <c r="BT252" i="1"/>
  <c r="BS252" i="1"/>
  <c r="FX252" i="1" s="1"/>
  <c r="BR252" i="1"/>
  <c r="DL252" i="1" s="1"/>
  <c r="BQ252" i="1"/>
  <c r="BO252" i="1"/>
  <c r="DQ252" i="1" s="1"/>
  <c r="BN252" i="1"/>
  <c r="HE252" i="1" s="1"/>
  <c r="CB217" i="1"/>
  <c r="BU217" i="1"/>
  <c r="DV217" i="1" s="1"/>
  <c r="BZ217" i="1"/>
  <c r="BY217" i="1"/>
  <c r="BX217" i="1"/>
  <c r="BW217" i="1"/>
  <c r="BV217" i="1"/>
  <c r="EA217" i="1" s="1"/>
  <c r="BT217" i="1"/>
  <c r="BS217" i="1"/>
  <c r="FX217" i="1" s="1"/>
  <c r="BR217" i="1"/>
  <c r="DL217" i="1" s="1"/>
  <c r="BP217" i="1"/>
  <c r="GI217" i="1" s="1"/>
  <c r="BO217" i="1"/>
  <c r="DQ217" i="1" s="1"/>
  <c r="BN217" i="1"/>
  <c r="HE217" i="1" s="1"/>
  <c r="CB203" i="1"/>
  <c r="BU203" i="1"/>
  <c r="DV203" i="1" s="1"/>
  <c r="BZ203" i="1"/>
  <c r="BY203" i="1"/>
  <c r="BX203" i="1"/>
  <c r="BW203" i="1"/>
  <c r="BV203" i="1"/>
  <c r="EA203" i="1" s="1"/>
  <c r="BT203" i="1"/>
  <c r="BS203" i="1"/>
  <c r="FX203" i="1" s="1"/>
  <c r="BR203" i="1"/>
  <c r="DL203" i="1" s="1"/>
  <c r="BQ203" i="1"/>
  <c r="BO203" i="1"/>
  <c r="DQ203" i="1" s="1"/>
  <c r="BN203" i="1"/>
  <c r="HE203" i="1" s="1"/>
  <c r="CB178" i="1"/>
  <c r="BU178" i="1"/>
  <c r="DV178" i="1" s="1"/>
  <c r="BZ178" i="1"/>
  <c r="BY178" i="1"/>
  <c r="BX178" i="1"/>
  <c r="BW178" i="1"/>
  <c r="BV178" i="1"/>
  <c r="EA178" i="1" s="1"/>
  <c r="BT178" i="1"/>
  <c r="BS178" i="1"/>
  <c r="FX178" i="1" s="1"/>
  <c r="BR178" i="1"/>
  <c r="DL178" i="1" s="1"/>
  <c r="BQ178" i="1"/>
  <c r="BP178" i="1"/>
  <c r="GI178" i="1" s="1"/>
  <c r="BO178" i="1"/>
  <c r="DQ178" i="1" s="1"/>
  <c r="BN178" i="1"/>
  <c r="HE178" i="1" s="1"/>
  <c r="CB159" i="1"/>
  <c r="BU159" i="1"/>
  <c r="DV159" i="1" s="1"/>
  <c r="BZ159" i="1"/>
  <c r="BY159" i="1"/>
  <c r="BX159" i="1"/>
  <c r="BW159" i="1"/>
  <c r="BV159" i="1"/>
  <c r="EA159" i="1" s="1"/>
  <c r="BT159" i="1"/>
  <c r="BS159" i="1"/>
  <c r="FX159" i="1" s="1"/>
  <c r="BR159" i="1"/>
  <c r="DL159" i="1" s="1"/>
  <c r="BQ159" i="1"/>
  <c r="BO159" i="1"/>
  <c r="DQ159" i="1" s="1"/>
  <c r="BN159" i="1"/>
  <c r="HE159" i="1" s="1"/>
  <c r="CB101" i="1"/>
  <c r="BU101" i="1"/>
  <c r="DV101" i="1" s="1"/>
  <c r="BZ101" i="1"/>
  <c r="BY101" i="1"/>
  <c r="BX101" i="1"/>
  <c r="BW101" i="1"/>
  <c r="BV101" i="1"/>
  <c r="EA101" i="1" s="1"/>
  <c r="BT101" i="1"/>
  <c r="BS101" i="1"/>
  <c r="FX101" i="1" s="1"/>
  <c r="BR101" i="1"/>
  <c r="DL101" i="1" s="1"/>
  <c r="BQ101" i="1"/>
  <c r="BP101" i="1"/>
  <c r="GI101" i="1" s="1"/>
  <c r="BO101" i="1"/>
  <c r="DQ101" i="1" s="1"/>
  <c r="BN101" i="1"/>
  <c r="HE101" i="1" s="1"/>
  <c r="CB93" i="1"/>
  <c r="BU93" i="1"/>
  <c r="DV93" i="1" s="1"/>
  <c r="BZ93" i="1"/>
  <c r="BY93" i="1"/>
  <c r="BX93" i="1"/>
  <c r="BW93" i="1"/>
  <c r="BV93" i="1"/>
  <c r="EA93" i="1" s="1"/>
  <c r="BT93" i="1"/>
  <c r="BS93" i="1"/>
  <c r="FX93" i="1" s="1"/>
  <c r="BR93" i="1"/>
  <c r="DL93" i="1" s="1"/>
  <c r="BQ93" i="1"/>
  <c r="BO93" i="1"/>
  <c r="DQ93" i="1" s="1"/>
  <c r="BN93" i="1"/>
  <c r="HE93" i="1" s="1"/>
  <c r="CB87" i="1"/>
  <c r="BU87" i="1"/>
  <c r="DV87" i="1" s="1"/>
  <c r="BZ87" i="1"/>
  <c r="BY87" i="1"/>
  <c r="BX87" i="1"/>
  <c r="BW87" i="1"/>
  <c r="BV87" i="1"/>
  <c r="EA87" i="1" s="1"/>
  <c r="BT87" i="1"/>
  <c r="BS87" i="1"/>
  <c r="FX87" i="1" s="1"/>
  <c r="BR87" i="1"/>
  <c r="DL87" i="1" s="1"/>
  <c r="BQ87" i="1"/>
  <c r="BP87" i="1"/>
  <c r="GI87" i="1" s="1"/>
  <c r="BO87" i="1"/>
  <c r="DQ87" i="1" s="1"/>
  <c r="BN87" i="1"/>
  <c r="HE87" i="1" s="1"/>
  <c r="CB79" i="1"/>
  <c r="BU79" i="1"/>
  <c r="DV79" i="1" s="1"/>
  <c r="BZ79" i="1"/>
  <c r="BY79" i="1"/>
  <c r="BX79" i="1"/>
  <c r="BW79" i="1"/>
  <c r="BV79" i="1"/>
  <c r="EA79" i="1" s="1"/>
  <c r="BT79" i="1"/>
  <c r="BS79" i="1"/>
  <c r="FX79" i="1" s="1"/>
  <c r="BR79" i="1"/>
  <c r="DL79" i="1" s="1"/>
  <c r="BQ79" i="1"/>
  <c r="BO79" i="1"/>
  <c r="DQ79" i="1" s="1"/>
  <c r="BN79" i="1"/>
  <c r="HE79" i="1" s="1"/>
  <c r="CB76" i="1"/>
  <c r="BU76" i="1"/>
  <c r="DV76" i="1" s="1"/>
  <c r="BZ76" i="1"/>
  <c r="BY76" i="1"/>
  <c r="BX76" i="1"/>
  <c r="BW76" i="1"/>
  <c r="BV76" i="1"/>
  <c r="EA76" i="1" s="1"/>
  <c r="BT76" i="1"/>
  <c r="BS76" i="1"/>
  <c r="FX76" i="1" s="1"/>
  <c r="BR76" i="1"/>
  <c r="DL76" i="1" s="1"/>
  <c r="BQ76" i="1"/>
  <c r="BP76" i="1"/>
  <c r="GI76" i="1" s="1"/>
  <c r="BO76" i="1"/>
  <c r="DQ76" i="1" s="1"/>
  <c r="BN76" i="1"/>
  <c r="HE76" i="1" s="1"/>
  <c r="CB60" i="1"/>
  <c r="BU60" i="1"/>
  <c r="DV60" i="1" s="1"/>
  <c r="BZ60" i="1"/>
  <c r="BY60" i="1"/>
  <c r="BX60" i="1"/>
  <c r="BW60" i="1"/>
  <c r="BV60" i="1"/>
  <c r="EA60" i="1" s="1"/>
  <c r="BT60" i="1"/>
  <c r="BS60" i="1"/>
  <c r="FX60" i="1" s="1"/>
  <c r="BR60" i="1"/>
  <c r="DL60" i="1" s="1"/>
  <c r="BQ60" i="1"/>
  <c r="BO60" i="1"/>
  <c r="DQ60" i="1" s="1"/>
  <c r="BN60" i="1"/>
  <c r="HE60" i="1" s="1"/>
  <c r="CB24" i="1"/>
  <c r="BU24" i="1"/>
  <c r="DV24" i="1" s="1"/>
  <c r="BZ24" i="1"/>
  <c r="BY24" i="1"/>
  <c r="BX24" i="1"/>
  <c r="BW24" i="1"/>
  <c r="BV24" i="1"/>
  <c r="EA24" i="1" s="1"/>
  <c r="BT24" i="1"/>
  <c r="BS24" i="1"/>
  <c r="FX24" i="1" s="1"/>
  <c r="BR24" i="1"/>
  <c r="DL24" i="1" s="1"/>
  <c r="BQ24" i="1"/>
  <c r="BP24" i="1"/>
  <c r="GI24" i="1" s="1"/>
  <c r="BO24" i="1"/>
  <c r="DQ24" i="1" s="1"/>
  <c r="BN24" i="1"/>
  <c r="HE24" i="1" s="1"/>
  <c r="CB13" i="1"/>
  <c r="BU13" i="1"/>
  <c r="DV13" i="1" s="1"/>
  <c r="BZ13" i="1"/>
  <c r="BY13" i="1"/>
  <c r="BX13" i="1"/>
  <c r="BW13" i="1"/>
  <c r="BV13" i="1"/>
  <c r="EA13" i="1" s="1"/>
  <c r="BT13" i="1"/>
  <c r="BS13" i="1"/>
  <c r="FX13" i="1" s="1"/>
  <c r="BR13" i="1"/>
  <c r="DL13" i="1" s="1"/>
  <c r="BQ13" i="1"/>
  <c r="BP13" i="1"/>
  <c r="GI13" i="1" s="1"/>
  <c r="BO13" i="1"/>
  <c r="DQ13" i="1" s="1"/>
  <c r="BN13" i="1"/>
  <c r="HE13" i="1" s="1"/>
  <c r="CB258" i="1"/>
  <c r="BU258" i="1"/>
  <c r="DV258" i="1" s="1"/>
  <c r="BZ258" i="1"/>
  <c r="BY258" i="1"/>
  <c r="BX258" i="1"/>
  <c r="BW258" i="1"/>
  <c r="BV258" i="1"/>
  <c r="EA258" i="1" s="1"/>
  <c r="BT258" i="1"/>
  <c r="BS258" i="1"/>
  <c r="FX258" i="1" s="1"/>
  <c r="BR258" i="1"/>
  <c r="DL258" i="1" s="1"/>
  <c r="BQ258" i="1"/>
  <c r="BP258" i="1"/>
  <c r="GI258" i="1" s="1"/>
  <c r="BO258" i="1"/>
  <c r="DQ258" i="1" s="1"/>
  <c r="BN258" i="1"/>
  <c r="HE258" i="1" s="1"/>
  <c r="CB257" i="1"/>
  <c r="BU257" i="1"/>
  <c r="DV257" i="1" s="1"/>
  <c r="BZ257" i="1"/>
  <c r="BY257" i="1"/>
  <c r="BX257" i="1"/>
  <c r="BW257" i="1"/>
  <c r="BV257" i="1"/>
  <c r="EA257" i="1" s="1"/>
  <c r="BT257" i="1"/>
  <c r="BS257" i="1"/>
  <c r="FX257" i="1" s="1"/>
  <c r="BR257" i="1"/>
  <c r="DL257" i="1" s="1"/>
  <c r="BQ257" i="1"/>
  <c r="BP257" i="1"/>
  <c r="GI257" i="1" s="1"/>
  <c r="BO257" i="1"/>
  <c r="DQ257" i="1" s="1"/>
  <c r="BN257" i="1"/>
  <c r="HE257" i="1" s="1"/>
  <c r="CB250" i="1"/>
  <c r="BU250" i="1"/>
  <c r="DV250" i="1" s="1"/>
  <c r="BZ250" i="1"/>
  <c r="BY250" i="1"/>
  <c r="BX250" i="1"/>
  <c r="BW250" i="1"/>
  <c r="BV250" i="1"/>
  <c r="EA250" i="1" s="1"/>
  <c r="BT250" i="1"/>
  <c r="BS250" i="1"/>
  <c r="FX250" i="1" s="1"/>
  <c r="BR250" i="1"/>
  <c r="DL250" i="1" s="1"/>
  <c r="BQ250" i="1"/>
  <c r="BP250" i="1"/>
  <c r="GI250" i="1" s="1"/>
  <c r="BO250" i="1"/>
  <c r="DQ250" i="1" s="1"/>
  <c r="BN250" i="1"/>
  <c r="HE250" i="1" s="1"/>
  <c r="CB245" i="1"/>
  <c r="BU245" i="1"/>
  <c r="DV245" i="1" s="1"/>
  <c r="BZ245" i="1"/>
  <c r="BY245" i="1"/>
  <c r="BX245" i="1"/>
  <c r="BW245" i="1"/>
  <c r="BV245" i="1"/>
  <c r="EA245" i="1" s="1"/>
  <c r="BT245" i="1"/>
  <c r="BS245" i="1"/>
  <c r="FX245" i="1" s="1"/>
  <c r="BR245" i="1"/>
  <c r="DL245" i="1" s="1"/>
  <c r="BQ245" i="1"/>
  <c r="BP245" i="1"/>
  <c r="GI245" i="1" s="1"/>
  <c r="BO245" i="1"/>
  <c r="DQ245" i="1" s="1"/>
  <c r="BN245" i="1"/>
  <c r="HE245" i="1" s="1"/>
  <c r="CB173" i="1"/>
  <c r="BU173" i="1"/>
  <c r="DV173" i="1" s="1"/>
  <c r="BZ173" i="1"/>
  <c r="BY173" i="1"/>
  <c r="BX173" i="1"/>
  <c r="BW173" i="1"/>
  <c r="BV173" i="1"/>
  <c r="EA173" i="1" s="1"/>
  <c r="BT173" i="1"/>
  <c r="BS173" i="1"/>
  <c r="FX173" i="1" s="1"/>
  <c r="BR173" i="1"/>
  <c r="DL173" i="1" s="1"/>
  <c r="BQ173" i="1"/>
  <c r="BP173" i="1"/>
  <c r="GI173" i="1" s="1"/>
  <c r="BO173" i="1"/>
  <c r="DQ173" i="1" s="1"/>
  <c r="BN173" i="1"/>
  <c r="HE173" i="1" s="1"/>
  <c r="CB145" i="1"/>
  <c r="BU145" i="1"/>
  <c r="DV145" i="1" s="1"/>
  <c r="BZ145" i="1"/>
  <c r="BY145" i="1"/>
  <c r="BX145" i="1"/>
  <c r="BW145" i="1"/>
  <c r="BV145" i="1"/>
  <c r="EA145" i="1" s="1"/>
  <c r="BT145" i="1"/>
  <c r="BS145" i="1"/>
  <c r="FX145" i="1" s="1"/>
  <c r="BR145" i="1"/>
  <c r="DL145" i="1" s="1"/>
  <c r="BQ145" i="1"/>
  <c r="BP145" i="1"/>
  <c r="GI145" i="1" s="1"/>
  <c r="BO145" i="1"/>
  <c r="DQ145" i="1" s="1"/>
  <c r="BN145" i="1"/>
  <c r="HE145" i="1" s="1"/>
  <c r="CB29" i="1"/>
  <c r="BU29" i="1"/>
  <c r="DV29" i="1" s="1"/>
  <c r="BZ29" i="1"/>
  <c r="BY29" i="1"/>
  <c r="BX29" i="1"/>
  <c r="BW29" i="1"/>
  <c r="BV29" i="1"/>
  <c r="EA29" i="1" s="1"/>
  <c r="BT29" i="1"/>
  <c r="BS29" i="1"/>
  <c r="FX29" i="1" s="1"/>
  <c r="BR29" i="1"/>
  <c r="DL29" i="1" s="1"/>
  <c r="BQ29" i="1"/>
  <c r="BP29" i="1"/>
  <c r="GI29" i="1" s="1"/>
  <c r="BO29" i="1"/>
  <c r="DQ29" i="1" s="1"/>
  <c r="BN29" i="1"/>
  <c r="HE29" i="1" s="1"/>
  <c r="CB307" i="1"/>
  <c r="BU307" i="1"/>
  <c r="DV307" i="1" s="1"/>
  <c r="BZ307" i="1"/>
  <c r="BY307" i="1"/>
  <c r="BX307" i="1"/>
  <c r="BW307" i="1"/>
  <c r="BV307" i="1"/>
  <c r="EA307" i="1" s="1"/>
  <c r="BT307" i="1"/>
  <c r="BS307" i="1"/>
  <c r="FX307" i="1" s="1"/>
  <c r="BR307" i="1"/>
  <c r="DL307" i="1" s="1"/>
  <c r="BQ307" i="1"/>
  <c r="BP307" i="1"/>
  <c r="GI307" i="1" s="1"/>
  <c r="BO307" i="1"/>
  <c r="DQ307" i="1" s="1"/>
  <c r="BN307" i="1"/>
  <c r="HE307" i="1" s="1"/>
  <c r="CB179" i="1"/>
  <c r="BU179" i="1"/>
  <c r="DV179" i="1" s="1"/>
  <c r="BZ179" i="1"/>
  <c r="BY179" i="1"/>
  <c r="BX179" i="1"/>
  <c r="BW179" i="1"/>
  <c r="BV179" i="1"/>
  <c r="EA179" i="1" s="1"/>
  <c r="BT179" i="1"/>
  <c r="BS179" i="1"/>
  <c r="FX179" i="1" s="1"/>
  <c r="BR179" i="1"/>
  <c r="DL179" i="1" s="1"/>
  <c r="BQ179" i="1"/>
  <c r="BP179" i="1"/>
  <c r="GI179" i="1" s="1"/>
  <c r="BO179" i="1"/>
  <c r="DQ179" i="1" s="1"/>
  <c r="BN179" i="1"/>
  <c r="HE179" i="1" s="1"/>
  <c r="CB164" i="1"/>
  <c r="BU164" i="1"/>
  <c r="DV164" i="1" s="1"/>
  <c r="BZ164" i="1"/>
  <c r="BY164" i="1"/>
  <c r="BX164" i="1"/>
  <c r="BW164" i="1"/>
  <c r="BV164" i="1"/>
  <c r="EA164" i="1" s="1"/>
  <c r="BT164" i="1"/>
  <c r="BS164" i="1"/>
  <c r="FX164" i="1" s="1"/>
  <c r="BR164" i="1"/>
  <c r="DL164" i="1" s="1"/>
  <c r="BQ164" i="1"/>
  <c r="BP164" i="1"/>
  <c r="GI164" i="1" s="1"/>
  <c r="BO164" i="1"/>
  <c r="DQ164" i="1" s="1"/>
  <c r="BN164" i="1"/>
  <c r="HE164" i="1" s="1"/>
  <c r="CB114" i="1"/>
  <c r="BU114" i="1"/>
  <c r="DV114" i="1" s="1"/>
  <c r="BZ114" i="1"/>
  <c r="BY114" i="1"/>
  <c r="BX114" i="1"/>
  <c r="BW114" i="1"/>
  <c r="BV114" i="1"/>
  <c r="EA114" i="1" s="1"/>
  <c r="BT114" i="1"/>
  <c r="BS114" i="1"/>
  <c r="FX114" i="1" s="1"/>
  <c r="BR114" i="1"/>
  <c r="DL114" i="1" s="1"/>
  <c r="BQ114" i="1"/>
  <c r="BP114" i="1"/>
  <c r="GI114" i="1" s="1"/>
  <c r="BO114" i="1"/>
  <c r="DQ114" i="1" s="1"/>
  <c r="BN114" i="1"/>
  <c r="HE114" i="1" s="1"/>
  <c r="CB291" i="1"/>
  <c r="BU291" i="1"/>
  <c r="DV291" i="1" s="1"/>
  <c r="BZ291" i="1"/>
  <c r="BY291" i="1"/>
  <c r="BX291" i="1"/>
  <c r="BW291" i="1"/>
  <c r="BV291" i="1"/>
  <c r="EA291" i="1" s="1"/>
  <c r="BT291" i="1"/>
  <c r="BS291" i="1"/>
  <c r="FX291" i="1" s="1"/>
  <c r="BR291" i="1"/>
  <c r="DL291" i="1" s="1"/>
  <c r="BQ291" i="1"/>
  <c r="BP291" i="1"/>
  <c r="GI291" i="1" s="1"/>
  <c r="BO291" i="1"/>
  <c r="DQ291" i="1" s="1"/>
  <c r="BN291" i="1"/>
  <c r="HE291" i="1" s="1"/>
  <c r="CB133" i="1"/>
  <c r="BU133" i="1"/>
  <c r="DV133" i="1" s="1"/>
  <c r="BZ133" i="1"/>
  <c r="BY133" i="1"/>
  <c r="BX133" i="1"/>
  <c r="BW133" i="1"/>
  <c r="BV133" i="1"/>
  <c r="EA133" i="1" s="1"/>
  <c r="BT133" i="1"/>
  <c r="BS133" i="1"/>
  <c r="FX133" i="1" s="1"/>
  <c r="BR133" i="1"/>
  <c r="DL133" i="1" s="1"/>
  <c r="BQ133" i="1"/>
  <c r="BP133" i="1"/>
  <c r="GI133" i="1" s="1"/>
  <c r="BO133" i="1"/>
  <c r="DQ133" i="1" s="1"/>
  <c r="BN133" i="1"/>
  <c r="HE133" i="1" s="1"/>
  <c r="CB42" i="1"/>
  <c r="BU42" i="1"/>
  <c r="DV42" i="1" s="1"/>
  <c r="BZ42" i="1"/>
  <c r="BY42" i="1"/>
  <c r="BX42" i="1"/>
  <c r="BW42" i="1"/>
  <c r="BV42" i="1"/>
  <c r="EA42" i="1" s="1"/>
  <c r="BT42" i="1"/>
  <c r="BS42" i="1"/>
  <c r="FX42" i="1" s="1"/>
  <c r="BR42" i="1"/>
  <c r="DL42" i="1" s="1"/>
  <c r="BQ42" i="1"/>
  <c r="BP42" i="1"/>
  <c r="GI42" i="1" s="1"/>
  <c r="BO42" i="1"/>
  <c r="DQ42" i="1" s="1"/>
  <c r="BN42" i="1"/>
  <c r="HE42" i="1" s="1"/>
  <c r="CB234" i="1"/>
  <c r="BU234" i="1"/>
  <c r="DV234" i="1" s="1"/>
  <c r="BZ234" i="1"/>
  <c r="BY234" i="1"/>
  <c r="BX234" i="1"/>
  <c r="BW234" i="1"/>
  <c r="BV234" i="1"/>
  <c r="EA234" i="1" s="1"/>
  <c r="BT234" i="1"/>
  <c r="BS234" i="1"/>
  <c r="FX234" i="1" s="1"/>
  <c r="BR234" i="1"/>
  <c r="DL234" i="1" s="1"/>
  <c r="BQ234" i="1"/>
  <c r="BP234" i="1"/>
  <c r="GI234" i="1" s="1"/>
  <c r="BO234" i="1"/>
  <c r="DQ234" i="1" s="1"/>
  <c r="BN234" i="1"/>
  <c r="HE234" i="1" s="1"/>
  <c r="CB213" i="1"/>
  <c r="BU213" i="1"/>
  <c r="DV213" i="1" s="1"/>
  <c r="BZ213" i="1"/>
  <c r="BY213" i="1"/>
  <c r="BX213" i="1"/>
  <c r="BW213" i="1"/>
  <c r="BV213" i="1"/>
  <c r="EA213" i="1" s="1"/>
  <c r="BT213" i="1"/>
  <c r="BS213" i="1"/>
  <c r="FX213" i="1" s="1"/>
  <c r="BR213" i="1"/>
  <c r="DL213" i="1" s="1"/>
  <c r="BQ213" i="1"/>
  <c r="BP213" i="1"/>
  <c r="GI213" i="1" s="1"/>
  <c r="BO213" i="1"/>
  <c r="DQ213" i="1" s="1"/>
  <c r="BN213" i="1"/>
  <c r="HE213" i="1" s="1"/>
  <c r="CB146" i="1"/>
  <c r="BU146" i="1"/>
  <c r="DV146" i="1" s="1"/>
  <c r="BZ146" i="1"/>
  <c r="BY146" i="1"/>
  <c r="BX146" i="1"/>
  <c r="BW146" i="1"/>
  <c r="BV146" i="1"/>
  <c r="EA146" i="1" s="1"/>
  <c r="BT146" i="1"/>
  <c r="BS146" i="1"/>
  <c r="FX146" i="1" s="1"/>
  <c r="BR146" i="1"/>
  <c r="DL146" i="1" s="1"/>
  <c r="BQ146" i="1"/>
  <c r="BP146" i="1"/>
  <c r="GI146" i="1" s="1"/>
  <c r="BO146" i="1"/>
  <c r="DQ146" i="1" s="1"/>
  <c r="BN146" i="1"/>
  <c r="HE146" i="1" s="1"/>
  <c r="CB305" i="1"/>
  <c r="BU305" i="1"/>
  <c r="DV305" i="1" s="1"/>
  <c r="BZ305" i="1"/>
  <c r="BY305" i="1"/>
  <c r="BX305" i="1"/>
  <c r="BW305" i="1"/>
  <c r="BV305" i="1"/>
  <c r="EA305" i="1" s="1"/>
  <c r="BT305" i="1"/>
  <c r="BS305" i="1"/>
  <c r="FX305" i="1" s="1"/>
  <c r="BR305" i="1"/>
  <c r="DL305" i="1" s="1"/>
  <c r="BQ305" i="1"/>
  <c r="BP305" i="1"/>
  <c r="GI305" i="1" s="1"/>
  <c r="BO305" i="1"/>
  <c r="DQ305" i="1" s="1"/>
  <c r="BN305" i="1"/>
  <c r="HE305" i="1" s="1"/>
  <c r="CB276" i="1"/>
  <c r="BU276" i="1"/>
  <c r="DV276" i="1" s="1"/>
  <c r="BZ276" i="1"/>
  <c r="BY276" i="1"/>
  <c r="BX276" i="1"/>
  <c r="BW276" i="1"/>
  <c r="BV276" i="1"/>
  <c r="EA276" i="1" s="1"/>
  <c r="BT276" i="1"/>
  <c r="BS276" i="1"/>
  <c r="FX276" i="1" s="1"/>
  <c r="BR276" i="1"/>
  <c r="DL276" i="1" s="1"/>
  <c r="BQ276" i="1"/>
  <c r="BP276" i="1"/>
  <c r="GI276" i="1" s="1"/>
  <c r="BO276" i="1"/>
  <c r="DQ276" i="1" s="1"/>
  <c r="BN276" i="1"/>
  <c r="HE276" i="1" s="1"/>
  <c r="CB249" i="1"/>
  <c r="BU249" i="1"/>
  <c r="DV249" i="1" s="1"/>
  <c r="BZ249" i="1"/>
  <c r="BY249" i="1"/>
  <c r="BX249" i="1"/>
  <c r="BW249" i="1"/>
  <c r="BV249" i="1"/>
  <c r="EA249" i="1" s="1"/>
  <c r="BT249" i="1"/>
  <c r="BS249" i="1"/>
  <c r="FX249" i="1" s="1"/>
  <c r="BR249" i="1"/>
  <c r="DL249" i="1" s="1"/>
  <c r="BQ249" i="1"/>
  <c r="BP249" i="1"/>
  <c r="GI249" i="1" s="1"/>
  <c r="BO249" i="1"/>
  <c r="DQ249" i="1" s="1"/>
  <c r="BN249" i="1"/>
  <c r="HE249" i="1" s="1"/>
  <c r="CB209" i="1"/>
  <c r="BU209" i="1"/>
  <c r="DV209" i="1" s="1"/>
  <c r="BZ209" i="1"/>
  <c r="BY209" i="1"/>
  <c r="BX209" i="1"/>
  <c r="BW209" i="1"/>
  <c r="BV209" i="1"/>
  <c r="EA209" i="1" s="1"/>
  <c r="BT209" i="1"/>
  <c r="BS209" i="1"/>
  <c r="FX209" i="1" s="1"/>
  <c r="BR209" i="1"/>
  <c r="DL209" i="1" s="1"/>
  <c r="BQ209" i="1"/>
  <c r="BP209" i="1"/>
  <c r="GI209" i="1" s="1"/>
  <c r="BO209" i="1"/>
  <c r="DQ209" i="1" s="1"/>
  <c r="BN209" i="1"/>
  <c r="HE209" i="1" s="1"/>
  <c r="CB201" i="1"/>
  <c r="BU201" i="1"/>
  <c r="DV201" i="1" s="1"/>
  <c r="BZ201" i="1"/>
  <c r="BY201" i="1"/>
  <c r="BX201" i="1"/>
  <c r="BW201" i="1"/>
  <c r="BV201" i="1"/>
  <c r="EA201" i="1" s="1"/>
  <c r="BT201" i="1"/>
  <c r="BS201" i="1"/>
  <c r="FX201" i="1" s="1"/>
  <c r="BR201" i="1"/>
  <c r="DL201" i="1" s="1"/>
  <c r="BQ201" i="1"/>
  <c r="BP201" i="1"/>
  <c r="GI201" i="1" s="1"/>
  <c r="BO201" i="1"/>
  <c r="DQ201" i="1" s="1"/>
  <c r="BN201" i="1"/>
  <c r="HE201" i="1" s="1"/>
  <c r="CB200" i="1"/>
  <c r="BU200" i="1"/>
  <c r="DV200" i="1" s="1"/>
  <c r="BZ200" i="1"/>
  <c r="BY200" i="1"/>
  <c r="BX200" i="1"/>
  <c r="BW200" i="1"/>
  <c r="BV200" i="1"/>
  <c r="EA200" i="1" s="1"/>
  <c r="BT200" i="1"/>
  <c r="BS200" i="1"/>
  <c r="FX200" i="1" s="1"/>
  <c r="BR200" i="1"/>
  <c r="DL200" i="1" s="1"/>
  <c r="BQ200" i="1"/>
  <c r="BP200" i="1"/>
  <c r="GI200" i="1" s="1"/>
  <c r="BO200" i="1"/>
  <c r="DQ200" i="1" s="1"/>
  <c r="BN200" i="1"/>
  <c r="HE200" i="1" s="1"/>
  <c r="CB196" i="1"/>
  <c r="BU196" i="1"/>
  <c r="DV196" i="1" s="1"/>
  <c r="BZ196" i="1"/>
  <c r="BY196" i="1"/>
  <c r="BX196" i="1"/>
  <c r="BW196" i="1"/>
  <c r="BV196" i="1"/>
  <c r="EA196" i="1" s="1"/>
  <c r="BT196" i="1"/>
  <c r="BS196" i="1"/>
  <c r="FX196" i="1" s="1"/>
  <c r="BR196" i="1"/>
  <c r="DL196" i="1" s="1"/>
  <c r="BQ196" i="1"/>
  <c r="BP196" i="1"/>
  <c r="GI196" i="1" s="1"/>
  <c r="BO196" i="1"/>
  <c r="DQ196" i="1" s="1"/>
  <c r="BN196" i="1"/>
  <c r="HE196" i="1" s="1"/>
  <c r="CB191" i="1"/>
  <c r="BU191" i="1"/>
  <c r="DV191" i="1" s="1"/>
  <c r="BZ191" i="1"/>
  <c r="BY191" i="1"/>
  <c r="BX191" i="1"/>
  <c r="BW191" i="1"/>
  <c r="BV191" i="1"/>
  <c r="EA191" i="1" s="1"/>
  <c r="BT191" i="1"/>
  <c r="BS191" i="1"/>
  <c r="FX191" i="1" s="1"/>
  <c r="BR191" i="1"/>
  <c r="DL191" i="1" s="1"/>
  <c r="BQ191" i="1"/>
  <c r="BP191" i="1"/>
  <c r="GI191" i="1" s="1"/>
  <c r="BO191" i="1"/>
  <c r="DQ191" i="1" s="1"/>
  <c r="BN191" i="1"/>
  <c r="HE191" i="1" s="1"/>
  <c r="CB188" i="1"/>
  <c r="BU188" i="1"/>
  <c r="DV188" i="1" s="1"/>
  <c r="BZ188" i="1"/>
  <c r="BY188" i="1"/>
  <c r="BX188" i="1"/>
  <c r="BW188" i="1"/>
  <c r="BV188" i="1"/>
  <c r="EA188" i="1" s="1"/>
  <c r="BT188" i="1"/>
  <c r="BS188" i="1"/>
  <c r="FX188" i="1" s="1"/>
  <c r="BR188" i="1"/>
  <c r="DL188" i="1" s="1"/>
  <c r="BQ188" i="1"/>
  <c r="BP188" i="1"/>
  <c r="GI188" i="1" s="1"/>
  <c r="BO188" i="1"/>
  <c r="DQ188" i="1" s="1"/>
  <c r="BN188" i="1"/>
  <c r="HE188" i="1" s="1"/>
  <c r="CB165" i="1"/>
  <c r="BU165" i="1"/>
  <c r="DV165" i="1" s="1"/>
  <c r="BZ165" i="1"/>
  <c r="BY165" i="1"/>
  <c r="BX165" i="1"/>
  <c r="BW165" i="1"/>
  <c r="BV165" i="1"/>
  <c r="EA165" i="1" s="1"/>
  <c r="BT165" i="1"/>
  <c r="BS165" i="1"/>
  <c r="FX165" i="1" s="1"/>
  <c r="BR165" i="1"/>
  <c r="DL165" i="1" s="1"/>
  <c r="BQ165" i="1"/>
  <c r="BP165" i="1"/>
  <c r="GI165" i="1" s="1"/>
  <c r="BO165" i="1"/>
  <c r="DQ165" i="1" s="1"/>
  <c r="BN165" i="1"/>
  <c r="HE165" i="1" s="1"/>
  <c r="CB172" i="1"/>
  <c r="BU172" i="1"/>
  <c r="DV172" i="1" s="1"/>
  <c r="BZ172" i="1"/>
  <c r="BY172" i="1"/>
  <c r="BX172" i="1"/>
  <c r="BW172" i="1"/>
  <c r="BV172" i="1"/>
  <c r="EA172" i="1" s="1"/>
  <c r="BT172" i="1"/>
  <c r="BS172" i="1"/>
  <c r="FX172" i="1" s="1"/>
  <c r="BR172" i="1"/>
  <c r="DL172" i="1" s="1"/>
  <c r="BQ172" i="1"/>
  <c r="BP172" i="1"/>
  <c r="GI172" i="1" s="1"/>
  <c r="BO172" i="1"/>
  <c r="DQ172" i="1" s="1"/>
  <c r="BN172" i="1"/>
  <c r="HE172" i="1" s="1"/>
  <c r="CB77" i="1"/>
  <c r="BU77" i="1"/>
  <c r="DV77" i="1" s="1"/>
  <c r="BZ77" i="1"/>
  <c r="BY77" i="1"/>
  <c r="BX77" i="1"/>
  <c r="BW77" i="1"/>
  <c r="BV77" i="1"/>
  <c r="EA77" i="1" s="1"/>
  <c r="BT77" i="1"/>
  <c r="BS77" i="1"/>
  <c r="FX77" i="1" s="1"/>
  <c r="BR77" i="1"/>
  <c r="DL77" i="1" s="1"/>
  <c r="BQ77" i="1"/>
  <c r="BP77" i="1"/>
  <c r="GI77" i="1" s="1"/>
  <c r="BO77" i="1"/>
  <c r="DQ77" i="1" s="1"/>
  <c r="BN77" i="1"/>
  <c r="HE77" i="1" s="1"/>
  <c r="CB73" i="1"/>
  <c r="BU73" i="1"/>
  <c r="DV73" i="1" s="1"/>
  <c r="BZ73" i="1"/>
  <c r="BY73" i="1"/>
  <c r="BX73" i="1"/>
  <c r="BW73" i="1"/>
  <c r="BV73" i="1"/>
  <c r="EA73" i="1" s="1"/>
  <c r="BT73" i="1"/>
  <c r="BS73" i="1"/>
  <c r="FX73" i="1" s="1"/>
  <c r="BR73" i="1"/>
  <c r="DL73" i="1" s="1"/>
  <c r="BQ73" i="1"/>
  <c r="BP73" i="1"/>
  <c r="GI73" i="1" s="1"/>
  <c r="BO73" i="1"/>
  <c r="DQ73" i="1" s="1"/>
  <c r="BN73" i="1"/>
  <c r="HE73" i="1" s="1"/>
  <c r="CB71" i="1"/>
  <c r="BU71" i="1"/>
  <c r="DV71" i="1" s="1"/>
  <c r="BZ71" i="1"/>
  <c r="BY71" i="1"/>
  <c r="BX71" i="1"/>
  <c r="BW71" i="1"/>
  <c r="BV71" i="1"/>
  <c r="EA71" i="1" s="1"/>
  <c r="BT71" i="1"/>
  <c r="BS71" i="1"/>
  <c r="FX71" i="1" s="1"/>
  <c r="BR71" i="1"/>
  <c r="DL71" i="1" s="1"/>
  <c r="BQ71" i="1"/>
  <c r="BP71" i="1"/>
  <c r="GI71" i="1" s="1"/>
  <c r="BO71" i="1"/>
  <c r="DQ71" i="1" s="1"/>
  <c r="BN71" i="1"/>
  <c r="HE71" i="1" s="1"/>
  <c r="CB59" i="1"/>
  <c r="BU59" i="1"/>
  <c r="DV59" i="1" s="1"/>
  <c r="BZ59" i="1"/>
  <c r="BY59" i="1"/>
  <c r="BX59" i="1"/>
  <c r="BW59" i="1"/>
  <c r="BV59" i="1"/>
  <c r="EA59" i="1" s="1"/>
  <c r="BT59" i="1"/>
  <c r="BS59" i="1"/>
  <c r="FX59" i="1" s="1"/>
  <c r="BR59" i="1"/>
  <c r="DL59" i="1" s="1"/>
  <c r="BQ59" i="1"/>
  <c r="BP59" i="1"/>
  <c r="GI59" i="1" s="1"/>
  <c r="BO59" i="1"/>
  <c r="DQ59" i="1" s="1"/>
  <c r="BN59" i="1"/>
  <c r="HE59" i="1" s="1"/>
  <c r="CB52" i="1"/>
  <c r="BU52" i="1"/>
  <c r="DV52" i="1" s="1"/>
  <c r="BZ52" i="1"/>
  <c r="BY52" i="1"/>
  <c r="BX52" i="1"/>
  <c r="BW52" i="1"/>
  <c r="BV52" i="1"/>
  <c r="EA52" i="1" s="1"/>
  <c r="BT52" i="1"/>
  <c r="BS52" i="1"/>
  <c r="FX52" i="1" s="1"/>
  <c r="BR52" i="1"/>
  <c r="DL52" i="1" s="1"/>
  <c r="BQ52" i="1"/>
  <c r="BP52" i="1"/>
  <c r="GI52" i="1" s="1"/>
  <c r="BO52" i="1"/>
  <c r="DQ52" i="1" s="1"/>
  <c r="BN52" i="1"/>
  <c r="HE52" i="1" s="1"/>
  <c r="CB54" i="1"/>
  <c r="BU54" i="1"/>
  <c r="DV54" i="1" s="1"/>
  <c r="BZ54" i="1"/>
  <c r="BY54" i="1"/>
  <c r="BX54" i="1"/>
  <c r="BW54" i="1"/>
  <c r="BV54" i="1"/>
  <c r="EA54" i="1" s="1"/>
  <c r="BT54" i="1"/>
  <c r="BS54" i="1"/>
  <c r="FX54" i="1" s="1"/>
  <c r="BR54" i="1"/>
  <c r="DL54" i="1" s="1"/>
  <c r="BQ54" i="1"/>
  <c r="BP54" i="1"/>
  <c r="GI54" i="1" s="1"/>
  <c r="BO54" i="1"/>
  <c r="DQ54" i="1" s="1"/>
  <c r="BN54" i="1"/>
  <c r="HE54" i="1" s="1"/>
  <c r="CB3" i="1"/>
  <c r="BU3" i="1"/>
  <c r="DV3" i="1" s="1"/>
  <c r="BZ3" i="1"/>
  <c r="BY3" i="1"/>
  <c r="BX3" i="1"/>
  <c r="BW3" i="1"/>
  <c r="BV3" i="1"/>
  <c r="EA3" i="1" s="1"/>
  <c r="BT3" i="1"/>
  <c r="BS3" i="1"/>
  <c r="FX3" i="1" s="1"/>
  <c r="BR3" i="1"/>
  <c r="DL3" i="1" s="1"/>
  <c r="BQ3" i="1"/>
  <c r="BP3" i="1"/>
  <c r="GI3" i="1" s="1"/>
  <c r="BO3" i="1"/>
  <c r="DQ3" i="1" s="1"/>
  <c r="BN3" i="1"/>
  <c r="HE3" i="1" s="1"/>
  <c r="CB297" i="1"/>
  <c r="BU297" i="1"/>
  <c r="DV297" i="1" s="1"/>
  <c r="BZ297" i="1"/>
  <c r="BY297" i="1"/>
  <c r="BX297" i="1"/>
  <c r="BW297" i="1"/>
  <c r="BV297" i="1"/>
  <c r="EA297" i="1" s="1"/>
  <c r="BT297" i="1"/>
  <c r="BS297" i="1"/>
  <c r="FX297" i="1" s="1"/>
  <c r="BR297" i="1"/>
  <c r="DL297" i="1" s="1"/>
  <c r="BQ297" i="1"/>
  <c r="BP297" i="1"/>
  <c r="GI297" i="1" s="1"/>
  <c r="BO297" i="1"/>
  <c r="DQ297" i="1" s="1"/>
  <c r="BN297" i="1"/>
  <c r="HE297" i="1" s="1"/>
  <c r="CB247" i="1"/>
  <c r="BU247" i="1"/>
  <c r="DV247" i="1" s="1"/>
  <c r="BZ247" i="1"/>
  <c r="BY247" i="1"/>
  <c r="BX247" i="1"/>
  <c r="BW247" i="1"/>
  <c r="BV247" i="1"/>
  <c r="EA247" i="1" s="1"/>
  <c r="BT247" i="1"/>
  <c r="BS247" i="1"/>
  <c r="FX247" i="1" s="1"/>
  <c r="BR247" i="1"/>
  <c r="DL247" i="1" s="1"/>
  <c r="BQ247" i="1"/>
  <c r="BP247" i="1"/>
  <c r="GI247" i="1" s="1"/>
  <c r="BO247" i="1"/>
  <c r="DQ247" i="1" s="1"/>
  <c r="BN247" i="1"/>
  <c r="HE247" i="1" s="1"/>
  <c r="CB183" i="1"/>
  <c r="BU183" i="1"/>
  <c r="DV183" i="1" s="1"/>
  <c r="BZ183" i="1"/>
  <c r="BY183" i="1"/>
  <c r="BX183" i="1"/>
  <c r="BW183" i="1"/>
  <c r="BV183" i="1"/>
  <c r="EA183" i="1" s="1"/>
  <c r="BT183" i="1"/>
  <c r="BS183" i="1"/>
  <c r="FX183" i="1" s="1"/>
  <c r="BR183" i="1"/>
  <c r="DL183" i="1" s="1"/>
  <c r="BQ183" i="1"/>
  <c r="BP183" i="1"/>
  <c r="GI183" i="1" s="1"/>
  <c r="BO183" i="1"/>
  <c r="DQ183" i="1" s="1"/>
  <c r="BN183" i="1"/>
  <c r="HE183" i="1" s="1"/>
  <c r="CB129" i="1"/>
  <c r="BU129" i="1"/>
  <c r="DV129" i="1" s="1"/>
  <c r="BZ129" i="1"/>
  <c r="BY129" i="1"/>
  <c r="BX129" i="1"/>
  <c r="BW129" i="1"/>
  <c r="BV129" i="1"/>
  <c r="EA129" i="1" s="1"/>
  <c r="BT129" i="1"/>
  <c r="BS129" i="1"/>
  <c r="FX129" i="1" s="1"/>
  <c r="BR129" i="1"/>
  <c r="DL129" i="1" s="1"/>
  <c r="BQ129" i="1"/>
  <c r="BP129" i="1"/>
  <c r="GI129" i="1" s="1"/>
  <c r="BO129" i="1"/>
  <c r="DQ129" i="1" s="1"/>
  <c r="BN129" i="1"/>
  <c r="HE129" i="1" s="1"/>
  <c r="CB68" i="1"/>
  <c r="BU68" i="1"/>
  <c r="DV68" i="1" s="1"/>
  <c r="BZ68" i="1"/>
  <c r="BY68" i="1"/>
  <c r="BX68" i="1"/>
  <c r="BW68" i="1"/>
  <c r="BV68" i="1"/>
  <c r="EA68" i="1" s="1"/>
  <c r="BT68" i="1"/>
  <c r="BS68" i="1"/>
  <c r="FX68" i="1" s="1"/>
  <c r="BR68" i="1"/>
  <c r="DL68" i="1" s="1"/>
  <c r="BQ68" i="1"/>
  <c r="BP68" i="1"/>
  <c r="GI68" i="1" s="1"/>
  <c r="BO68" i="1"/>
  <c r="DQ68" i="1" s="1"/>
  <c r="BN68" i="1"/>
  <c r="HE68" i="1" s="1"/>
  <c r="CB15" i="1"/>
  <c r="BU15" i="1"/>
  <c r="DV15" i="1" s="1"/>
  <c r="BZ15" i="1"/>
  <c r="BY15" i="1"/>
  <c r="BX15" i="1"/>
  <c r="BW15" i="1"/>
  <c r="BV15" i="1"/>
  <c r="EA15" i="1" s="1"/>
  <c r="BT15" i="1"/>
  <c r="BS15" i="1"/>
  <c r="FX15" i="1" s="1"/>
  <c r="BR15" i="1"/>
  <c r="DL15" i="1" s="1"/>
  <c r="BQ15" i="1"/>
  <c r="BP15" i="1"/>
  <c r="GI15" i="1" s="1"/>
  <c r="BO15" i="1"/>
  <c r="DQ15" i="1" s="1"/>
  <c r="BN15" i="1"/>
  <c r="HE15" i="1" s="1"/>
  <c r="CB296" i="1"/>
  <c r="BU296" i="1"/>
  <c r="DV296" i="1" s="1"/>
  <c r="BZ296" i="1"/>
  <c r="BY296" i="1"/>
  <c r="BX296" i="1"/>
  <c r="BW296" i="1"/>
  <c r="BV296" i="1"/>
  <c r="EA296" i="1" s="1"/>
  <c r="BT296" i="1"/>
  <c r="BS296" i="1"/>
  <c r="FX296" i="1" s="1"/>
  <c r="BR296" i="1"/>
  <c r="DL296" i="1" s="1"/>
  <c r="BQ296" i="1"/>
  <c r="BP296" i="1"/>
  <c r="GI296" i="1" s="1"/>
  <c r="BO296" i="1"/>
  <c r="DQ296" i="1" s="1"/>
  <c r="BN296" i="1"/>
  <c r="HE296" i="1" s="1"/>
  <c r="CB285" i="1"/>
  <c r="BU285" i="1"/>
  <c r="DV285" i="1" s="1"/>
  <c r="BZ285" i="1"/>
  <c r="BY285" i="1"/>
  <c r="BX285" i="1"/>
  <c r="BW285" i="1"/>
  <c r="BV285" i="1"/>
  <c r="EA285" i="1" s="1"/>
  <c r="BT285" i="1"/>
  <c r="BS285" i="1"/>
  <c r="FX285" i="1" s="1"/>
  <c r="BR285" i="1"/>
  <c r="DL285" i="1" s="1"/>
  <c r="BQ285" i="1"/>
  <c r="BP285" i="1"/>
  <c r="GI285" i="1" s="1"/>
  <c r="BO285" i="1"/>
  <c r="DQ285" i="1" s="1"/>
  <c r="BN285" i="1"/>
  <c r="HE285" i="1" s="1"/>
  <c r="CB282" i="1"/>
  <c r="BU282" i="1"/>
  <c r="DV282" i="1" s="1"/>
  <c r="BZ282" i="1"/>
  <c r="BY282" i="1"/>
  <c r="BX282" i="1"/>
  <c r="BW282" i="1"/>
  <c r="BV282" i="1"/>
  <c r="EA282" i="1" s="1"/>
  <c r="BT282" i="1"/>
  <c r="BS282" i="1"/>
  <c r="FX282" i="1" s="1"/>
  <c r="BR282" i="1"/>
  <c r="DL282" i="1" s="1"/>
  <c r="BQ282" i="1"/>
  <c r="BP282" i="1"/>
  <c r="GI282" i="1" s="1"/>
  <c r="BO282" i="1"/>
  <c r="DQ282" i="1" s="1"/>
  <c r="BN282" i="1"/>
  <c r="HE282" i="1" s="1"/>
  <c r="CB275" i="1"/>
  <c r="BU275" i="1"/>
  <c r="DV275" i="1" s="1"/>
  <c r="BZ275" i="1"/>
  <c r="BY275" i="1"/>
  <c r="BX275" i="1"/>
  <c r="BW275" i="1"/>
  <c r="BV275" i="1"/>
  <c r="EA275" i="1" s="1"/>
  <c r="BT275" i="1"/>
  <c r="BS275" i="1"/>
  <c r="FX275" i="1" s="1"/>
  <c r="BR275" i="1"/>
  <c r="DL275" i="1" s="1"/>
  <c r="BQ275" i="1"/>
  <c r="BP275" i="1"/>
  <c r="GI275" i="1" s="1"/>
  <c r="BO275" i="1"/>
  <c r="DQ275" i="1" s="1"/>
  <c r="BN275" i="1"/>
  <c r="HE275" i="1" s="1"/>
  <c r="CB154" i="1"/>
  <c r="BU154" i="1"/>
  <c r="DV154" i="1" s="1"/>
  <c r="BZ154" i="1"/>
  <c r="BY154" i="1"/>
  <c r="BX154" i="1"/>
  <c r="BW154" i="1"/>
  <c r="BV154" i="1"/>
  <c r="EA154" i="1" s="1"/>
  <c r="BT154" i="1"/>
  <c r="BS154" i="1"/>
  <c r="FX154" i="1" s="1"/>
  <c r="BR154" i="1"/>
  <c r="DL154" i="1" s="1"/>
  <c r="BQ154" i="1"/>
  <c r="BP154" i="1"/>
  <c r="GI154" i="1" s="1"/>
  <c r="BO154" i="1"/>
  <c r="DQ154" i="1" s="1"/>
  <c r="BN154" i="1"/>
  <c r="HE154" i="1" s="1"/>
  <c r="CB150" i="1"/>
  <c r="BU150" i="1"/>
  <c r="DV150" i="1" s="1"/>
  <c r="BZ150" i="1"/>
  <c r="BY150" i="1"/>
  <c r="BX150" i="1"/>
  <c r="BW150" i="1"/>
  <c r="BV150" i="1"/>
  <c r="EA150" i="1" s="1"/>
  <c r="BT150" i="1"/>
  <c r="BS150" i="1"/>
  <c r="FX150" i="1" s="1"/>
  <c r="BR150" i="1"/>
  <c r="DL150" i="1" s="1"/>
  <c r="BQ150" i="1"/>
  <c r="BP150" i="1"/>
  <c r="GI150" i="1" s="1"/>
  <c r="BO150" i="1"/>
  <c r="DQ150" i="1" s="1"/>
  <c r="BN150" i="1"/>
  <c r="HE150" i="1" s="1"/>
  <c r="CB90" i="1"/>
  <c r="BU90" i="1"/>
  <c r="DV90" i="1" s="1"/>
  <c r="BZ90" i="1"/>
  <c r="BY90" i="1"/>
  <c r="BX90" i="1"/>
  <c r="BW90" i="1"/>
  <c r="BV90" i="1"/>
  <c r="EA90" i="1" s="1"/>
  <c r="BT90" i="1"/>
  <c r="BS90" i="1"/>
  <c r="FX90" i="1" s="1"/>
  <c r="BR90" i="1"/>
  <c r="DL90" i="1" s="1"/>
  <c r="BQ90" i="1"/>
  <c r="BP90" i="1"/>
  <c r="GI90" i="1" s="1"/>
  <c r="BO90" i="1"/>
  <c r="DQ90" i="1" s="1"/>
  <c r="BN90" i="1"/>
  <c r="HE90" i="1" s="1"/>
  <c r="CB56" i="1"/>
  <c r="BU56" i="1"/>
  <c r="DV56" i="1" s="1"/>
  <c r="BZ56" i="1"/>
  <c r="BY56" i="1"/>
  <c r="BX56" i="1"/>
  <c r="BW56" i="1"/>
  <c r="BV56" i="1"/>
  <c r="EA56" i="1" s="1"/>
  <c r="BT56" i="1"/>
  <c r="BS56" i="1"/>
  <c r="FX56" i="1" s="1"/>
  <c r="BR56" i="1"/>
  <c r="DL56" i="1" s="1"/>
  <c r="BQ56" i="1"/>
  <c r="BP56" i="1"/>
  <c r="GI56" i="1" s="1"/>
  <c r="BO56" i="1"/>
  <c r="DQ56" i="1" s="1"/>
  <c r="BN56" i="1"/>
  <c r="HE56" i="1" s="1"/>
  <c r="CB48" i="1"/>
  <c r="BU48" i="1"/>
  <c r="DV48" i="1" s="1"/>
  <c r="BZ48" i="1"/>
  <c r="BY48" i="1"/>
  <c r="BX48" i="1"/>
  <c r="BW48" i="1"/>
  <c r="BV48" i="1"/>
  <c r="EA48" i="1" s="1"/>
  <c r="BT48" i="1"/>
  <c r="BS48" i="1"/>
  <c r="FX48" i="1" s="1"/>
  <c r="BR48" i="1"/>
  <c r="DL48" i="1" s="1"/>
  <c r="BQ48" i="1"/>
  <c r="BP48" i="1"/>
  <c r="GI48" i="1" s="1"/>
  <c r="BO48" i="1"/>
  <c r="DQ48" i="1" s="1"/>
  <c r="BN48" i="1"/>
  <c r="HE48" i="1" s="1"/>
  <c r="CB26" i="1"/>
  <c r="BU26" i="1"/>
  <c r="DV26" i="1" s="1"/>
  <c r="BZ26" i="1"/>
  <c r="BY26" i="1"/>
  <c r="BX26" i="1"/>
  <c r="BW26" i="1"/>
  <c r="BV26" i="1"/>
  <c r="EA26" i="1" s="1"/>
  <c r="BT26" i="1"/>
  <c r="BS26" i="1"/>
  <c r="FX26" i="1" s="1"/>
  <c r="BR26" i="1"/>
  <c r="DL26" i="1" s="1"/>
  <c r="BQ26" i="1"/>
  <c r="BP26" i="1"/>
  <c r="GI26" i="1" s="1"/>
  <c r="BO26" i="1"/>
  <c r="DQ26" i="1" s="1"/>
  <c r="BN26" i="1"/>
  <c r="HE26" i="1" s="1"/>
  <c r="CB69" i="1"/>
  <c r="BU69" i="1"/>
  <c r="DV69" i="1" s="1"/>
  <c r="BZ69" i="1"/>
  <c r="BY69" i="1"/>
  <c r="BX69" i="1"/>
  <c r="BW69" i="1"/>
  <c r="BV69" i="1"/>
  <c r="EA69" i="1" s="1"/>
  <c r="BT69" i="1"/>
  <c r="BS69" i="1"/>
  <c r="FX69" i="1" s="1"/>
  <c r="BR69" i="1"/>
  <c r="DL69" i="1" s="1"/>
  <c r="BQ69" i="1"/>
  <c r="BP69" i="1"/>
  <c r="GI69" i="1" s="1"/>
  <c r="BO69" i="1"/>
  <c r="DQ69" i="1" s="1"/>
  <c r="BN69" i="1"/>
  <c r="HE69" i="1" s="1"/>
  <c r="CB302" i="1"/>
  <c r="BU302" i="1"/>
  <c r="DV302" i="1" s="1"/>
  <c r="BZ302" i="1"/>
  <c r="BY302" i="1"/>
  <c r="BX302" i="1"/>
  <c r="BW302" i="1"/>
  <c r="BV302" i="1"/>
  <c r="EA302" i="1" s="1"/>
  <c r="BT302" i="1"/>
  <c r="BS302" i="1"/>
  <c r="FX302" i="1" s="1"/>
  <c r="BR302" i="1"/>
  <c r="DL302" i="1" s="1"/>
  <c r="BQ302" i="1"/>
  <c r="BP302" i="1"/>
  <c r="GI302" i="1" s="1"/>
  <c r="BO302" i="1"/>
  <c r="DQ302" i="1" s="1"/>
  <c r="BN302" i="1"/>
  <c r="HE302" i="1" s="1"/>
  <c r="CB248" i="1"/>
  <c r="BU248" i="1"/>
  <c r="DV248" i="1" s="1"/>
  <c r="BZ248" i="1"/>
  <c r="BY248" i="1"/>
  <c r="BX248" i="1"/>
  <c r="BW248" i="1"/>
  <c r="BV248" i="1"/>
  <c r="EA248" i="1" s="1"/>
  <c r="BT248" i="1"/>
  <c r="BS248" i="1"/>
  <c r="FX248" i="1" s="1"/>
  <c r="BR248" i="1"/>
  <c r="DL248" i="1" s="1"/>
  <c r="BQ248" i="1"/>
  <c r="BP248" i="1"/>
  <c r="GI248" i="1" s="1"/>
  <c r="BO248" i="1"/>
  <c r="DQ248" i="1" s="1"/>
  <c r="BN248" i="1"/>
  <c r="HE248" i="1" s="1"/>
  <c r="CB206" i="1"/>
  <c r="BU206" i="1"/>
  <c r="DV206" i="1" s="1"/>
  <c r="BZ206" i="1"/>
  <c r="BY206" i="1"/>
  <c r="BX206" i="1"/>
  <c r="BW206" i="1"/>
  <c r="BV206" i="1"/>
  <c r="EA206" i="1" s="1"/>
  <c r="BT206" i="1"/>
  <c r="BS206" i="1"/>
  <c r="FX206" i="1" s="1"/>
  <c r="BR206" i="1"/>
  <c r="DL206" i="1" s="1"/>
  <c r="BQ206" i="1"/>
  <c r="BP206" i="1"/>
  <c r="GI206" i="1" s="1"/>
  <c r="BO206" i="1"/>
  <c r="DQ206" i="1" s="1"/>
  <c r="BN206" i="1"/>
  <c r="HE206" i="1" s="1"/>
  <c r="CB155" i="1"/>
  <c r="BU155" i="1"/>
  <c r="DV155" i="1" s="1"/>
  <c r="BZ155" i="1"/>
  <c r="BY155" i="1"/>
  <c r="BX155" i="1"/>
  <c r="BW155" i="1"/>
  <c r="BV155" i="1"/>
  <c r="EA155" i="1" s="1"/>
  <c r="BT155" i="1"/>
  <c r="BS155" i="1"/>
  <c r="FX155" i="1" s="1"/>
  <c r="BR155" i="1"/>
  <c r="DL155" i="1" s="1"/>
  <c r="BQ155" i="1"/>
  <c r="BP155" i="1"/>
  <c r="GI155" i="1" s="1"/>
  <c r="BO155" i="1"/>
  <c r="DQ155" i="1" s="1"/>
  <c r="BN155" i="1"/>
  <c r="HE155" i="1" s="1"/>
  <c r="CB105" i="1"/>
  <c r="BU105" i="1"/>
  <c r="DV105" i="1" s="1"/>
  <c r="BZ105" i="1"/>
  <c r="BY105" i="1"/>
  <c r="BX105" i="1"/>
  <c r="BW105" i="1"/>
  <c r="BV105" i="1"/>
  <c r="EA105" i="1" s="1"/>
  <c r="BT105" i="1"/>
  <c r="BS105" i="1"/>
  <c r="FX105" i="1" s="1"/>
  <c r="BR105" i="1"/>
  <c r="DL105" i="1" s="1"/>
  <c r="BQ105" i="1"/>
  <c r="BP105" i="1"/>
  <c r="GI105" i="1" s="1"/>
  <c r="BO105" i="1"/>
  <c r="DQ105" i="1" s="1"/>
  <c r="BN105" i="1"/>
  <c r="HE105" i="1" s="1"/>
  <c r="CB86" i="1"/>
  <c r="BU86" i="1"/>
  <c r="DV86" i="1" s="1"/>
  <c r="BZ86" i="1"/>
  <c r="BY86" i="1"/>
  <c r="BX86" i="1"/>
  <c r="BW86" i="1"/>
  <c r="BV86" i="1"/>
  <c r="EA86" i="1" s="1"/>
  <c r="BT86" i="1"/>
  <c r="BS86" i="1"/>
  <c r="FX86" i="1" s="1"/>
  <c r="BR86" i="1"/>
  <c r="DL86" i="1" s="1"/>
  <c r="BQ86" i="1"/>
  <c r="BP86" i="1"/>
  <c r="GI86" i="1" s="1"/>
  <c r="BO86" i="1"/>
  <c r="DQ86" i="1" s="1"/>
  <c r="BN86" i="1"/>
  <c r="HE86" i="1" s="1"/>
  <c r="CB78" i="1"/>
  <c r="BU78" i="1"/>
  <c r="DV78" i="1" s="1"/>
  <c r="BZ78" i="1"/>
  <c r="BY78" i="1"/>
  <c r="BX78" i="1"/>
  <c r="BW78" i="1"/>
  <c r="BV78" i="1"/>
  <c r="EA78" i="1" s="1"/>
  <c r="BT78" i="1"/>
  <c r="BS78" i="1"/>
  <c r="FX78" i="1" s="1"/>
  <c r="BR78" i="1"/>
  <c r="DL78" i="1" s="1"/>
  <c r="BQ78" i="1"/>
  <c r="BP78" i="1"/>
  <c r="GI78" i="1" s="1"/>
  <c r="BO78" i="1"/>
  <c r="DQ78" i="1" s="1"/>
  <c r="BN78" i="1"/>
  <c r="HE78" i="1" s="1"/>
  <c r="CB55" i="1"/>
  <c r="BU55" i="1"/>
  <c r="DV55" i="1" s="1"/>
  <c r="BZ55" i="1"/>
  <c r="BY55" i="1"/>
  <c r="BX55" i="1"/>
  <c r="BW55" i="1"/>
  <c r="BV55" i="1"/>
  <c r="EA55" i="1" s="1"/>
  <c r="BT55" i="1"/>
  <c r="BS55" i="1"/>
  <c r="FX55" i="1" s="1"/>
  <c r="BR55" i="1"/>
  <c r="DL55" i="1" s="1"/>
  <c r="BQ55" i="1"/>
  <c r="BP55" i="1"/>
  <c r="GI55" i="1" s="1"/>
  <c r="BO55" i="1"/>
  <c r="DQ55" i="1" s="1"/>
  <c r="BN55" i="1"/>
  <c r="HE55" i="1" s="1"/>
  <c r="CB2" i="1"/>
  <c r="BU2" i="1"/>
  <c r="DV2" i="1" s="1"/>
  <c r="BZ2" i="1"/>
  <c r="BY2" i="1"/>
  <c r="BX2" i="1"/>
  <c r="BW2" i="1"/>
  <c r="BV2" i="1"/>
  <c r="EA2" i="1" s="1"/>
  <c r="BT2" i="1"/>
  <c r="BS2" i="1"/>
  <c r="FX2" i="1" s="1"/>
  <c r="BR2" i="1"/>
  <c r="DL2" i="1" s="1"/>
  <c r="BQ2" i="1"/>
  <c r="BP2" i="1"/>
  <c r="GI2" i="1" s="1"/>
  <c r="BO2" i="1"/>
  <c r="DQ2" i="1" s="1"/>
  <c r="BN2" i="1"/>
  <c r="HE2" i="1" s="1"/>
  <c r="CB269" i="1"/>
  <c r="BU269" i="1"/>
  <c r="DV269" i="1" s="1"/>
  <c r="BZ269" i="1"/>
  <c r="BY269" i="1"/>
  <c r="BX269" i="1"/>
  <c r="BW269" i="1"/>
  <c r="BV269" i="1"/>
  <c r="EA269" i="1" s="1"/>
  <c r="BT269" i="1"/>
  <c r="BS269" i="1"/>
  <c r="FX269" i="1" s="1"/>
  <c r="BR269" i="1"/>
  <c r="DL269" i="1" s="1"/>
  <c r="BQ269" i="1"/>
  <c r="BP269" i="1"/>
  <c r="GI269" i="1" s="1"/>
  <c r="BO269" i="1"/>
  <c r="DQ269" i="1" s="1"/>
  <c r="BN269" i="1"/>
  <c r="HE269" i="1" s="1"/>
  <c r="CB204" i="1"/>
  <c r="BU204" i="1"/>
  <c r="DV204" i="1" s="1"/>
  <c r="BZ204" i="1"/>
  <c r="BY204" i="1"/>
  <c r="BX204" i="1"/>
  <c r="BW204" i="1"/>
  <c r="BV204" i="1"/>
  <c r="EA204" i="1" s="1"/>
  <c r="BT204" i="1"/>
  <c r="BS204" i="1"/>
  <c r="FX204" i="1" s="1"/>
  <c r="BR204" i="1"/>
  <c r="DL204" i="1" s="1"/>
  <c r="BQ204" i="1"/>
  <c r="BP204" i="1"/>
  <c r="GI204" i="1" s="1"/>
  <c r="BO204" i="1"/>
  <c r="DQ204" i="1" s="1"/>
  <c r="BN204" i="1"/>
  <c r="HE204" i="1" s="1"/>
  <c r="CB137" i="1"/>
  <c r="BU137" i="1"/>
  <c r="DV137" i="1" s="1"/>
  <c r="BZ137" i="1"/>
  <c r="BY137" i="1"/>
  <c r="BX137" i="1"/>
  <c r="BW137" i="1"/>
  <c r="BV137" i="1"/>
  <c r="EA137" i="1" s="1"/>
  <c r="BT137" i="1"/>
  <c r="BS137" i="1"/>
  <c r="FX137" i="1" s="1"/>
  <c r="BR137" i="1"/>
  <c r="DL137" i="1" s="1"/>
  <c r="BQ137" i="1"/>
  <c r="BP137" i="1"/>
  <c r="GI137" i="1" s="1"/>
  <c r="BO137" i="1"/>
  <c r="DQ137" i="1" s="1"/>
  <c r="BN137" i="1"/>
  <c r="HE137" i="1" s="1"/>
  <c r="CB51" i="1"/>
  <c r="BU51" i="1"/>
  <c r="DV51" i="1" s="1"/>
  <c r="BZ51" i="1"/>
  <c r="BY51" i="1"/>
  <c r="BX51" i="1"/>
  <c r="BW51" i="1"/>
  <c r="BV51" i="1"/>
  <c r="EA51" i="1" s="1"/>
  <c r="BT51" i="1"/>
  <c r="BS51" i="1"/>
  <c r="FX51" i="1" s="1"/>
  <c r="BR51" i="1"/>
  <c r="DL51" i="1" s="1"/>
  <c r="BQ51" i="1"/>
  <c r="BP51" i="1"/>
  <c r="GI51" i="1" s="1"/>
  <c r="BO51" i="1"/>
  <c r="DQ51" i="1" s="1"/>
  <c r="BN51" i="1"/>
  <c r="HE51" i="1" s="1"/>
  <c r="CB8" i="1"/>
  <c r="BU8" i="1"/>
  <c r="DV8" i="1" s="1"/>
  <c r="BZ8" i="1"/>
  <c r="BY8" i="1"/>
  <c r="BX8" i="1"/>
  <c r="BW8" i="1"/>
  <c r="BV8" i="1"/>
  <c r="EA8" i="1" s="1"/>
  <c r="BT8" i="1"/>
  <c r="BS8" i="1"/>
  <c r="FX8" i="1" s="1"/>
  <c r="BR8" i="1"/>
  <c r="DL8" i="1" s="1"/>
  <c r="BQ8" i="1"/>
  <c r="BP8" i="1"/>
  <c r="GI8" i="1" s="1"/>
  <c r="BO8" i="1"/>
  <c r="DQ8" i="1" s="1"/>
  <c r="BN8" i="1"/>
  <c r="HE8" i="1" s="1"/>
  <c r="CB11" i="1"/>
  <c r="BU11" i="1"/>
  <c r="DV11" i="1" s="1"/>
  <c r="BZ11" i="1"/>
  <c r="BY11" i="1"/>
  <c r="BX11" i="1"/>
  <c r="BW11" i="1"/>
  <c r="BV11" i="1"/>
  <c r="EA11" i="1" s="1"/>
  <c r="BT11" i="1"/>
  <c r="BS11" i="1"/>
  <c r="FX11" i="1" s="1"/>
  <c r="BR11" i="1"/>
  <c r="DL11" i="1" s="1"/>
  <c r="BQ11" i="1"/>
  <c r="BP11" i="1"/>
  <c r="GI11" i="1" s="1"/>
  <c r="BO11" i="1"/>
  <c r="DQ11" i="1" s="1"/>
  <c r="BN11" i="1"/>
  <c r="HE11" i="1" s="1"/>
  <c r="CB289" i="1"/>
  <c r="BU289" i="1"/>
  <c r="DV289" i="1" s="1"/>
  <c r="BZ289" i="1"/>
  <c r="BY289" i="1"/>
  <c r="BX289" i="1"/>
  <c r="BW289" i="1"/>
  <c r="BV289" i="1"/>
  <c r="EA289" i="1" s="1"/>
  <c r="BT289" i="1"/>
  <c r="BS289" i="1"/>
  <c r="FX289" i="1" s="1"/>
  <c r="BR289" i="1"/>
  <c r="DL289" i="1" s="1"/>
  <c r="BQ289" i="1"/>
  <c r="BP289" i="1"/>
  <c r="GI289" i="1" s="1"/>
  <c r="BO289" i="1"/>
  <c r="DQ289" i="1" s="1"/>
  <c r="BN289" i="1"/>
  <c r="HE289" i="1" s="1"/>
  <c r="CB286" i="1"/>
  <c r="BU286" i="1"/>
  <c r="DV286" i="1" s="1"/>
  <c r="BZ286" i="1"/>
  <c r="BY286" i="1"/>
  <c r="BX286" i="1"/>
  <c r="BW286" i="1"/>
  <c r="BV286" i="1"/>
  <c r="EA286" i="1" s="1"/>
  <c r="BT286" i="1"/>
  <c r="BS286" i="1"/>
  <c r="FX286" i="1" s="1"/>
  <c r="BR286" i="1"/>
  <c r="DL286" i="1" s="1"/>
  <c r="BQ286" i="1"/>
  <c r="BP286" i="1"/>
  <c r="GI286" i="1" s="1"/>
  <c r="BO286" i="1"/>
  <c r="DQ286" i="1" s="1"/>
  <c r="BN286" i="1"/>
  <c r="HE286" i="1" s="1"/>
  <c r="CB262" i="1"/>
  <c r="BU262" i="1"/>
  <c r="DV262" i="1" s="1"/>
  <c r="BZ262" i="1"/>
  <c r="BY262" i="1"/>
  <c r="BX262" i="1"/>
  <c r="BW262" i="1"/>
  <c r="BV262" i="1"/>
  <c r="EA262" i="1" s="1"/>
  <c r="BT262" i="1"/>
  <c r="BS262" i="1"/>
  <c r="FX262" i="1" s="1"/>
  <c r="BR262" i="1"/>
  <c r="DL262" i="1" s="1"/>
  <c r="BQ262" i="1"/>
  <c r="BP262" i="1"/>
  <c r="GI262" i="1" s="1"/>
  <c r="BO262" i="1"/>
  <c r="DQ262" i="1" s="1"/>
  <c r="BN262" i="1"/>
  <c r="HE262" i="1" s="1"/>
  <c r="CB237" i="1"/>
  <c r="BU237" i="1"/>
  <c r="DV237" i="1" s="1"/>
  <c r="BZ237" i="1"/>
  <c r="BY237" i="1"/>
  <c r="BX237" i="1"/>
  <c r="BW237" i="1"/>
  <c r="BV237" i="1"/>
  <c r="EA237" i="1" s="1"/>
  <c r="BT237" i="1"/>
  <c r="BS237" i="1"/>
  <c r="FX237" i="1" s="1"/>
  <c r="BR237" i="1"/>
  <c r="DL237" i="1" s="1"/>
  <c r="BQ237" i="1"/>
  <c r="BP237" i="1"/>
  <c r="GI237" i="1" s="1"/>
  <c r="BO237" i="1"/>
  <c r="DQ237" i="1" s="1"/>
  <c r="BN237" i="1"/>
  <c r="HE237" i="1" s="1"/>
  <c r="CB224" i="1"/>
  <c r="BU224" i="1"/>
  <c r="DV224" i="1" s="1"/>
  <c r="BZ224" i="1"/>
  <c r="BY224" i="1"/>
  <c r="BX224" i="1"/>
  <c r="BW224" i="1"/>
  <c r="BV224" i="1"/>
  <c r="EA224" i="1" s="1"/>
  <c r="BT224" i="1"/>
  <c r="BS224" i="1"/>
  <c r="FX224" i="1" s="1"/>
  <c r="BR224" i="1"/>
  <c r="DL224" i="1" s="1"/>
  <c r="BQ224" i="1"/>
  <c r="BP224" i="1"/>
  <c r="GI224" i="1" s="1"/>
  <c r="BO224" i="1"/>
  <c r="DQ224" i="1" s="1"/>
  <c r="BN224" i="1"/>
  <c r="HE224" i="1" s="1"/>
  <c r="CB211" i="1"/>
  <c r="BU211" i="1"/>
  <c r="DV211" i="1" s="1"/>
  <c r="BZ211" i="1"/>
  <c r="BY211" i="1"/>
  <c r="BX211" i="1"/>
  <c r="BW211" i="1"/>
  <c r="BV211" i="1"/>
  <c r="EA211" i="1" s="1"/>
  <c r="BT211" i="1"/>
  <c r="BS211" i="1"/>
  <c r="FX211" i="1" s="1"/>
  <c r="BR211" i="1"/>
  <c r="DL211" i="1" s="1"/>
  <c r="BQ211" i="1"/>
  <c r="BP211" i="1"/>
  <c r="GI211" i="1" s="1"/>
  <c r="BO211" i="1"/>
  <c r="DQ211" i="1" s="1"/>
  <c r="BN211" i="1"/>
  <c r="HE211" i="1" s="1"/>
  <c r="CB194" i="1"/>
  <c r="BU194" i="1"/>
  <c r="DV194" i="1" s="1"/>
  <c r="BZ194" i="1"/>
  <c r="BY194" i="1"/>
  <c r="BX194" i="1"/>
  <c r="BW194" i="1"/>
  <c r="BV194" i="1"/>
  <c r="EA194" i="1" s="1"/>
  <c r="BT194" i="1"/>
  <c r="BS194" i="1"/>
  <c r="FX194" i="1" s="1"/>
  <c r="BR194" i="1"/>
  <c r="DL194" i="1" s="1"/>
  <c r="BQ194" i="1"/>
  <c r="BP194" i="1"/>
  <c r="GI194" i="1" s="1"/>
  <c r="BO194" i="1"/>
  <c r="DQ194" i="1" s="1"/>
  <c r="BN194" i="1"/>
  <c r="HE194" i="1" s="1"/>
  <c r="CB57" i="1"/>
  <c r="BU57" i="1"/>
  <c r="DV57" i="1" s="1"/>
  <c r="BZ57" i="1"/>
  <c r="BY57" i="1"/>
  <c r="BX57" i="1"/>
  <c r="BW57" i="1"/>
  <c r="BV57" i="1"/>
  <c r="EA57" i="1" s="1"/>
  <c r="BT57" i="1"/>
  <c r="BS57" i="1"/>
  <c r="FX57" i="1" s="1"/>
  <c r="BR57" i="1"/>
  <c r="DL57" i="1" s="1"/>
  <c r="BQ57" i="1"/>
  <c r="BP57" i="1"/>
  <c r="GI57" i="1" s="1"/>
  <c r="BO57" i="1"/>
  <c r="DQ57" i="1" s="1"/>
  <c r="BN57" i="1"/>
  <c r="HE57" i="1" s="1"/>
  <c r="CB255" i="1"/>
  <c r="BU255" i="1"/>
  <c r="DV255" i="1" s="1"/>
  <c r="BZ255" i="1"/>
  <c r="BY255" i="1"/>
  <c r="BX255" i="1"/>
  <c r="BW255" i="1"/>
  <c r="BV255" i="1"/>
  <c r="EA255" i="1" s="1"/>
  <c r="BT255" i="1"/>
  <c r="BS255" i="1"/>
  <c r="FX255" i="1" s="1"/>
  <c r="BR255" i="1"/>
  <c r="DL255" i="1" s="1"/>
  <c r="BQ255" i="1"/>
  <c r="BP255" i="1"/>
  <c r="GI255" i="1" s="1"/>
  <c r="BO255" i="1"/>
  <c r="DQ255" i="1" s="1"/>
  <c r="BN255" i="1"/>
  <c r="HE255" i="1" s="1"/>
  <c r="CB233" i="1"/>
  <c r="BU233" i="1"/>
  <c r="DV233" i="1" s="1"/>
  <c r="BZ233" i="1"/>
  <c r="BY233" i="1"/>
  <c r="BX233" i="1"/>
  <c r="BW233" i="1"/>
  <c r="BV233" i="1"/>
  <c r="EA233" i="1" s="1"/>
  <c r="BT233" i="1"/>
  <c r="BS233" i="1"/>
  <c r="FX233" i="1" s="1"/>
  <c r="BR233" i="1"/>
  <c r="DL233" i="1" s="1"/>
  <c r="BQ233" i="1"/>
  <c r="BP233" i="1"/>
  <c r="GI233" i="1" s="1"/>
  <c r="BO233" i="1"/>
  <c r="DQ233" i="1" s="1"/>
  <c r="BN233" i="1"/>
  <c r="HE233" i="1" s="1"/>
  <c r="CB198" i="1"/>
  <c r="BU198" i="1"/>
  <c r="DV198" i="1" s="1"/>
  <c r="BZ198" i="1"/>
  <c r="BY198" i="1"/>
  <c r="BX198" i="1"/>
  <c r="BW198" i="1"/>
  <c r="BV198" i="1"/>
  <c r="EA198" i="1" s="1"/>
  <c r="BT198" i="1"/>
  <c r="BS198" i="1"/>
  <c r="FX198" i="1" s="1"/>
  <c r="BR198" i="1"/>
  <c r="DL198" i="1" s="1"/>
  <c r="BQ198" i="1"/>
  <c r="BP198" i="1"/>
  <c r="GI198" i="1" s="1"/>
  <c r="BO198" i="1"/>
  <c r="DQ198" i="1" s="1"/>
  <c r="BN198" i="1"/>
  <c r="HE198" i="1" s="1"/>
  <c r="CB161" i="1"/>
  <c r="BU161" i="1"/>
  <c r="DV161" i="1" s="1"/>
  <c r="BZ161" i="1"/>
  <c r="BY161" i="1"/>
  <c r="BX161" i="1"/>
  <c r="BW161" i="1"/>
  <c r="BV161" i="1"/>
  <c r="EA161" i="1" s="1"/>
  <c r="BT161" i="1"/>
  <c r="BS161" i="1"/>
  <c r="FX161" i="1" s="1"/>
  <c r="BR161" i="1"/>
  <c r="DL161" i="1" s="1"/>
  <c r="BQ161" i="1"/>
  <c r="BP161" i="1"/>
  <c r="GI161" i="1" s="1"/>
  <c r="BO161" i="1"/>
  <c r="DQ161" i="1" s="1"/>
  <c r="BN161" i="1"/>
  <c r="HE161" i="1" s="1"/>
  <c r="CB156" i="1"/>
  <c r="BU156" i="1"/>
  <c r="DV156" i="1" s="1"/>
  <c r="BZ156" i="1"/>
  <c r="BY156" i="1"/>
  <c r="BX156" i="1"/>
  <c r="BW156" i="1"/>
  <c r="BV156" i="1"/>
  <c r="EA156" i="1" s="1"/>
  <c r="BT156" i="1"/>
  <c r="BS156" i="1"/>
  <c r="FX156" i="1" s="1"/>
  <c r="BR156" i="1"/>
  <c r="DL156" i="1" s="1"/>
  <c r="BQ156" i="1"/>
  <c r="BP156" i="1"/>
  <c r="GI156" i="1" s="1"/>
  <c r="BO156" i="1"/>
  <c r="DQ156" i="1" s="1"/>
  <c r="BN156" i="1"/>
  <c r="HE156" i="1" s="1"/>
  <c r="CB123" i="1"/>
  <c r="BU123" i="1"/>
  <c r="DV123" i="1" s="1"/>
  <c r="BZ123" i="1"/>
  <c r="BY123" i="1"/>
  <c r="BX123" i="1"/>
  <c r="BW123" i="1"/>
  <c r="BV123" i="1"/>
  <c r="EA123" i="1" s="1"/>
  <c r="BT123" i="1"/>
  <c r="BS123" i="1"/>
  <c r="FX123" i="1" s="1"/>
  <c r="BR123" i="1"/>
  <c r="DL123" i="1" s="1"/>
  <c r="BQ123" i="1"/>
  <c r="BP123" i="1"/>
  <c r="GI123" i="1" s="1"/>
  <c r="BO123" i="1"/>
  <c r="DQ123" i="1" s="1"/>
  <c r="BN123" i="1"/>
  <c r="HE123" i="1" s="1"/>
  <c r="CB122" i="1"/>
  <c r="BU122" i="1"/>
  <c r="DV122" i="1" s="1"/>
  <c r="BZ122" i="1"/>
  <c r="BY122" i="1"/>
  <c r="BX122" i="1"/>
  <c r="BW122" i="1"/>
  <c r="BV122" i="1"/>
  <c r="EA122" i="1" s="1"/>
  <c r="BT122" i="1"/>
  <c r="BS122" i="1"/>
  <c r="FX122" i="1" s="1"/>
  <c r="BR122" i="1"/>
  <c r="DL122" i="1" s="1"/>
  <c r="BQ122" i="1"/>
  <c r="BP122" i="1"/>
  <c r="GI122" i="1" s="1"/>
  <c r="BO122" i="1"/>
  <c r="DQ122" i="1" s="1"/>
  <c r="BN122" i="1"/>
  <c r="HE122" i="1" s="1"/>
  <c r="CB112" i="1"/>
  <c r="BU112" i="1"/>
  <c r="DV112" i="1" s="1"/>
  <c r="BZ112" i="1"/>
  <c r="BY112" i="1"/>
  <c r="BX112" i="1"/>
  <c r="BW112" i="1"/>
  <c r="BV112" i="1"/>
  <c r="EA112" i="1" s="1"/>
  <c r="BT112" i="1"/>
  <c r="BS112" i="1"/>
  <c r="FX112" i="1" s="1"/>
  <c r="BR112" i="1"/>
  <c r="DL112" i="1" s="1"/>
  <c r="BQ112" i="1"/>
  <c r="BP112" i="1"/>
  <c r="GI112" i="1" s="1"/>
  <c r="BO112" i="1"/>
  <c r="DQ112" i="1" s="1"/>
  <c r="BN112" i="1"/>
  <c r="HE112" i="1" s="1"/>
  <c r="CB50" i="1"/>
  <c r="BU50" i="1"/>
  <c r="DV50" i="1" s="1"/>
  <c r="BZ50" i="1"/>
  <c r="BY50" i="1"/>
  <c r="BX50" i="1"/>
  <c r="BW50" i="1"/>
  <c r="BV50" i="1"/>
  <c r="EA50" i="1" s="1"/>
  <c r="BT50" i="1"/>
  <c r="BS50" i="1"/>
  <c r="FX50" i="1" s="1"/>
  <c r="BR50" i="1"/>
  <c r="DL50" i="1" s="1"/>
  <c r="BQ50" i="1"/>
  <c r="BP50" i="1"/>
  <c r="GI50" i="1" s="1"/>
  <c r="BO50" i="1"/>
  <c r="DQ50" i="1" s="1"/>
  <c r="BN50" i="1"/>
  <c r="HE50" i="1" s="1"/>
  <c r="CB214" i="1"/>
  <c r="BU214" i="1"/>
  <c r="DV214" i="1" s="1"/>
  <c r="BZ214" i="1"/>
  <c r="BY214" i="1"/>
  <c r="BX214" i="1"/>
  <c r="BW214" i="1"/>
  <c r="BV214" i="1"/>
  <c r="EA214" i="1" s="1"/>
  <c r="BT214" i="1"/>
  <c r="BS214" i="1"/>
  <c r="FX214" i="1" s="1"/>
  <c r="BR214" i="1"/>
  <c r="DL214" i="1" s="1"/>
  <c r="BQ214" i="1"/>
  <c r="BP214" i="1"/>
  <c r="GI214" i="1" s="1"/>
  <c r="BO214" i="1"/>
  <c r="DQ214" i="1" s="1"/>
  <c r="BN214" i="1"/>
  <c r="HE214" i="1" s="1"/>
  <c r="CB208" i="1"/>
  <c r="BU208" i="1"/>
  <c r="DV208" i="1" s="1"/>
  <c r="BZ208" i="1"/>
  <c r="BY208" i="1"/>
  <c r="BX208" i="1"/>
  <c r="BW208" i="1"/>
  <c r="BV208" i="1"/>
  <c r="EA208" i="1" s="1"/>
  <c r="BT208" i="1"/>
  <c r="BS208" i="1"/>
  <c r="FX208" i="1" s="1"/>
  <c r="BR208" i="1"/>
  <c r="DL208" i="1" s="1"/>
  <c r="BQ208" i="1"/>
  <c r="BP208" i="1"/>
  <c r="GI208" i="1" s="1"/>
  <c r="BO208" i="1"/>
  <c r="DQ208" i="1" s="1"/>
  <c r="BN208" i="1"/>
  <c r="HE208" i="1" s="1"/>
  <c r="CB195" i="1"/>
  <c r="BU195" i="1"/>
  <c r="DV195" i="1" s="1"/>
  <c r="BZ195" i="1"/>
  <c r="BY195" i="1"/>
  <c r="BX195" i="1"/>
  <c r="BW195" i="1"/>
  <c r="BV195" i="1"/>
  <c r="EA195" i="1" s="1"/>
  <c r="BT195" i="1"/>
  <c r="BS195" i="1"/>
  <c r="FX195" i="1" s="1"/>
  <c r="BR195" i="1"/>
  <c r="DL195" i="1" s="1"/>
  <c r="BQ195" i="1"/>
  <c r="BP195" i="1"/>
  <c r="GI195" i="1" s="1"/>
  <c r="BO195" i="1"/>
  <c r="DQ195" i="1" s="1"/>
  <c r="BN195" i="1"/>
  <c r="HE195" i="1" s="1"/>
  <c r="CB120" i="1"/>
  <c r="BU120" i="1"/>
  <c r="DV120" i="1" s="1"/>
  <c r="BZ120" i="1"/>
  <c r="BY120" i="1"/>
  <c r="BX120" i="1"/>
  <c r="BW120" i="1"/>
  <c r="BV120" i="1"/>
  <c r="EA120" i="1" s="1"/>
  <c r="BT120" i="1"/>
  <c r="BS120" i="1"/>
  <c r="FX120" i="1" s="1"/>
  <c r="BR120" i="1"/>
  <c r="DL120" i="1" s="1"/>
  <c r="BQ120" i="1"/>
  <c r="BP120" i="1"/>
  <c r="GI120" i="1" s="1"/>
  <c r="BO120" i="1"/>
  <c r="DQ120" i="1" s="1"/>
  <c r="BN120" i="1"/>
  <c r="HE120" i="1" s="1"/>
  <c r="CB80" i="1"/>
  <c r="BU80" i="1"/>
  <c r="DV80" i="1" s="1"/>
  <c r="BZ80" i="1"/>
  <c r="BY80" i="1"/>
  <c r="BX80" i="1"/>
  <c r="BW80" i="1"/>
  <c r="BV80" i="1"/>
  <c r="EA80" i="1" s="1"/>
  <c r="BT80" i="1"/>
  <c r="BS80" i="1"/>
  <c r="FX80" i="1" s="1"/>
  <c r="BR80" i="1"/>
  <c r="DL80" i="1" s="1"/>
  <c r="BQ80" i="1"/>
  <c r="BP80" i="1"/>
  <c r="GI80" i="1" s="1"/>
  <c r="BO80" i="1"/>
  <c r="DQ80" i="1" s="1"/>
  <c r="BN80" i="1"/>
  <c r="HE80" i="1" s="1"/>
  <c r="CB45" i="1"/>
  <c r="BU45" i="1"/>
  <c r="DV45" i="1" s="1"/>
  <c r="BZ45" i="1"/>
  <c r="BY45" i="1"/>
  <c r="BX45" i="1"/>
  <c r="BW45" i="1"/>
  <c r="BV45" i="1"/>
  <c r="EA45" i="1" s="1"/>
  <c r="BT45" i="1"/>
  <c r="BS45" i="1"/>
  <c r="FX45" i="1" s="1"/>
  <c r="BR45" i="1"/>
  <c r="DL45" i="1" s="1"/>
  <c r="BQ45" i="1"/>
  <c r="BP45" i="1"/>
  <c r="GI45" i="1" s="1"/>
  <c r="BO45" i="1"/>
  <c r="DQ45" i="1" s="1"/>
  <c r="BN45" i="1"/>
  <c r="HE45" i="1" s="1"/>
  <c r="CB253" i="1"/>
  <c r="BU253" i="1"/>
  <c r="DV253" i="1" s="1"/>
  <c r="BZ253" i="1"/>
  <c r="BY253" i="1"/>
  <c r="BX253" i="1"/>
  <c r="BW253" i="1"/>
  <c r="BV253" i="1"/>
  <c r="EA253" i="1" s="1"/>
  <c r="BT253" i="1"/>
  <c r="BS253" i="1"/>
  <c r="FX253" i="1" s="1"/>
  <c r="BR253" i="1"/>
  <c r="DL253" i="1" s="1"/>
  <c r="BQ253" i="1"/>
  <c r="BP253" i="1"/>
  <c r="GI253" i="1" s="1"/>
  <c r="BO253" i="1"/>
  <c r="DQ253" i="1" s="1"/>
  <c r="BN253" i="1"/>
  <c r="HE253" i="1" s="1"/>
  <c r="CB308" i="1"/>
  <c r="BU308" i="1"/>
  <c r="DV308" i="1" s="1"/>
  <c r="BZ308" i="1"/>
  <c r="BY308" i="1"/>
  <c r="BX308" i="1"/>
  <c r="BW308" i="1"/>
  <c r="BV308" i="1"/>
  <c r="EA308" i="1" s="1"/>
  <c r="BT308" i="1"/>
  <c r="BS308" i="1"/>
  <c r="FX308" i="1" s="1"/>
  <c r="BR308" i="1"/>
  <c r="DL308" i="1" s="1"/>
  <c r="BQ308" i="1"/>
  <c r="BP308" i="1"/>
  <c r="GI308" i="1" s="1"/>
  <c r="BO308" i="1"/>
  <c r="DQ308" i="1" s="1"/>
  <c r="BN308" i="1"/>
  <c r="HE308" i="1" s="1"/>
  <c r="CB283" i="1"/>
  <c r="BU283" i="1"/>
  <c r="DV283" i="1" s="1"/>
  <c r="BZ283" i="1"/>
  <c r="BY283" i="1"/>
  <c r="BX283" i="1"/>
  <c r="BW283" i="1"/>
  <c r="BV283" i="1"/>
  <c r="EA283" i="1" s="1"/>
  <c r="BT283" i="1"/>
  <c r="BS283" i="1"/>
  <c r="FX283" i="1" s="1"/>
  <c r="BR283" i="1"/>
  <c r="DL283" i="1" s="1"/>
  <c r="BQ283" i="1"/>
  <c r="BP283" i="1"/>
  <c r="GI283" i="1" s="1"/>
  <c r="BO283" i="1"/>
  <c r="DQ283" i="1" s="1"/>
  <c r="BN283" i="1"/>
  <c r="HE283" i="1" s="1"/>
  <c r="CB277" i="1"/>
  <c r="BU277" i="1"/>
  <c r="DV277" i="1" s="1"/>
  <c r="BZ277" i="1"/>
  <c r="BY277" i="1"/>
  <c r="BX277" i="1"/>
  <c r="BW277" i="1"/>
  <c r="BV277" i="1"/>
  <c r="EA277" i="1" s="1"/>
  <c r="BT277" i="1"/>
  <c r="BS277" i="1"/>
  <c r="FX277" i="1" s="1"/>
  <c r="BR277" i="1"/>
  <c r="DL277" i="1" s="1"/>
  <c r="BQ277" i="1"/>
  <c r="BP277" i="1"/>
  <c r="GI277" i="1" s="1"/>
  <c r="BO277" i="1"/>
  <c r="DQ277" i="1" s="1"/>
  <c r="BN277" i="1"/>
  <c r="HE277" i="1" s="1"/>
  <c r="CB189" i="1"/>
  <c r="BU189" i="1"/>
  <c r="DV189" i="1" s="1"/>
  <c r="BZ189" i="1"/>
  <c r="BY189" i="1"/>
  <c r="BX189" i="1"/>
  <c r="BW189" i="1"/>
  <c r="BV189" i="1"/>
  <c r="EA189" i="1" s="1"/>
  <c r="BT189" i="1"/>
  <c r="BS189" i="1"/>
  <c r="FX189" i="1" s="1"/>
  <c r="BR189" i="1"/>
  <c r="DL189" i="1" s="1"/>
  <c r="BQ189" i="1"/>
  <c r="BP189" i="1"/>
  <c r="GI189" i="1" s="1"/>
  <c r="BO189" i="1"/>
  <c r="DQ189" i="1" s="1"/>
  <c r="BN189" i="1"/>
  <c r="HE189" i="1" s="1"/>
  <c r="CB157" i="1"/>
  <c r="BU157" i="1"/>
  <c r="DV157" i="1" s="1"/>
  <c r="BZ157" i="1"/>
  <c r="BY157" i="1"/>
  <c r="BX157" i="1"/>
  <c r="BW157" i="1"/>
  <c r="BV157" i="1"/>
  <c r="EA157" i="1" s="1"/>
  <c r="BT157" i="1"/>
  <c r="BS157" i="1"/>
  <c r="FX157" i="1" s="1"/>
  <c r="BR157" i="1"/>
  <c r="DL157" i="1" s="1"/>
  <c r="BQ157" i="1"/>
  <c r="BP157" i="1"/>
  <c r="GI157" i="1" s="1"/>
  <c r="BO157" i="1"/>
  <c r="DQ157" i="1" s="1"/>
  <c r="BN157" i="1"/>
  <c r="HE157" i="1" s="1"/>
  <c r="CB148" i="1"/>
  <c r="BU148" i="1"/>
  <c r="DV148" i="1" s="1"/>
  <c r="BZ148" i="1"/>
  <c r="BY148" i="1"/>
  <c r="BX148" i="1"/>
  <c r="BW148" i="1"/>
  <c r="BV148" i="1"/>
  <c r="EA148" i="1" s="1"/>
  <c r="BT148" i="1"/>
  <c r="BS148" i="1"/>
  <c r="FX148" i="1" s="1"/>
  <c r="BR148" i="1"/>
  <c r="DL148" i="1" s="1"/>
  <c r="BQ148" i="1"/>
  <c r="BP148" i="1"/>
  <c r="GI148" i="1" s="1"/>
  <c r="BO148" i="1"/>
  <c r="DQ148" i="1" s="1"/>
  <c r="BN148" i="1"/>
  <c r="HE148" i="1" s="1"/>
  <c r="CB143" i="1"/>
  <c r="BU143" i="1"/>
  <c r="DV143" i="1" s="1"/>
  <c r="BZ143" i="1"/>
  <c r="BY143" i="1"/>
  <c r="BX143" i="1"/>
  <c r="BW143" i="1"/>
  <c r="BV143" i="1"/>
  <c r="EA143" i="1" s="1"/>
  <c r="BT143" i="1"/>
  <c r="BS143" i="1"/>
  <c r="FX143" i="1" s="1"/>
  <c r="BR143" i="1"/>
  <c r="DL143" i="1" s="1"/>
  <c r="BQ143" i="1"/>
  <c r="BP143" i="1"/>
  <c r="GI143" i="1" s="1"/>
  <c r="BO143" i="1"/>
  <c r="DQ143" i="1" s="1"/>
  <c r="BN143" i="1"/>
  <c r="HE143" i="1" s="1"/>
  <c r="CB92" i="1"/>
  <c r="BU92" i="1"/>
  <c r="DV92" i="1" s="1"/>
  <c r="BZ92" i="1"/>
  <c r="BY92" i="1"/>
  <c r="BX92" i="1"/>
  <c r="BW92" i="1"/>
  <c r="BV92" i="1"/>
  <c r="EA92" i="1" s="1"/>
  <c r="BT92" i="1"/>
  <c r="BS92" i="1"/>
  <c r="FX92" i="1" s="1"/>
  <c r="BR92" i="1"/>
  <c r="DL92" i="1" s="1"/>
  <c r="BQ92" i="1"/>
  <c r="BP92" i="1"/>
  <c r="GI92" i="1" s="1"/>
  <c r="BO92" i="1"/>
  <c r="DQ92" i="1" s="1"/>
  <c r="BN92" i="1"/>
  <c r="HE92" i="1" s="1"/>
  <c r="CB53" i="1"/>
  <c r="BU53" i="1"/>
  <c r="DV53" i="1" s="1"/>
  <c r="BZ53" i="1"/>
  <c r="BY53" i="1"/>
  <c r="BX53" i="1"/>
  <c r="BW53" i="1"/>
  <c r="BV53" i="1"/>
  <c r="EA53" i="1" s="1"/>
  <c r="BT53" i="1"/>
  <c r="BS53" i="1"/>
  <c r="FX53" i="1" s="1"/>
  <c r="BR53" i="1"/>
  <c r="DL53" i="1" s="1"/>
  <c r="BQ53" i="1"/>
  <c r="BP53" i="1"/>
  <c r="GI53" i="1" s="1"/>
  <c r="BO53" i="1"/>
  <c r="DQ53" i="1" s="1"/>
  <c r="BN53" i="1"/>
  <c r="HE53" i="1" s="1"/>
  <c r="CB16" i="1"/>
  <c r="BU16" i="1"/>
  <c r="DV16" i="1" s="1"/>
  <c r="BZ16" i="1"/>
  <c r="BY16" i="1"/>
  <c r="BX16" i="1"/>
  <c r="BW16" i="1"/>
  <c r="BV16" i="1"/>
  <c r="EA16" i="1" s="1"/>
  <c r="BT16" i="1"/>
  <c r="BS16" i="1"/>
  <c r="FX16" i="1" s="1"/>
  <c r="BR16" i="1"/>
  <c r="DL16" i="1" s="1"/>
  <c r="BQ16" i="1"/>
  <c r="BP16" i="1"/>
  <c r="GI16" i="1" s="1"/>
  <c r="BO16" i="1"/>
  <c r="DQ16" i="1" s="1"/>
  <c r="BN16" i="1"/>
  <c r="HE16" i="1" s="1"/>
  <c r="CB10" i="1"/>
  <c r="BU10" i="1"/>
  <c r="DV10" i="1" s="1"/>
  <c r="BZ10" i="1"/>
  <c r="BY10" i="1"/>
  <c r="BX10" i="1"/>
  <c r="BW10" i="1"/>
  <c r="BV10" i="1"/>
  <c r="EA10" i="1" s="1"/>
  <c r="BT10" i="1"/>
  <c r="BS10" i="1"/>
  <c r="FX10" i="1" s="1"/>
  <c r="BR10" i="1"/>
  <c r="DL10" i="1" s="1"/>
  <c r="BQ10" i="1"/>
  <c r="BP10" i="1"/>
  <c r="GI10" i="1" s="1"/>
  <c r="BO10" i="1"/>
  <c r="DQ10" i="1" s="1"/>
  <c r="BN10" i="1"/>
  <c r="HE10" i="1" s="1"/>
  <c r="CB271" i="1"/>
  <c r="BU271" i="1"/>
  <c r="DV271" i="1" s="1"/>
  <c r="BZ271" i="1"/>
  <c r="BY271" i="1"/>
  <c r="BX271" i="1"/>
  <c r="BW271" i="1"/>
  <c r="BV271" i="1"/>
  <c r="EA271" i="1" s="1"/>
  <c r="BT271" i="1"/>
  <c r="BS271" i="1"/>
  <c r="FX271" i="1" s="1"/>
  <c r="BR271" i="1"/>
  <c r="DL271" i="1" s="1"/>
  <c r="BQ271" i="1"/>
  <c r="BP271" i="1"/>
  <c r="GI271" i="1" s="1"/>
  <c r="BO271" i="1"/>
  <c r="DQ271" i="1" s="1"/>
  <c r="BN271" i="1"/>
  <c r="HE271" i="1" s="1"/>
  <c r="CB153" i="1"/>
  <c r="BU153" i="1"/>
  <c r="DV153" i="1" s="1"/>
  <c r="BZ153" i="1"/>
  <c r="BY153" i="1"/>
  <c r="BX153" i="1"/>
  <c r="BW153" i="1"/>
  <c r="BV153" i="1"/>
  <c r="EA153" i="1" s="1"/>
  <c r="BT153" i="1"/>
  <c r="BS153" i="1"/>
  <c r="FX153" i="1" s="1"/>
  <c r="BR153" i="1"/>
  <c r="DL153" i="1" s="1"/>
  <c r="BQ153" i="1"/>
  <c r="BP153" i="1"/>
  <c r="GI153" i="1" s="1"/>
  <c r="BO153" i="1"/>
  <c r="DQ153" i="1" s="1"/>
  <c r="BN153" i="1"/>
  <c r="HE153" i="1" s="1"/>
  <c r="CB107" i="1"/>
  <c r="BU107" i="1"/>
  <c r="DV107" i="1" s="1"/>
  <c r="BZ107" i="1"/>
  <c r="BY107" i="1"/>
  <c r="BX107" i="1"/>
  <c r="BW107" i="1"/>
  <c r="BV107" i="1"/>
  <c r="EA107" i="1" s="1"/>
  <c r="BT107" i="1"/>
  <c r="BS107" i="1"/>
  <c r="FX107" i="1" s="1"/>
  <c r="BR107" i="1"/>
  <c r="DL107" i="1" s="1"/>
  <c r="BQ107" i="1"/>
  <c r="BP107" i="1"/>
  <c r="GI107" i="1" s="1"/>
  <c r="BO107" i="1"/>
  <c r="DQ107" i="1" s="1"/>
  <c r="BN107" i="1"/>
  <c r="HE107" i="1" s="1"/>
  <c r="CB301" i="1"/>
  <c r="BU301" i="1"/>
  <c r="DV301" i="1" s="1"/>
  <c r="BZ301" i="1"/>
  <c r="BY301" i="1"/>
  <c r="BX301" i="1"/>
  <c r="BW301" i="1"/>
  <c r="BV301" i="1"/>
  <c r="EA301" i="1" s="1"/>
  <c r="BT301" i="1"/>
  <c r="BS301" i="1"/>
  <c r="FX301" i="1" s="1"/>
  <c r="BR301" i="1"/>
  <c r="DL301" i="1" s="1"/>
  <c r="BQ301" i="1"/>
  <c r="BP301" i="1"/>
  <c r="GI301" i="1" s="1"/>
  <c r="BO301" i="1"/>
  <c r="DQ301" i="1" s="1"/>
  <c r="BN301" i="1"/>
  <c r="HE301" i="1" s="1"/>
  <c r="CB280" i="1"/>
  <c r="BU280" i="1"/>
  <c r="DV280" i="1" s="1"/>
  <c r="BZ280" i="1"/>
  <c r="BY280" i="1"/>
  <c r="BX280" i="1"/>
  <c r="BW280" i="1"/>
  <c r="BV280" i="1"/>
  <c r="EA280" i="1" s="1"/>
  <c r="BT280" i="1"/>
  <c r="BS280" i="1"/>
  <c r="FX280" i="1" s="1"/>
  <c r="BR280" i="1"/>
  <c r="DL280" i="1" s="1"/>
  <c r="BQ280" i="1"/>
  <c r="BP280" i="1"/>
  <c r="GI280" i="1" s="1"/>
  <c r="BO280" i="1"/>
  <c r="DQ280" i="1" s="1"/>
  <c r="BN280" i="1"/>
  <c r="HE280" i="1" s="1"/>
  <c r="CB225" i="1"/>
  <c r="BU225" i="1"/>
  <c r="DV225" i="1" s="1"/>
  <c r="BZ225" i="1"/>
  <c r="BY225" i="1"/>
  <c r="BX225" i="1"/>
  <c r="BW225" i="1"/>
  <c r="BV225" i="1"/>
  <c r="EA225" i="1" s="1"/>
  <c r="BT225" i="1"/>
  <c r="BS225" i="1"/>
  <c r="FX225" i="1" s="1"/>
  <c r="BR225" i="1"/>
  <c r="DL225" i="1" s="1"/>
  <c r="BQ225" i="1"/>
  <c r="BP225" i="1"/>
  <c r="GI225" i="1" s="1"/>
  <c r="BO225" i="1"/>
  <c r="DQ225" i="1" s="1"/>
  <c r="BN225" i="1"/>
  <c r="HE225" i="1" s="1"/>
  <c r="CB193" i="1"/>
  <c r="BU193" i="1"/>
  <c r="DV193" i="1" s="1"/>
  <c r="BZ193" i="1"/>
  <c r="BY193" i="1"/>
  <c r="BX193" i="1"/>
  <c r="BW193" i="1"/>
  <c r="BV193" i="1"/>
  <c r="EA193" i="1" s="1"/>
  <c r="BT193" i="1"/>
  <c r="BS193" i="1"/>
  <c r="FX193" i="1" s="1"/>
  <c r="BR193" i="1"/>
  <c r="DL193" i="1" s="1"/>
  <c r="BQ193" i="1"/>
  <c r="BP193" i="1"/>
  <c r="GI193" i="1" s="1"/>
  <c r="BO193" i="1"/>
  <c r="DQ193" i="1" s="1"/>
  <c r="BN193" i="1"/>
  <c r="HE193" i="1" s="1"/>
  <c r="CB121" i="1"/>
  <c r="BU121" i="1"/>
  <c r="DV121" i="1" s="1"/>
  <c r="BZ121" i="1"/>
  <c r="BY121" i="1"/>
  <c r="BX121" i="1"/>
  <c r="BW121" i="1"/>
  <c r="BV121" i="1"/>
  <c r="EA121" i="1" s="1"/>
  <c r="BT121" i="1"/>
  <c r="BS121" i="1"/>
  <c r="FX121" i="1" s="1"/>
  <c r="BR121" i="1"/>
  <c r="DL121" i="1" s="1"/>
  <c r="BQ121" i="1"/>
  <c r="BP121" i="1"/>
  <c r="GI121" i="1" s="1"/>
  <c r="BO121" i="1"/>
  <c r="DQ121" i="1" s="1"/>
  <c r="BN121" i="1"/>
  <c r="HE121" i="1" s="1"/>
  <c r="CB176" i="1"/>
  <c r="BU176" i="1"/>
  <c r="DV176" i="1" s="1"/>
  <c r="BZ176" i="1"/>
  <c r="BY176" i="1"/>
  <c r="BX176" i="1"/>
  <c r="BW176" i="1"/>
  <c r="BV176" i="1"/>
  <c r="EA176" i="1" s="1"/>
  <c r="BT176" i="1"/>
  <c r="BS176" i="1"/>
  <c r="FX176" i="1" s="1"/>
  <c r="BR176" i="1"/>
  <c r="DL176" i="1" s="1"/>
  <c r="BQ176" i="1"/>
  <c r="BP176" i="1"/>
  <c r="GI176" i="1" s="1"/>
  <c r="BO176" i="1"/>
  <c r="DQ176" i="1" s="1"/>
  <c r="BN176" i="1"/>
  <c r="HE176" i="1" s="1"/>
  <c r="CB139" i="1"/>
  <c r="BU139" i="1"/>
  <c r="DV139" i="1" s="1"/>
  <c r="BZ139" i="1"/>
  <c r="BY139" i="1"/>
  <c r="BX139" i="1"/>
  <c r="BW139" i="1"/>
  <c r="BV139" i="1"/>
  <c r="EA139" i="1" s="1"/>
  <c r="BT139" i="1"/>
  <c r="BS139" i="1"/>
  <c r="FX139" i="1" s="1"/>
  <c r="BR139" i="1"/>
  <c r="DL139" i="1" s="1"/>
  <c r="BQ139" i="1"/>
  <c r="BP139" i="1"/>
  <c r="GI139" i="1" s="1"/>
  <c r="BO139" i="1"/>
  <c r="DQ139" i="1" s="1"/>
  <c r="BN139" i="1"/>
  <c r="HE139" i="1" s="1"/>
  <c r="CB136" i="1"/>
  <c r="BU136" i="1"/>
  <c r="DV136" i="1" s="1"/>
  <c r="BZ136" i="1"/>
  <c r="BY136" i="1"/>
  <c r="BX136" i="1"/>
  <c r="BW136" i="1"/>
  <c r="BV136" i="1"/>
  <c r="EA136" i="1" s="1"/>
  <c r="BT136" i="1"/>
  <c r="BS136" i="1"/>
  <c r="FX136" i="1" s="1"/>
  <c r="BR136" i="1"/>
  <c r="DL136" i="1" s="1"/>
  <c r="BQ136" i="1"/>
  <c r="BP136" i="1"/>
  <c r="GI136" i="1" s="1"/>
  <c r="BO136" i="1"/>
  <c r="DQ136" i="1" s="1"/>
  <c r="BN136" i="1"/>
  <c r="HE136" i="1" s="1"/>
  <c r="CB116" i="1"/>
  <c r="BU116" i="1"/>
  <c r="DV116" i="1" s="1"/>
  <c r="BZ116" i="1"/>
  <c r="BY116" i="1"/>
  <c r="BX116" i="1"/>
  <c r="BW116" i="1"/>
  <c r="BV116" i="1"/>
  <c r="EA116" i="1" s="1"/>
  <c r="BT116" i="1"/>
  <c r="BS116" i="1"/>
  <c r="FX116" i="1" s="1"/>
  <c r="BR116" i="1"/>
  <c r="DL116" i="1" s="1"/>
  <c r="BQ116" i="1"/>
  <c r="BP116" i="1"/>
  <c r="GI116" i="1" s="1"/>
  <c r="BO116" i="1"/>
  <c r="DQ116" i="1" s="1"/>
  <c r="BN116" i="1"/>
  <c r="HE116" i="1" s="1"/>
  <c r="CB62" i="1"/>
  <c r="BU62" i="1"/>
  <c r="DV62" i="1" s="1"/>
  <c r="BZ62" i="1"/>
  <c r="BY62" i="1"/>
  <c r="BX62" i="1"/>
  <c r="BW62" i="1"/>
  <c r="BV62" i="1"/>
  <c r="EA62" i="1" s="1"/>
  <c r="BT62" i="1"/>
  <c r="BS62" i="1"/>
  <c r="FX62" i="1" s="1"/>
  <c r="BR62" i="1"/>
  <c r="DL62" i="1" s="1"/>
  <c r="BQ62" i="1"/>
  <c r="BP62" i="1"/>
  <c r="GI62" i="1" s="1"/>
  <c r="BO62" i="1"/>
  <c r="DQ62" i="1" s="1"/>
  <c r="BN62" i="1"/>
  <c r="HE62" i="1" s="1"/>
  <c r="CB135" i="1"/>
  <c r="BU135" i="1"/>
  <c r="DV135" i="1" s="1"/>
  <c r="BZ135" i="1"/>
  <c r="BY135" i="1"/>
  <c r="BX135" i="1"/>
  <c r="BW135" i="1"/>
  <c r="BV135" i="1"/>
  <c r="EA135" i="1" s="1"/>
  <c r="BT135" i="1"/>
  <c r="BS135" i="1"/>
  <c r="FX135" i="1" s="1"/>
  <c r="BR135" i="1"/>
  <c r="DL135" i="1" s="1"/>
  <c r="BQ135" i="1"/>
  <c r="BP135" i="1"/>
  <c r="GI135" i="1" s="1"/>
  <c r="BO135" i="1"/>
  <c r="DQ135" i="1" s="1"/>
  <c r="BN135" i="1"/>
  <c r="HE135" i="1" s="1"/>
  <c r="CB304" i="1"/>
  <c r="BU304" i="1"/>
  <c r="DV304" i="1" s="1"/>
  <c r="BZ304" i="1"/>
  <c r="BY304" i="1"/>
  <c r="BX304" i="1"/>
  <c r="BW304" i="1"/>
  <c r="BV304" i="1"/>
  <c r="EA304" i="1" s="1"/>
  <c r="BT304" i="1"/>
  <c r="BS304" i="1"/>
  <c r="FX304" i="1" s="1"/>
  <c r="BR304" i="1"/>
  <c r="DL304" i="1" s="1"/>
  <c r="BQ304" i="1"/>
  <c r="BP304" i="1"/>
  <c r="GI304" i="1" s="1"/>
  <c r="BO304" i="1"/>
  <c r="DQ304" i="1" s="1"/>
  <c r="BN304" i="1"/>
  <c r="HE304" i="1" s="1"/>
  <c r="CB295" i="1"/>
  <c r="BU295" i="1"/>
  <c r="DV295" i="1" s="1"/>
  <c r="BZ295" i="1"/>
  <c r="BY295" i="1"/>
  <c r="BX295" i="1"/>
  <c r="BW295" i="1"/>
  <c r="BV295" i="1"/>
  <c r="EA295" i="1" s="1"/>
  <c r="BT295" i="1"/>
  <c r="BS295" i="1"/>
  <c r="FX295" i="1" s="1"/>
  <c r="BR295" i="1"/>
  <c r="DL295" i="1" s="1"/>
  <c r="BQ295" i="1"/>
  <c r="BP295" i="1"/>
  <c r="GI295" i="1" s="1"/>
  <c r="BO295" i="1"/>
  <c r="DQ295" i="1" s="1"/>
  <c r="BN295" i="1"/>
  <c r="HE295" i="1" s="1"/>
  <c r="CB266" i="1"/>
  <c r="BU266" i="1"/>
  <c r="DV266" i="1" s="1"/>
  <c r="BZ266" i="1"/>
  <c r="BY266" i="1"/>
  <c r="BX266" i="1"/>
  <c r="BW266" i="1"/>
  <c r="BV266" i="1"/>
  <c r="EA266" i="1" s="1"/>
  <c r="BT266" i="1"/>
  <c r="BS266" i="1"/>
  <c r="FX266" i="1" s="1"/>
  <c r="BR266" i="1"/>
  <c r="DL266" i="1" s="1"/>
  <c r="BQ266" i="1"/>
  <c r="BP266" i="1"/>
  <c r="GI266" i="1" s="1"/>
  <c r="BO266" i="1"/>
  <c r="DQ266" i="1" s="1"/>
  <c r="BN266" i="1"/>
  <c r="HE266" i="1" s="1"/>
  <c r="CB210" i="1"/>
  <c r="BU210" i="1"/>
  <c r="DV210" i="1" s="1"/>
  <c r="BZ210" i="1"/>
  <c r="BY210" i="1"/>
  <c r="BX210" i="1"/>
  <c r="BW210" i="1"/>
  <c r="BV210" i="1"/>
  <c r="EA210" i="1" s="1"/>
  <c r="BT210" i="1"/>
  <c r="BS210" i="1"/>
  <c r="FX210" i="1" s="1"/>
  <c r="BR210" i="1"/>
  <c r="DL210" i="1" s="1"/>
  <c r="BQ210" i="1"/>
  <c r="BP210" i="1"/>
  <c r="GI210" i="1" s="1"/>
  <c r="BO210" i="1"/>
  <c r="DQ210" i="1" s="1"/>
  <c r="BN210" i="1"/>
  <c r="HE210" i="1" s="1"/>
  <c r="CB124" i="1"/>
  <c r="BU124" i="1"/>
  <c r="DV124" i="1" s="1"/>
  <c r="BZ124" i="1"/>
  <c r="BY124" i="1"/>
  <c r="BX124" i="1"/>
  <c r="BW124" i="1"/>
  <c r="BV124" i="1"/>
  <c r="EA124" i="1" s="1"/>
  <c r="BT124" i="1"/>
  <c r="BS124" i="1"/>
  <c r="FX124" i="1" s="1"/>
  <c r="BR124" i="1"/>
  <c r="DL124" i="1" s="1"/>
  <c r="BQ124" i="1"/>
  <c r="BP124" i="1"/>
  <c r="GI124" i="1" s="1"/>
  <c r="BO124" i="1"/>
  <c r="DQ124" i="1" s="1"/>
  <c r="BN124" i="1"/>
  <c r="HE124" i="1" s="1"/>
  <c r="CB49" i="1"/>
  <c r="BU49" i="1"/>
  <c r="DV49" i="1" s="1"/>
  <c r="BZ49" i="1"/>
  <c r="BY49" i="1"/>
  <c r="BX49" i="1"/>
  <c r="BW49" i="1"/>
  <c r="BV49" i="1"/>
  <c r="EA49" i="1" s="1"/>
  <c r="BT49" i="1"/>
  <c r="BS49" i="1"/>
  <c r="FX49" i="1" s="1"/>
  <c r="BR49" i="1"/>
  <c r="DL49" i="1" s="1"/>
  <c r="BQ49" i="1"/>
  <c r="BP49" i="1"/>
  <c r="GI49" i="1" s="1"/>
  <c r="BO49" i="1"/>
  <c r="DQ49" i="1" s="1"/>
  <c r="BN49" i="1"/>
  <c r="HE49" i="1" s="1"/>
  <c r="CB47" i="1"/>
  <c r="BU47" i="1"/>
  <c r="DV47" i="1" s="1"/>
  <c r="BZ47" i="1"/>
  <c r="BY47" i="1"/>
  <c r="BX47" i="1"/>
  <c r="BW47" i="1"/>
  <c r="BV47" i="1"/>
  <c r="EA47" i="1" s="1"/>
  <c r="BT47" i="1"/>
  <c r="BS47" i="1"/>
  <c r="FX47" i="1" s="1"/>
  <c r="BR47" i="1"/>
  <c r="DL47" i="1" s="1"/>
  <c r="BQ47" i="1"/>
  <c r="BP47" i="1"/>
  <c r="GI47" i="1" s="1"/>
  <c r="BO47" i="1"/>
  <c r="DQ47" i="1" s="1"/>
  <c r="BN47" i="1"/>
  <c r="HE47" i="1" s="1"/>
  <c r="CB32" i="1"/>
  <c r="BU32" i="1"/>
  <c r="DV32" i="1" s="1"/>
  <c r="BZ32" i="1"/>
  <c r="BY32" i="1"/>
  <c r="BX32" i="1"/>
  <c r="BW32" i="1"/>
  <c r="BV32" i="1"/>
  <c r="EA32" i="1" s="1"/>
  <c r="BT32" i="1"/>
  <c r="BS32" i="1"/>
  <c r="FX32" i="1" s="1"/>
  <c r="BR32" i="1"/>
  <c r="DL32" i="1" s="1"/>
  <c r="BQ32" i="1"/>
  <c r="BP32" i="1"/>
  <c r="GI32" i="1" s="1"/>
  <c r="BO32" i="1"/>
  <c r="DQ32" i="1" s="1"/>
  <c r="BN32" i="1"/>
  <c r="HE32" i="1" s="1"/>
  <c r="CB19" i="1"/>
  <c r="BU19" i="1"/>
  <c r="DV19" i="1" s="1"/>
  <c r="BZ19" i="1"/>
  <c r="BY19" i="1"/>
  <c r="BX19" i="1"/>
  <c r="BW19" i="1"/>
  <c r="BV19" i="1"/>
  <c r="EA19" i="1" s="1"/>
  <c r="BT19" i="1"/>
  <c r="BS19" i="1"/>
  <c r="FX19" i="1" s="1"/>
  <c r="BR19" i="1"/>
  <c r="DL19" i="1" s="1"/>
  <c r="BQ19" i="1"/>
  <c r="BP19" i="1"/>
  <c r="GI19" i="1" s="1"/>
  <c r="BO19" i="1"/>
  <c r="DQ19" i="1" s="1"/>
  <c r="BN19" i="1"/>
  <c r="HE19" i="1" s="1"/>
  <c r="CB81" i="1"/>
  <c r="BU81" i="1"/>
  <c r="DV81" i="1" s="1"/>
  <c r="BZ81" i="1"/>
  <c r="BY81" i="1"/>
  <c r="BX81" i="1"/>
  <c r="BW81" i="1"/>
  <c r="BV81" i="1"/>
  <c r="EA81" i="1" s="1"/>
  <c r="BT81" i="1"/>
  <c r="BS81" i="1"/>
  <c r="FX81" i="1" s="1"/>
  <c r="BR81" i="1"/>
  <c r="DL81" i="1" s="1"/>
  <c r="BQ81" i="1"/>
  <c r="BP81" i="1"/>
  <c r="GI81" i="1" s="1"/>
  <c r="BO81" i="1"/>
  <c r="DQ81" i="1" s="1"/>
  <c r="BN81" i="1"/>
  <c r="HE81" i="1" s="1"/>
  <c r="CB263" i="1"/>
  <c r="BU263" i="1"/>
  <c r="DV263" i="1" s="1"/>
  <c r="BZ263" i="1"/>
  <c r="BY263" i="1"/>
  <c r="BX263" i="1"/>
  <c r="BW263" i="1"/>
  <c r="BV263" i="1"/>
  <c r="EA263" i="1" s="1"/>
  <c r="BT263" i="1"/>
  <c r="BS263" i="1"/>
  <c r="FX263" i="1" s="1"/>
  <c r="BR263" i="1"/>
  <c r="DL263" i="1" s="1"/>
  <c r="BQ263" i="1"/>
  <c r="BP263" i="1"/>
  <c r="GI263" i="1" s="1"/>
  <c r="BO263" i="1"/>
  <c r="DQ263" i="1" s="1"/>
  <c r="BN263" i="1"/>
  <c r="HE263" i="1" s="1"/>
  <c r="CB240" i="1"/>
  <c r="BU240" i="1"/>
  <c r="DV240" i="1" s="1"/>
  <c r="BZ240" i="1"/>
  <c r="BY240" i="1"/>
  <c r="BX240" i="1"/>
  <c r="BW240" i="1"/>
  <c r="BV240" i="1"/>
  <c r="EA240" i="1" s="1"/>
  <c r="BT240" i="1"/>
  <c r="BS240" i="1"/>
  <c r="FX240" i="1" s="1"/>
  <c r="BR240" i="1"/>
  <c r="DL240" i="1" s="1"/>
  <c r="BQ240" i="1"/>
  <c r="BP240" i="1"/>
  <c r="GI240" i="1" s="1"/>
  <c r="BO240" i="1"/>
  <c r="DQ240" i="1" s="1"/>
  <c r="BN240" i="1"/>
  <c r="HE240" i="1" s="1"/>
  <c r="CB171" i="1"/>
  <c r="BU171" i="1"/>
  <c r="DV171" i="1" s="1"/>
  <c r="BZ171" i="1"/>
  <c r="BY171" i="1"/>
  <c r="BX171" i="1"/>
  <c r="BW171" i="1"/>
  <c r="BV171" i="1"/>
  <c r="EA171" i="1" s="1"/>
  <c r="BT171" i="1"/>
  <c r="BS171" i="1"/>
  <c r="FX171" i="1" s="1"/>
  <c r="BR171" i="1"/>
  <c r="DL171" i="1" s="1"/>
  <c r="BQ171" i="1"/>
  <c r="BP171" i="1"/>
  <c r="GI171" i="1" s="1"/>
  <c r="BO171" i="1"/>
  <c r="DQ171" i="1" s="1"/>
  <c r="BN171" i="1"/>
  <c r="HE171" i="1" s="1"/>
  <c r="CB303" i="1"/>
  <c r="BU303" i="1"/>
  <c r="DV303" i="1" s="1"/>
  <c r="BZ303" i="1"/>
  <c r="BY303" i="1"/>
  <c r="BX303" i="1"/>
  <c r="BW303" i="1"/>
  <c r="BV303" i="1"/>
  <c r="EA303" i="1" s="1"/>
  <c r="BT303" i="1"/>
  <c r="BS303" i="1"/>
  <c r="FX303" i="1" s="1"/>
  <c r="BR303" i="1"/>
  <c r="DL303" i="1" s="1"/>
  <c r="BQ303" i="1"/>
  <c r="BP303" i="1"/>
  <c r="GI303" i="1" s="1"/>
  <c r="BO303" i="1"/>
  <c r="DQ303" i="1" s="1"/>
  <c r="BN303" i="1"/>
  <c r="HE303" i="1" s="1"/>
  <c r="CB267" i="1"/>
  <c r="BU267" i="1"/>
  <c r="DV267" i="1" s="1"/>
  <c r="BZ267" i="1"/>
  <c r="BY267" i="1"/>
  <c r="BX267" i="1"/>
  <c r="BW267" i="1"/>
  <c r="BV267" i="1"/>
  <c r="EA267" i="1" s="1"/>
  <c r="BT267" i="1"/>
  <c r="BS267" i="1"/>
  <c r="FX267" i="1" s="1"/>
  <c r="BR267" i="1"/>
  <c r="DL267" i="1" s="1"/>
  <c r="BQ267" i="1"/>
  <c r="BP267" i="1"/>
  <c r="GI267" i="1" s="1"/>
  <c r="BO267" i="1"/>
  <c r="DQ267" i="1" s="1"/>
  <c r="BN267" i="1"/>
  <c r="HE267" i="1" s="1"/>
  <c r="CB264" i="1"/>
  <c r="BU264" i="1"/>
  <c r="DV264" i="1" s="1"/>
  <c r="BZ264" i="1"/>
  <c r="BY264" i="1"/>
  <c r="BX264" i="1"/>
  <c r="BW264" i="1"/>
  <c r="BV264" i="1"/>
  <c r="EA264" i="1" s="1"/>
  <c r="BT264" i="1"/>
  <c r="BS264" i="1"/>
  <c r="FX264" i="1" s="1"/>
  <c r="BR264" i="1"/>
  <c r="DL264" i="1" s="1"/>
  <c r="BQ264" i="1"/>
  <c r="BP264" i="1"/>
  <c r="GI264" i="1" s="1"/>
  <c r="BO264" i="1"/>
  <c r="DQ264" i="1" s="1"/>
  <c r="BN264" i="1"/>
  <c r="HE264" i="1" s="1"/>
  <c r="CB260" i="1"/>
  <c r="BU260" i="1"/>
  <c r="DV260" i="1" s="1"/>
  <c r="BZ260" i="1"/>
  <c r="BY260" i="1"/>
  <c r="BX260" i="1"/>
  <c r="BW260" i="1"/>
  <c r="BV260" i="1"/>
  <c r="EA260" i="1" s="1"/>
  <c r="BT260" i="1"/>
  <c r="BS260" i="1"/>
  <c r="FX260" i="1" s="1"/>
  <c r="BR260" i="1"/>
  <c r="DL260" i="1" s="1"/>
  <c r="BQ260" i="1"/>
  <c r="BP260" i="1"/>
  <c r="GI260" i="1" s="1"/>
  <c r="BO260" i="1"/>
  <c r="DQ260" i="1" s="1"/>
  <c r="BN260" i="1"/>
  <c r="HE260" i="1" s="1"/>
  <c r="CB236" i="1"/>
  <c r="BU236" i="1"/>
  <c r="DV236" i="1" s="1"/>
  <c r="BZ236" i="1"/>
  <c r="BY236" i="1"/>
  <c r="BX236" i="1"/>
  <c r="BW236" i="1"/>
  <c r="BV236" i="1"/>
  <c r="EA236" i="1" s="1"/>
  <c r="BT236" i="1"/>
  <c r="BS236" i="1"/>
  <c r="FX236" i="1" s="1"/>
  <c r="BR236" i="1"/>
  <c r="DL236" i="1" s="1"/>
  <c r="BQ236" i="1"/>
  <c r="BP236" i="1"/>
  <c r="GI236" i="1" s="1"/>
  <c r="BO236" i="1"/>
  <c r="DQ236" i="1" s="1"/>
  <c r="BN236" i="1"/>
  <c r="HE236" i="1" s="1"/>
  <c r="CB215" i="1"/>
  <c r="BU215" i="1"/>
  <c r="DV215" i="1" s="1"/>
  <c r="BZ215" i="1"/>
  <c r="BY215" i="1"/>
  <c r="BX215" i="1"/>
  <c r="BW215" i="1"/>
  <c r="BV215" i="1"/>
  <c r="EA215" i="1" s="1"/>
  <c r="BT215" i="1"/>
  <c r="BS215" i="1"/>
  <c r="FX215" i="1" s="1"/>
  <c r="BR215" i="1"/>
  <c r="DL215" i="1" s="1"/>
  <c r="BQ215" i="1"/>
  <c r="BP215" i="1"/>
  <c r="GI215" i="1" s="1"/>
  <c r="BO215" i="1"/>
  <c r="DQ215" i="1" s="1"/>
  <c r="BN215" i="1"/>
  <c r="HE215" i="1" s="1"/>
  <c r="CB177" i="1"/>
  <c r="BU177" i="1"/>
  <c r="DV177" i="1" s="1"/>
  <c r="BZ177" i="1"/>
  <c r="BY177" i="1"/>
  <c r="BX177" i="1"/>
  <c r="BW177" i="1"/>
  <c r="BV177" i="1"/>
  <c r="EA177" i="1" s="1"/>
  <c r="BT177" i="1"/>
  <c r="BS177" i="1"/>
  <c r="FX177" i="1" s="1"/>
  <c r="BR177" i="1"/>
  <c r="DL177" i="1" s="1"/>
  <c r="BQ177" i="1"/>
  <c r="BP177" i="1"/>
  <c r="GI177" i="1" s="1"/>
  <c r="BO177" i="1"/>
  <c r="DQ177" i="1" s="1"/>
  <c r="BN177" i="1"/>
  <c r="HE177" i="1" s="1"/>
  <c r="CB160" i="1"/>
  <c r="BU160" i="1"/>
  <c r="DV160" i="1" s="1"/>
  <c r="BZ160" i="1"/>
  <c r="BY160" i="1"/>
  <c r="BX160" i="1"/>
  <c r="BW160" i="1"/>
  <c r="BV160" i="1"/>
  <c r="EA160" i="1" s="1"/>
  <c r="BT160" i="1"/>
  <c r="BS160" i="1"/>
  <c r="FX160" i="1" s="1"/>
  <c r="BR160" i="1"/>
  <c r="DL160" i="1" s="1"/>
  <c r="BQ160" i="1"/>
  <c r="BP160" i="1"/>
  <c r="GI160" i="1" s="1"/>
  <c r="BO160" i="1"/>
  <c r="DQ160" i="1" s="1"/>
  <c r="BN160" i="1"/>
  <c r="HE160" i="1" s="1"/>
  <c r="CB152" i="1"/>
  <c r="BU152" i="1"/>
  <c r="DV152" i="1" s="1"/>
  <c r="BZ152" i="1"/>
  <c r="BY152" i="1"/>
  <c r="BX152" i="1"/>
  <c r="BW152" i="1"/>
  <c r="BV152" i="1"/>
  <c r="EA152" i="1" s="1"/>
  <c r="BT152" i="1"/>
  <c r="BS152" i="1"/>
  <c r="FX152" i="1" s="1"/>
  <c r="BR152" i="1"/>
  <c r="DL152" i="1" s="1"/>
  <c r="BQ152" i="1"/>
  <c r="BP152" i="1"/>
  <c r="GI152" i="1" s="1"/>
  <c r="BO152" i="1"/>
  <c r="DQ152" i="1" s="1"/>
  <c r="BN152" i="1"/>
  <c r="HE152" i="1" s="1"/>
  <c r="CB141" i="1"/>
  <c r="BU141" i="1"/>
  <c r="DV141" i="1" s="1"/>
  <c r="BZ141" i="1"/>
  <c r="BY141" i="1"/>
  <c r="BX141" i="1"/>
  <c r="BW141" i="1"/>
  <c r="BV141" i="1"/>
  <c r="EA141" i="1" s="1"/>
  <c r="BT141" i="1"/>
  <c r="BS141" i="1"/>
  <c r="FX141" i="1" s="1"/>
  <c r="BR141" i="1"/>
  <c r="DL141" i="1" s="1"/>
  <c r="BQ141" i="1"/>
  <c r="BP141" i="1"/>
  <c r="GI141" i="1" s="1"/>
  <c r="BO141" i="1"/>
  <c r="DQ141" i="1" s="1"/>
  <c r="BN141" i="1"/>
  <c r="HE141" i="1" s="1"/>
  <c r="CB140" i="1"/>
  <c r="BU140" i="1"/>
  <c r="DV140" i="1" s="1"/>
  <c r="BZ140" i="1"/>
  <c r="BY140" i="1"/>
  <c r="BX140" i="1"/>
  <c r="BW140" i="1"/>
  <c r="BV140" i="1"/>
  <c r="EA140" i="1" s="1"/>
  <c r="BT140" i="1"/>
  <c r="BS140" i="1"/>
  <c r="FX140" i="1" s="1"/>
  <c r="BR140" i="1"/>
  <c r="DL140" i="1" s="1"/>
  <c r="BQ140" i="1"/>
  <c r="BP140" i="1"/>
  <c r="GI140" i="1" s="1"/>
  <c r="BO140" i="1"/>
  <c r="DQ140" i="1" s="1"/>
  <c r="BN140" i="1"/>
  <c r="HE140" i="1" s="1"/>
  <c r="CB131" i="1"/>
  <c r="BU131" i="1"/>
  <c r="DV131" i="1" s="1"/>
  <c r="BZ131" i="1"/>
  <c r="BY131" i="1"/>
  <c r="BX131" i="1"/>
  <c r="BW131" i="1"/>
  <c r="BV131" i="1"/>
  <c r="EA131" i="1" s="1"/>
  <c r="BT131" i="1"/>
  <c r="BS131" i="1"/>
  <c r="FX131" i="1" s="1"/>
  <c r="BR131" i="1"/>
  <c r="DL131" i="1" s="1"/>
  <c r="BQ131" i="1"/>
  <c r="BP131" i="1"/>
  <c r="GI131" i="1" s="1"/>
  <c r="BO131" i="1"/>
  <c r="DQ131" i="1" s="1"/>
  <c r="BN131" i="1"/>
  <c r="HE131" i="1" s="1"/>
  <c r="CB118" i="1"/>
  <c r="BU118" i="1"/>
  <c r="DV118" i="1" s="1"/>
  <c r="BZ118" i="1"/>
  <c r="BY118" i="1"/>
  <c r="BX118" i="1"/>
  <c r="BW118" i="1"/>
  <c r="BV118" i="1"/>
  <c r="EA118" i="1" s="1"/>
  <c r="BT118" i="1"/>
  <c r="BS118" i="1"/>
  <c r="FX118" i="1" s="1"/>
  <c r="BR118" i="1"/>
  <c r="DL118" i="1" s="1"/>
  <c r="BQ118" i="1"/>
  <c r="BP118" i="1"/>
  <c r="GI118" i="1" s="1"/>
  <c r="BO118" i="1"/>
  <c r="DQ118" i="1" s="1"/>
  <c r="BN118" i="1"/>
  <c r="HE118" i="1" s="1"/>
  <c r="CB111" i="1"/>
  <c r="BU111" i="1"/>
  <c r="DV111" i="1" s="1"/>
  <c r="BZ111" i="1"/>
  <c r="BY111" i="1"/>
  <c r="BX111" i="1"/>
  <c r="BW111" i="1"/>
  <c r="BV111" i="1"/>
  <c r="EA111" i="1" s="1"/>
  <c r="BT111" i="1"/>
  <c r="BS111" i="1"/>
  <c r="FX111" i="1" s="1"/>
  <c r="BR111" i="1"/>
  <c r="DL111" i="1" s="1"/>
  <c r="BQ111" i="1"/>
  <c r="BP111" i="1"/>
  <c r="GI111" i="1" s="1"/>
  <c r="BO111" i="1"/>
  <c r="DQ111" i="1" s="1"/>
  <c r="BN111" i="1"/>
  <c r="HE111" i="1" s="1"/>
  <c r="CB108" i="1"/>
  <c r="BU108" i="1"/>
  <c r="DV108" i="1" s="1"/>
  <c r="BZ108" i="1"/>
  <c r="BY108" i="1"/>
  <c r="BX108" i="1"/>
  <c r="BW108" i="1"/>
  <c r="BV108" i="1"/>
  <c r="EA108" i="1" s="1"/>
  <c r="BT108" i="1"/>
  <c r="BS108" i="1"/>
  <c r="FX108" i="1" s="1"/>
  <c r="BR108" i="1"/>
  <c r="DL108" i="1" s="1"/>
  <c r="BQ108" i="1"/>
  <c r="BP108" i="1"/>
  <c r="GI108" i="1" s="1"/>
  <c r="BO108" i="1"/>
  <c r="DQ108" i="1" s="1"/>
  <c r="BN108" i="1"/>
  <c r="HE108" i="1" s="1"/>
  <c r="CB98" i="1"/>
  <c r="BU98" i="1"/>
  <c r="DV98" i="1" s="1"/>
  <c r="BZ98" i="1"/>
  <c r="BY98" i="1"/>
  <c r="BX98" i="1"/>
  <c r="BW98" i="1"/>
  <c r="BV98" i="1"/>
  <c r="EA98" i="1" s="1"/>
  <c r="BT98" i="1"/>
  <c r="BS98" i="1"/>
  <c r="FX98" i="1" s="1"/>
  <c r="BR98" i="1"/>
  <c r="DL98" i="1" s="1"/>
  <c r="BQ98" i="1"/>
  <c r="BP98" i="1"/>
  <c r="GI98" i="1" s="1"/>
  <c r="BO98" i="1"/>
  <c r="DQ98" i="1" s="1"/>
  <c r="BN98" i="1"/>
  <c r="HE98" i="1" s="1"/>
  <c r="CB85" i="1"/>
  <c r="BU85" i="1"/>
  <c r="DV85" i="1" s="1"/>
  <c r="BZ85" i="1"/>
  <c r="BY85" i="1"/>
  <c r="BX85" i="1"/>
  <c r="BW85" i="1"/>
  <c r="BV85" i="1"/>
  <c r="EA85" i="1" s="1"/>
  <c r="BT85" i="1"/>
  <c r="BS85" i="1"/>
  <c r="FX85" i="1" s="1"/>
  <c r="BR85" i="1"/>
  <c r="DL85" i="1" s="1"/>
  <c r="BQ85" i="1"/>
  <c r="BP85" i="1"/>
  <c r="GI85" i="1" s="1"/>
  <c r="BO85" i="1"/>
  <c r="DQ85" i="1" s="1"/>
  <c r="BN85" i="1"/>
  <c r="HE85" i="1" s="1"/>
  <c r="CB75" i="1"/>
  <c r="BU75" i="1"/>
  <c r="DV75" i="1" s="1"/>
  <c r="BZ75" i="1"/>
  <c r="BY75" i="1"/>
  <c r="BX75" i="1"/>
  <c r="BW75" i="1"/>
  <c r="BV75" i="1"/>
  <c r="EA75" i="1" s="1"/>
  <c r="BT75" i="1"/>
  <c r="BS75" i="1"/>
  <c r="FX75" i="1" s="1"/>
  <c r="BR75" i="1"/>
  <c r="DL75" i="1" s="1"/>
  <c r="BQ75" i="1"/>
  <c r="BP75" i="1"/>
  <c r="GI75" i="1" s="1"/>
  <c r="BO75" i="1"/>
  <c r="DQ75" i="1" s="1"/>
  <c r="BN75" i="1"/>
  <c r="HE75" i="1" s="1"/>
  <c r="CB61" i="1"/>
  <c r="BU61" i="1"/>
  <c r="DV61" i="1" s="1"/>
  <c r="BZ61" i="1"/>
  <c r="BY61" i="1"/>
  <c r="BX61" i="1"/>
  <c r="BW61" i="1"/>
  <c r="BV61" i="1"/>
  <c r="EA61" i="1" s="1"/>
  <c r="BT61" i="1"/>
  <c r="BS61" i="1"/>
  <c r="FX61" i="1" s="1"/>
  <c r="BR61" i="1"/>
  <c r="DL61" i="1" s="1"/>
  <c r="BQ61" i="1"/>
  <c r="BP61" i="1"/>
  <c r="GI61" i="1" s="1"/>
  <c r="BO61" i="1"/>
  <c r="DQ61" i="1" s="1"/>
  <c r="BN61" i="1"/>
  <c r="HE61" i="1" s="1"/>
  <c r="CB41" i="1"/>
  <c r="BU41" i="1"/>
  <c r="DV41" i="1" s="1"/>
  <c r="BZ41" i="1"/>
  <c r="BY41" i="1"/>
  <c r="BX41" i="1"/>
  <c r="BW41" i="1"/>
  <c r="BV41" i="1"/>
  <c r="EA41" i="1" s="1"/>
  <c r="BT41" i="1"/>
  <c r="BS41" i="1"/>
  <c r="FX41" i="1" s="1"/>
  <c r="BR41" i="1"/>
  <c r="DL41" i="1" s="1"/>
  <c r="BQ41" i="1"/>
  <c r="BP41" i="1"/>
  <c r="GI41" i="1" s="1"/>
  <c r="BO41" i="1"/>
  <c r="DQ41" i="1" s="1"/>
  <c r="BN41" i="1"/>
  <c r="HE41" i="1" s="1"/>
  <c r="CB37" i="1"/>
  <c r="BU37" i="1"/>
  <c r="DV37" i="1" s="1"/>
  <c r="BZ37" i="1"/>
  <c r="BY37" i="1"/>
  <c r="BX37" i="1"/>
  <c r="BW37" i="1"/>
  <c r="BV37" i="1"/>
  <c r="EA37" i="1" s="1"/>
  <c r="BT37" i="1"/>
  <c r="BS37" i="1"/>
  <c r="FX37" i="1" s="1"/>
  <c r="BR37" i="1"/>
  <c r="DL37" i="1" s="1"/>
  <c r="BQ37" i="1"/>
  <c r="BP37" i="1"/>
  <c r="GI37" i="1" s="1"/>
  <c r="BO37" i="1"/>
  <c r="DQ37" i="1" s="1"/>
  <c r="BN37" i="1"/>
  <c r="HE37" i="1" s="1"/>
  <c r="CB30" i="1"/>
  <c r="BU30" i="1"/>
  <c r="DV30" i="1" s="1"/>
  <c r="BZ30" i="1"/>
  <c r="BY30" i="1"/>
  <c r="BX30" i="1"/>
  <c r="BW30" i="1"/>
  <c r="BV30" i="1"/>
  <c r="EA30" i="1" s="1"/>
  <c r="BT30" i="1"/>
  <c r="BS30" i="1"/>
  <c r="FX30" i="1" s="1"/>
  <c r="BR30" i="1"/>
  <c r="DL30" i="1" s="1"/>
  <c r="BQ30" i="1"/>
  <c r="BP30" i="1"/>
  <c r="GI30" i="1" s="1"/>
  <c r="BO30" i="1"/>
  <c r="DQ30" i="1" s="1"/>
  <c r="BN30" i="1"/>
  <c r="HE30" i="1" s="1"/>
  <c r="CB27" i="1"/>
  <c r="BU27" i="1"/>
  <c r="DV27" i="1" s="1"/>
  <c r="BZ27" i="1"/>
  <c r="BY27" i="1"/>
  <c r="BX27" i="1"/>
  <c r="BW27" i="1"/>
  <c r="BV27" i="1"/>
  <c r="EA27" i="1" s="1"/>
  <c r="BT27" i="1"/>
  <c r="BS27" i="1"/>
  <c r="FX27" i="1" s="1"/>
  <c r="BR27" i="1"/>
  <c r="DL27" i="1" s="1"/>
  <c r="BQ27" i="1"/>
  <c r="BP27" i="1"/>
  <c r="GI27" i="1" s="1"/>
  <c r="BO27" i="1"/>
  <c r="DQ27" i="1" s="1"/>
  <c r="BN27" i="1"/>
  <c r="HE27" i="1" s="1"/>
  <c r="CB23" i="1"/>
  <c r="BU23" i="1"/>
  <c r="DV23" i="1" s="1"/>
  <c r="BZ23" i="1"/>
  <c r="BY23" i="1"/>
  <c r="BX23" i="1"/>
  <c r="BW23" i="1"/>
  <c r="BV23" i="1"/>
  <c r="EA23" i="1" s="1"/>
  <c r="BT23" i="1"/>
  <c r="BS23" i="1"/>
  <c r="FX23" i="1" s="1"/>
  <c r="BR23" i="1"/>
  <c r="DL23" i="1" s="1"/>
  <c r="BQ23" i="1"/>
  <c r="BP23" i="1"/>
  <c r="GI23" i="1" s="1"/>
  <c r="BO23" i="1"/>
  <c r="DQ23" i="1" s="1"/>
  <c r="BN23" i="1"/>
  <c r="HE23" i="1" s="1"/>
  <c r="CB22" i="1"/>
  <c r="BU22" i="1"/>
  <c r="DV22" i="1" s="1"/>
  <c r="BZ22" i="1"/>
  <c r="BY22" i="1"/>
  <c r="BX22" i="1"/>
  <c r="BW22" i="1"/>
  <c r="BV22" i="1"/>
  <c r="EA22" i="1" s="1"/>
  <c r="BT22" i="1"/>
  <c r="BS22" i="1"/>
  <c r="FX22" i="1" s="1"/>
  <c r="BR22" i="1"/>
  <c r="DL22" i="1" s="1"/>
  <c r="BQ22" i="1"/>
  <c r="BP22" i="1"/>
  <c r="GI22" i="1" s="1"/>
  <c r="BO22" i="1"/>
  <c r="DQ22" i="1" s="1"/>
  <c r="BN22" i="1"/>
  <c r="HE22" i="1" s="1"/>
  <c r="CB4" i="1"/>
  <c r="BU4" i="1"/>
  <c r="DV4" i="1" s="1"/>
  <c r="BZ4" i="1"/>
  <c r="BY4" i="1"/>
  <c r="BX4" i="1"/>
  <c r="BW4" i="1"/>
  <c r="BV4" i="1"/>
  <c r="EA4" i="1" s="1"/>
  <c r="BT4" i="1"/>
  <c r="BS4" i="1"/>
  <c r="FX4" i="1" s="1"/>
  <c r="BR4" i="1"/>
  <c r="DL4" i="1" s="1"/>
  <c r="BQ4" i="1"/>
  <c r="BP4" i="1"/>
  <c r="GI4" i="1" s="1"/>
  <c r="BO4" i="1"/>
  <c r="DQ4" i="1" s="1"/>
  <c r="BN4" i="1"/>
  <c r="HE4" i="1" s="1"/>
  <c r="CB6" i="1"/>
  <c r="BU6" i="1"/>
  <c r="DV6" i="1" s="1"/>
  <c r="BZ6" i="1"/>
  <c r="BY6" i="1"/>
  <c r="BX6" i="1"/>
  <c r="BW6" i="1"/>
  <c r="BV6" i="1"/>
  <c r="EA6" i="1" s="1"/>
  <c r="BT6" i="1"/>
  <c r="BS6" i="1"/>
  <c r="FX6" i="1" s="1"/>
  <c r="BR6" i="1"/>
  <c r="DL6" i="1" s="1"/>
  <c r="BQ6" i="1"/>
  <c r="BP6" i="1"/>
  <c r="GI6" i="1" s="1"/>
  <c r="BO6" i="1"/>
  <c r="DQ6" i="1" s="1"/>
  <c r="BN6" i="1"/>
  <c r="HE6" i="1" s="1"/>
  <c r="CB158" i="1"/>
  <c r="BU158" i="1"/>
  <c r="DV158" i="1" s="1"/>
  <c r="BZ158" i="1"/>
  <c r="BY158" i="1"/>
  <c r="BX158" i="1"/>
  <c r="BW158" i="1"/>
  <c r="BV158" i="1"/>
  <c r="EA158" i="1" s="1"/>
  <c r="BT158" i="1"/>
  <c r="BS158" i="1"/>
  <c r="FX158" i="1" s="1"/>
  <c r="BR158" i="1"/>
  <c r="DL158" i="1" s="1"/>
  <c r="BQ158" i="1"/>
  <c r="BP158" i="1"/>
  <c r="GI158" i="1" s="1"/>
  <c r="BO158" i="1"/>
  <c r="DQ158" i="1" s="1"/>
  <c r="BN158" i="1"/>
  <c r="HE158" i="1" s="1"/>
  <c r="CB284" i="1"/>
  <c r="BU284" i="1"/>
  <c r="DV284" i="1" s="1"/>
  <c r="BZ284" i="1"/>
  <c r="BY284" i="1"/>
  <c r="BX284" i="1"/>
  <c r="BW284" i="1"/>
  <c r="BV284" i="1"/>
  <c r="EA284" i="1" s="1"/>
  <c r="BT284" i="1"/>
  <c r="BS284" i="1"/>
  <c r="FX284" i="1" s="1"/>
  <c r="BR284" i="1"/>
  <c r="DL284" i="1" s="1"/>
  <c r="BQ284" i="1"/>
  <c r="BP284" i="1"/>
  <c r="GI284" i="1" s="1"/>
  <c r="BO284" i="1"/>
  <c r="DQ284" i="1" s="1"/>
  <c r="BN284" i="1"/>
  <c r="HE284" i="1" s="1"/>
  <c r="CB279" i="1"/>
  <c r="BU279" i="1"/>
  <c r="DV279" i="1" s="1"/>
  <c r="BZ279" i="1"/>
  <c r="BY279" i="1"/>
  <c r="BX279" i="1"/>
  <c r="BW279" i="1"/>
  <c r="BV279" i="1"/>
  <c r="EA279" i="1" s="1"/>
  <c r="BT279" i="1"/>
  <c r="BS279" i="1"/>
  <c r="FX279" i="1" s="1"/>
  <c r="BR279" i="1"/>
  <c r="DL279" i="1" s="1"/>
  <c r="BQ279" i="1"/>
  <c r="BP279" i="1"/>
  <c r="GI279" i="1" s="1"/>
  <c r="BO279" i="1"/>
  <c r="DQ279" i="1" s="1"/>
  <c r="BN279" i="1"/>
  <c r="HE279" i="1" s="1"/>
  <c r="CB244" i="1"/>
  <c r="BU244" i="1"/>
  <c r="DV244" i="1" s="1"/>
  <c r="BZ244" i="1"/>
  <c r="BY244" i="1"/>
  <c r="BX244" i="1"/>
  <c r="BW244" i="1"/>
  <c r="BV244" i="1"/>
  <c r="EA244" i="1" s="1"/>
  <c r="BT244" i="1"/>
  <c r="BS244" i="1"/>
  <c r="FX244" i="1" s="1"/>
  <c r="BR244" i="1"/>
  <c r="DL244" i="1" s="1"/>
  <c r="BQ244" i="1"/>
  <c r="BP244" i="1"/>
  <c r="GI244" i="1" s="1"/>
  <c r="BO244" i="1"/>
  <c r="DQ244" i="1" s="1"/>
  <c r="BN244" i="1"/>
  <c r="HE244" i="1" s="1"/>
  <c r="CB169" i="1"/>
  <c r="BU169" i="1"/>
  <c r="DV169" i="1" s="1"/>
  <c r="BZ169" i="1"/>
  <c r="BY169" i="1"/>
  <c r="BX169" i="1"/>
  <c r="BW169" i="1"/>
  <c r="BV169" i="1"/>
  <c r="EA169" i="1" s="1"/>
  <c r="BT169" i="1"/>
  <c r="BS169" i="1"/>
  <c r="FX169" i="1" s="1"/>
  <c r="BR169" i="1"/>
  <c r="DL169" i="1" s="1"/>
  <c r="BQ169" i="1"/>
  <c r="BP169" i="1"/>
  <c r="GI169" i="1" s="1"/>
  <c r="BO169" i="1"/>
  <c r="DQ169" i="1" s="1"/>
  <c r="BN169" i="1"/>
  <c r="HE169" i="1" s="1"/>
  <c r="CB144" i="1"/>
  <c r="BU144" i="1"/>
  <c r="DV144" i="1" s="1"/>
  <c r="BZ144" i="1"/>
  <c r="BY144" i="1"/>
  <c r="BX144" i="1"/>
  <c r="BW144" i="1"/>
  <c r="BV144" i="1"/>
  <c r="EA144" i="1" s="1"/>
  <c r="BT144" i="1"/>
  <c r="BS144" i="1"/>
  <c r="FX144" i="1" s="1"/>
  <c r="BR144" i="1"/>
  <c r="DL144" i="1" s="1"/>
  <c r="BQ144" i="1"/>
  <c r="BP144" i="1"/>
  <c r="GI144" i="1" s="1"/>
  <c r="BO144" i="1"/>
  <c r="DQ144" i="1" s="1"/>
  <c r="BN144" i="1"/>
  <c r="HE144" i="1" s="1"/>
  <c r="CB65" i="1"/>
  <c r="BU65" i="1"/>
  <c r="DV65" i="1" s="1"/>
  <c r="BZ65" i="1"/>
  <c r="BY65" i="1"/>
  <c r="BX65" i="1"/>
  <c r="BW65" i="1"/>
  <c r="BV65" i="1"/>
  <c r="EA65" i="1" s="1"/>
  <c r="BT65" i="1"/>
  <c r="BS65" i="1"/>
  <c r="FX65" i="1" s="1"/>
  <c r="BR65" i="1"/>
  <c r="DL65" i="1" s="1"/>
  <c r="BQ65" i="1"/>
  <c r="BP65" i="1"/>
  <c r="GI65" i="1" s="1"/>
  <c r="BO65" i="1"/>
  <c r="DQ65" i="1" s="1"/>
  <c r="BN65" i="1"/>
  <c r="HE65" i="1" s="1"/>
  <c r="CB235" i="1"/>
  <c r="BU235" i="1"/>
  <c r="DV235" i="1" s="1"/>
  <c r="BZ235" i="1"/>
  <c r="BY235" i="1"/>
  <c r="BX235" i="1"/>
  <c r="BW235" i="1"/>
  <c r="BV235" i="1"/>
  <c r="EA235" i="1" s="1"/>
  <c r="BT235" i="1"/>
  <c r="BS235" i="1"/>
  <c r="FX235" i="1" s="1"/>
  <c r="BR235" i="1"/>
  <c r="DL235" i="1" s="1"/>
  <c r="BQ235" i="1"/>
  <c r="BP235" i="1"/>
  <c r="GI235" i="1" s="1"/>
  <c r="BO235" i="1"/>
  <c r="DQ235" i="1" s="1"/>
  <c r="BN235" i="1"/>
  <c r="HE235" i="1" s="1"/>
  <c r="CB298" i="1"/>
  <c r="BU298" i="1"/>
  <c r="DV298" i="1" s="1"/>
  <c r="BZ298" i="1"/>
  <c r="BY298" i="1"/>
  <c r="BX298" i="1"/>
  <c r="BW298" i="1"/>
  <c r="BV298" i="1"/>
  <c r="EA298" i="1" s="1"/>
  <c r="BT298" i="1"/>
  <c r="BS298" i="1"/>
  <c r="FX298" i="1" s="1"/>
  <c r="BR298" i="1"/>
  <c r="DL298" i="1" s="1"/>
  <c r="BQ298" i="1"/>
  <c r="BP298" i="1"/>
  <c r="GI298" i="1" s="1"/>
  <c r="BO298" i="1"/>
  <c r="DQ298" i="1" s="1"/>
  <c r="BN298" i="1"/>
  <c r="HE298" i="1" s="1"/>
  <c r="CB294" i="1"/>
  <c r="BU294" i="1"/>
  <c r="DV294" i="1" s="1"/>
  <c r="BZ294" i="1"/>
  <c r="BY294" i="1"/>
  <c r="BX294" i="1"/>
  <c r="BW294" i="1"/>
  <c r="BV294" i="1"/>
  <c r="EA294" i="1" s="1"/>
  <c r="BT294" i="1"/>
  <c r="BS294" i="1"/>
  <c r="FX294" i="1" s="1"/>
  <c r="BR294" i="1"/>
  <c r="DL294" i="1" s="1"/>
  <c r="BQ294" i="1"/>
  <c r="BP294" i="1"/>
  <c r="GI294" i="1" s="1"/>
  <c r="BO294" i="1"/>
  <c r="DQ294" i="1" s="1"/>
  <c r="BN294" i="1"/>
  <c r="HE294" i="1" s="1"/>
  <c r="CB259" i="1"/>
  <c r="BU259" i="1"/>
  <c r="DV259" i="1" s="1"/>
  <c r="BZ259" i="1"/>
  <c r="BY259" i="1"/>
  <c r="BX259" i="1"/>
  <c r="BW259" i="1"/>
  <c r="BV259" i="1"/>
  <c r="EA259" i="1" s="1"/>
  <c r="BT259" i="1"/>
  <c r="BS259" i="1"/>
  <c r="FX259" i="1" s="1"/>
  <c r="BR259" i="1"/>
  <c r="DL259" i="1" s="1"/>
  <c r="BQ259" i="1"/>
  <c r="BP259" i="1"/>
  <c r="GI259" i="1" s="1"/>
  <c r="BO259" i="1"/>
  <c r="DQ259" i="1" s="1"/>
  <c r="BN259" i="1"/>
  <c r="HE259" i="1" s="1"/>
  <c r="CB256" i="1"/>
  <c r="BU256" i="1"/>
  <c r="DV256" i="1" s="1"/>
  <c r="BZ256" i="1"/>
  <c r="BY256" i="1"/>
  <c r="BX256" i="1"/>
  <c r="BW256" i="1"/>
  <c r="BV256" i="1"/>
  <c r="EA256" i="1" s="1"/>
  <c r="BT256" i="1"/>
  <c r="BS256" i="1"/>
  <c r="FX256" i="1" s="1"/>
  <c r="BR256" i="1"/>
  <c r="DL256" i="1" s="1"/>
  <c r="BQ256" i="1"/>
  <c r="BP256" i="1"/>
  <c r="GI256" i="1" s="1"/>
  <c r="BO256" i="1"/>
  <c r="DQ256" i="1" s="1"/>
  <c r="BN256" i="1"/>
  <c r="HE256" i="1" s="1"/>
  <c r="CB251" i="1"/>
  <c r="BU251" i="1"/>
  <c r="DV251" i="1" s="1"/>
  <c r="BZ251" i="1"/>
  <c r="BY251" i="1"/>
  <c r="BX251" i="1"/>
  <c r="BW251" i="1"/>
  <c r="BV251" i="1"/>
  <c r="EA251" i="1" s="1"/>
  <c r="BT251" i="1"/>
  <c r="BS251" i="1"/>
  <c r="FX251" i="1" s="1"/>
  <c r="BR251" i="1"/>
  <c r="DL251" i="1" s="1"/>
  <c r="BQ251" i="1"/>
  <c r="BP251" i="1"/>
  <c r="GI251" i="1" s="1"/>
  <c r="BO251" i="1"/>
  <c r="DQ251" i="1" s="1"/>
  <c r="BN251" i="1"/>
  <c r="HE251" i="1" s="1"/>
  <c r="CB223" i="1"/>
  <c r="BU223" i="1"/>
  <c r="DV223" i="1" s="1"/>
  <c r="BZ223" i="1"/>
  <c r="BY223" i="1"/>
  <c r="BX223" i="1"/>
  <c r="BW223" i="1"/>
  <c r="BV223" i="1"/>
  <c r="EA223" i="1" s="1"/>
  <c r="BT223" i="1"/>
  <c r="BS223" i="1"/>
  <c r="FX223" i="1" s="1"/>
  <c r="BR223" i="1"/>
  <c r="DL223" i="1" s="1"/>
  <c r="BQ223" i="1"/>
  <c r="BP223" i="1"/>
  <c r="GI223" i="1" s="1"/>
  <c r="BO223" i="1"/>
  <c r="DQ223" i="1" s="1"/>
  <c r="BN223" i="1"/>
  <c r="HE223" i="1" s="1"/>
  <c r="CB219" i="1"/>
  <c r="BU219" i="1"/>
  <c r="DV219" i="1" s="1"/>
  <c r="BZ219" i="1"/>
  <c r="BY219" i="1"/>
  <c r="BX219" i="1"/>
  <c r="BW219" i="1"/>
  <c r="BV219" i="1"/>
  <c r="EA219" i="1" s="1"/>
  <c r="BT219" i="1"/>
  <c r="BS219" i="1"/>
  <c r="FX219" i="1" s="1"/>
  <c r="BR219" i="1"/>
  <c r="DL219" i="1" s="1"/>
  <c r="BQ219" i="1"/>
  <c r="BP219" i="1"/>
  <c r="GI219" i="1" s="1"/>
  <c r="BO219" i="1"/>
  <c r="DQ219" i="1" s="1"/>
  <c r="BN219" i="1"/>
  <c r="HE219" i="1" s="1"/>
  <c r="CB212" i="1"/>
  <c r="BU212" i="1"/>
  <c r="DV212" i="1" s="1"/>
  <c r="BZ212" i="1"/>
  <c r="BY212" i="1"/>
  <c r="BX212" i="1"/>
  <c r="BW212" i="1"/>
  <c r="BV212" i="1"/>
  <c r="EA212" i="1" s="1"/>
  <c r="BT212" i="1"/>
  <c r="BS212" i="1"/>
  <c r="FX212" i="1" s="1"/>
  <c r="BR212" i="1"/>
  <c r="DL212" i="1" s="1"/>
  <c r="BQ212" i="1"/>
  <c r="BP212" i="1"/>
  <c r="GI212" i="1" s="1"/>
  <c r="BO212" i="1"/>
  <c r="DQ212" i="1" s="1"/>
  <c r="BN212" i="1"/>
  <c r="HE212" i="1" s="1"/>
  <c r="CB190" i="1"/>
  <c r="BU190" i="1"/>
  <c r="DV190" i="1" s="1"/>
  <c r="BZ190" i="1"/>
  <c r="BY190" i="1"/>
  <c r="BX190" i="1"/>
  <c r="BW190" i="1"/>
  <c r="BV190" i="1"/>
  <c r="EA190" i="1" s="1"/>
  <c r="BT190" i="1"/>
  <c r="BS190" i="1"/>
  <c r="FX190" i="1" s="1"/>
  <c r="BR190" i="1"/>
  <c r="DL190" i="1" s="1"/>
  <c r="BQ190" i="1"/>
  <c r="BP190" i="1"/>
  <c r="GI190" i="1" s="1"/>
  <c r="BO190" i="1"/>
  <c r="DQ190" i="1" s="1"/>
  <c r="BN190" i="1"/>
  <c r="HE190" i="1" s="1"/>
  <c r="CB187" i="1"/>
  <c r="BU187" i="1"/>
  <c r="DV187" i="1" s="1"/>
  <c r="BZ187" i="1"/>
  <c r="BY187" i="1"/>
  <c r="BX187" i="1"/>
  <c r="BW187" i="1"/>
  <c r="BV187" i="1"/>
  <c r="EA187" i="1" s="1"/>
  <c r="BT187" i="1"/>
  <c r="BS187" i="1"/>
  <c r="FX187" i="1" s="1"/>
  <c r="BR187" i="1"/>
  <c r="DL187" i="1" s="1"/>
  <c r="BQ187" i="1"/>
  <c r="BP187" i="1"/>
  <c r="GI187" i="1" s="1"/>
  <c r="BO187" i="1"/>
  <c r="DQ187" i="1" s="1"/>
  <c r="BN187" i="1"/>
  <c r="HE187" i="1" s="1"/>
  <c r="CB182" i="1"/>
  <c r="BU182" i="1"/>
  <c r="DV182" i="1" s="1"/>
  <c r="BZ182" i="1"/>
  <c r="BY182" i="1"/>
  <c r="BX182" i="1"/>
  <c r="BW182" i="1"/>
  <c r="BV182" i="1"/>
  <c r="EA182" i="1" s="1"/>
  <c r="BT182" i="1"/>
  <c r="BS182" i="1"/>
  <c r="FX182" i="1" s="1"/>
  <c r="BR182" i="1"/>
  <c r="DL182" i="1" s="1"/>
  <c r="BQ182" i="1"/>
  <c r="BP182" i="1"/>
  <c r="GI182" i="1" s="1"/>
  <c r="BO182" i="1"/>
  <c r="DQ182" i="1" s="1"/>
  <c r="BN182" i="1"/>
  <c r="HE182" i="1" s="1"/>
  <c r="CB175" i="1"/>
  <c r="BU175" i="1"/>
  <c r="DV175" i="1" s="1"/>
  <c r="BZ175" i="1"/>
  <c r="BY175" i="1"/>
  <c r="BX175" i="1"/>
  <c r="BW175" i="1"/>
  <c r="BV175" i="1"/>
  <c r="EA175" i="1" s="1"/>
  <c r="BT175" i="1"/>
  <c r="BS175" i="1"/>
  <c r="FX175" i="1" s="1"/>
  <c r="BR175" i="1"/>
  <c r="DL175" i="1" s="1"/>
  <c r="BQ175" i="1"/>
  <c r="BP175" i="1"/>
  <c r="GI175" i="1" s="1"/>
  <c r="BO175" i="1"/>
  <c r="DQ175" i="1" s="1"/>
  <c r="BN175" i="1"/>
  <c r="HE175" i="1" s="1"/>
  <c r="CB162" i="1"/>
  <c r="BU162" i="1"/>
  <c r="DV162" i="1" s="1"/>
  <c r="BZ162" i="1"/>
  <c r="BY162" i="1"/>
  <c r="BX162" i="1"/>
  <c r="BW162" i="1"/>
  <c r="BV162" i="1"/>
  <c r="EA162" i="1" s="1"/>
  <c r="BT162" i="1"/>
  <c r="BS162" i="1"/>
  <c r="FX162" i="1" s="1"/>
  <c r="BR162" i="1"/>
  <c r="DL162" i="1" s="1"/>
  <c r="BQ162" i="1"/>
  <c r="BP162" i="1"/>
  <c r="GI162" i="1" s="1"/>
  <c r="BO162" i="1"/>
  <c r="DQ162" i="1" s="1"/>
  <c r="BN162" i="1"/>
  <c r="HE162" i="1" s="1"/>
  <c r="CB128" i="1"/>
  <c r="BU128" i="1"/>
  <c r="DV128" i="1" s="1"/>
  <c r="BZ128" i="1"/>
  <c r="BY128" i="1"/>
  <c r="BX128" i="1"/>
  <c r="BW128" i="1"/>
  <c r="BV128" i="1"/>
  <c r="EA128" i="1" s="1"/>
  <c r="BT128" i="1"/>
  <c r="BS128" i="1"/>
  <c r="FX128" i="1" s="1"/>
  <c r="BR128" i="1"/>
  <c r="DL128" i="1" s="1"/>
  <c r="BQ128" i="1"/>
  <c r="BP128" i="1"/>
  <c r="GI128" i="1" s="1"/>
  <c r="BO128" i="1"/>
  <c r="DQ128" i="1" s="1"/>
  <c r="BN128" i="1"/>
  <c r="HE128" i="1" s="1"/>
  <c r="CB126" i="1"/>
  <c r="BU126" i="1"/>
  <c r="DV126" i="1" s="1"/>
  <c r="BZ126" i="1"/>
  <c r="BY126" i="1"/>
  <c r="BX126" i="1"/>
  <c r="BW126" i="1"/>
  <c r="BV126" i="1"/>
  <c r="EA126" i="1" s="1"/>
  <c r="BT126" i="1"/>
  <c r="BS126" i="1"/>
  <c r="FX126" i="1" s="1"/>
  <c r="BR126" i="1"/>
  <c r="DL126" i="1" s="1"/>
  <c r="BQ126" i="1"/>
  <c r="BP126" i="1"/>
  <c r="GI126" i="1" s="1"/>
  <c r="BO126" i="1"/>
  <c r="DQ126" i="1" s="1"/>
  <c r="BN126" i="1"/>
  <c r="HE126" i="1" s="1"/>
  <c r="CB109" i="1"/>
  <c r="BU109" i="1"/>
  <c r="DV109" i="1" s="1"/>
  <c r="BZ109" i="1"/>
  <c r="BY109" i="1"/>
  <c r="BX109" i="1"/>
  <c r="BW109" i="1"/>
  <c r="BV109" i="1"/>
  <c r="EA109" i="1" s="1"/>
  <c r="BT109" i="1"/>
  <c r="BS109" i="1"/>
  <c r="FX109" i="1" s="1"/>
  <c r="BR109" i="1"/>
  <c r="DL109" i="1" s="1"/>
  <c r="BQ109" i="1"/>
  <c r="BP109" i="1"/>
  <c r="GI109" i="1" s="1"/>
  <c r="BO109" i="1"/>
  <c r="DQ109" i="1" s="1"/>
  <c r="BN109" i="1"/>
  <c r="HE109" i="1" s="1"/>
  <c r="CB102" i="1"/>
  <c r="BU102" i="1"/>
  <c r="DV102" i="1" s="1"/>
  <c r="BZ102" i="1"/>
  <c r="BY102" i="1"/>
  <c r="BX102" i="1"/>
  <c r="BW102" i="1"/>
  <c r="BV102" i="1"/>
  <c r="EA102" i="1" s="1"/>
  <c r="BT102" i="1"/>
  <c r="BS102" i="1"/>
  <c r="FX102" i="1" s="1"/>
  <c r="BR102" i="1"/>
  <c r="DL102" i="1" s="1"/>
  <c r="BQ102" i="1"/>
  <c r="BP102" i="1"/>
  <c r="GI102" i="1" s="1"/>
  <c r="BO102" i="1"/>
  <c r="DQ102" i="1" s="1"/>
  <c r="BN102" i="1"/>
  <c r="HE102" i="1" s="1"/>
  <c r="CB88" i="1"/>
  <c r="BU88" i="1"/>
  <c r="DV88" i="1" s="1"/>
  <c r="BZ88" i="1"/>
  <c r="BY88" i="1"/>
  <c r="BX88" i="1"/>
  <c r="BW88" i="1"/>
  <c r="BV88" i="1"/>
  <c r="EA88" i="1" s="1"/>
  <c r="BT88" i="1"/>
  <c r="BS88" i="1"/>
  <c r="FX88" i="1" s="1"/>
  <c r="BR88" i="1"/>
  <c r="DL88" i="1" s="1"/>
  <c r="BQ88" i="1"/>
  <c r="BP88" i="1"/>
  <c r="GI88" i="1" s="1"/>
  <c r="BO88" i="1"/>
  <c r="DQ88" i="1" s="1"/>
  <c r="BN88" i="1"/>
  <c r="HE88" i="1" s="1"/>
  <c r="CB83" i="1"/>
  <c r="BU83" i="1"/>
  <c r="DV83" i="1" s="1"/>
  <c r="BZ83" i="1"/>
  <c r="BY83" i="1"/>
  <c r="BX83" i="1"/>
  <c r="BW83" i="1"/>
  <c r="BV83" i="1"/>
  <c r="EA83" i="1" s="1"/>
  <c r="BT83" i="1"/>
  <c r="BS83" i="1"/>
  <c r="FX83" i="1" s="1"/>
  <c r="BR83" i="1"/>
  <c r="DL83" i="1" s="1"/>
  <c r="BQ83" i="1"/>
  <c r="BP83" i="1"/>
  <c r="GI83" i="1" s="1"/>
  <c r="BO83" i="1"/>
  <c r="DQ83" i="1" s="1"/>
  <c r="BN83" i="1"/>
  <c r="HE83" i="1" s="1"/>
  <c r="CB82" i="1"/>
  <c r="BU82" i="1"/>
  <c r="DV82" i="1" s="1"/>
  <c r="BZ82" i="1"/>
  <c r="BY82" i="1"/>
  <c r="BX82" i="1"/>
  <c r="BW82" i="1"/>
  <c r="BV82" i="1"/>
  <c r="EA82" i="1" s="1"/>
  <c r="BT82" i="1"/>
  <c r="BS82" i="1"/>
  <c r="FX82" i="1" s="1"/>
  <c r="BR82" i="1"/>
  <c r="DL82" i="1" s="1"/>
  <c r="BQ82" i="1"/>
  <c r="BP82" i="1"/>
  <c r="GI82" i="1" s="1"/>
  <c r="BO82" i="1"/>
  <c r="DQ82" i="1" s="1"/>
  <c r="BN82" i="1"/>
  <c r="HE82" i="1" s="1"/>
  <c r="CB72" i="1"/>
  <c r="BU72" i="1"/>
  <c r="DV72" i="1" s="1"/>
  <c r="BZ72" i="1"/>
  <c r="BY72" i="1"/>
  <c r="BX72" i="1"/>
  <c r="BW72" i="1"/>
  <c r="BV72" i="1"/>
  <c r="EA72" i="1" s="1"/>
  <c r="BT72" i="1"/>
  <c r="BS72" i="1"/>
  <c r="FX72" i="1" s="1"/>
  <c r="BR72" i="1"/>
  <c r="DL72" i="1" s="1"/>
  <c r="BQ72" i="1"/>
  <c r="BP72" i="1"/>
  <c r="GI72" i="1" s="1"/>
  <c r="BO72" i="1"/>
  <c r="DQ72" i="1" s="1"/>
  <c r="BN72" i="1"/>
  <c r="HE72" i="1" s="1"/>
  <c r="CB63" i="1"/>
  <c r="BU63" i="1"/>
  <c r="DV63" i="1" s="1"/>
  <c r="BZ63" i="1"/>
  <c r="BY63" i="1"/>
  <c r="BX63" i="1"/>
  <c r="BW63" i="1"/>
  <c r="BV63" i="1"/>
  <c r="EA63" i="1" s="1"/>
  <c r="BT63" i="1"/>
  <c r="BS63" i="1"/>
  <c r="FX63" i="1" s="1"/>
  <c r="BR63" i="1"/>
  <c r="DL63" i="1" s="1"/>
  <c r="BQ63" i="1"/>
  <c r="BP63" i="1"/>
  <c r="GI63" i="1" s="1"/>
  <c r="BO63" i="1"/>
  <c r="DQ63" i="1" s="1"/>
  <c r="BN63" i="1"/>
  <c r="HE63" i="1" s="1"/>
  <c r="CB28" i="1"/>
  <c r="BU28" i="1"/>
  <c r="DV28" i="1" s="1"/>
  <c r="BZ28" i="1"/>
  <c r="BY28" i="1"/>
  <c r="BX28" i="1"/>
  <c r="BW28" i="1"/>
  <c r="BV28" i="1"/>
  <c r="EA28" i="1" s="1"/>
  <c r="BT28" i="1"/>
  <c r="BS28" i="1"/>
  <c r="FX28" i="1" s="1"/>
  <c r="BR28" i="1"/>
  <c r="DL28" i="1" s="1"/>
  <c r="BQ28" i="1"/>
  <c r="BP28" i="1"/>
  <c r="GI28" i="1" s="1"/>
  <c r="BO28" i="1"/>
  <c r="DQ28" i="1" s="1"/>
  <c r="BN28" i="1"/>
  <c r="HE28" i="1" s="1"/>
  <c r="CB21" i="1"/>
  <c r="BU21" i="1"/>
  <c r="DV21" i="1" s="1"/>
  <c r="BZ21" i="1"/>
  <c r="BY21" i="1"/>
  <c r="BX21" i="1"/>
  <c r="BW21" i="1"/>
  <c r="BV21" i="1"/>
  <c r="EA21" i="1" s="1"/>
  <c r="BT21" i="1"/>
  <c r="BS21" i="1"/>
  <c r="FX21" i="1" s="1"/>
  <c r="BR21" i="1"/>
  <c r="DL21" i="1" s="1"/>
  <c r="BQ21" i="1"/>
  <c r="BP21" i="1"/>
  <c r="GI21" i="1" s="1"/>
  <c r="BO21" i="1"/>
  <c r="DQ21" i="1" s="1"/>
  <c r="BN21" i="1"/>
  <c r="HE21" i="1" s="1"/>
  <c r="CB14" i="1"/>
  <c r="BU14" i="1"/>
  <c r="DV14" i="1" s="1"/>
  <c r="BZ14" i="1"/>
  <c r="BY14" i="1"/>
  <c r="BX14" i="1"/>
  <c r="BW14" i="1"/>
  <c r="BV14" i="1"/>
  <c r="EA14" i="1" s="1"/>
  <c r="BT14" i="1"/>
  <c r="BS14" i="1"/>
  <c r="FX14" i="1" s="1"/>
  <c r="BR14" i="1"/>
  <c r="DL14" i="1" s="1"/>
  <c r="BQ14" i="1"/>
  <c r="BP14" i="1"/>
  <c r="GI14" i="1" s="1"/>
  <c r="BO14" i="1"/>
  <c r="DQ14" i="1" s="1"/>
  <c r="BN14" i="1"/>
  <c r="HE14" i="1" s="1"/>
  <c r="CB149" i="1"/>
  <c r="BU149" i="1"/>
  <c r="DV149" i="1" s="1"/>
  <c r="BZ149" i="1"/>
  <c r="BY149" i="1"/>
  <c r="BX149" i="1"/>
  <c r="BW149" i="1"/>
  <c r="BV149" i="1"/>
  <c r="EA149" i="1" s="1"/>
  <c r="BT149" i="1"/>
  <c r="BS149" i="1"/>
  <c r="FX149" i="1" s="1"/>
  <c r="BR149" i="1"/>
  <c r="DL149" i="1" s="1"/>
  <c r="BQ149" i="1"/>
  <c r="BP149" i="1"/>
  <c r="GI149" i="1" s="1"/>
  <c r="BO149" i="1"/>
  <c r="DQ149" i="1" s="1"/>
  <c r="BN149" i="1"/>
  <c r="HE149" i="1" s="1"/>
  <c r="CB281" i="1"/>
  <c r="BU281" i="1"/>
  <c r="DV281" i="1" s="1"/>
  <c r="BZ281" i="1"/>
  <c r="BY281" i="1"/>
  <c r="BX281" i="1"/>
  <c r="BW281" i="1"/>
  <c r="BV281" i="1"/>
  <c r="EA281" i="1" s="1"/>
  <c r="BT281" i="1"/>
  <c r="BS281" i="1"/>
  <c r="FX281" i="1" s="1"/>
  <c r="BR281" i="1"/>
  <c r="DL281" i="1" s="1"/>
  <c r="BQ281" i="1"/>
  <c r="BP281" i="1"/>
  <c r="GI281" i="1" s="1"/>
  <c r="BO281" i="1"/>
  <c r="DQ281" i="1" s="1"/>
  <c r="BN281" i="1"/>
  <c r="HE281" i="1" s="1"/>
  <c r="CB274" i="1"/>
  <c r="BU274" i="1"/>
  <c r="DV274" i="1" s="1"/>
  <c r="BZ274" i="1"/>
  <c r="BY274" i="1"/>
  <c r="BX274" i="1"/>
  <c r="BW274" i="1"/>
  <c r="BV274" i="1"/>
  <c r="EA274" i="1" s="1"/>
  <c r="BT274" i="1"/>
  <c r="BS274" i="1"/>
  <c r="FX274" i="1" s="1"/>
  <c r="BR274" i="1"/>
  <c r="DL274" i="1" s="1"/>
  <c r="BQ274" i="1"/>
  <c r="BP274" i="1"/>
  <c r="GI274" i="1" s="1"/>
  <c r="BO274" i="1"/>
  <c r="DQ274" i="1" s="1"/>
  <c r="BN274" i="1"/>
  <c r="HE274" i="1" s="1"/>
  <c r="CB273" i="1"/>
  <c r="BU273" i="1"/>
  <c r="DV273" i="1" s="1"/>
  <c r="BZ273" i="1"/>
  <c r="BY273" i="1"/>
  <c r="BX273" i="1"/>
  <c r="BW273" i="1"/>
  <c r="BV273" i="1"/>
  <c r="EA273" i="1" s="1"/>
  <c r="BT273" i="1"/>
  <c r="BS273" i="1"/>
  <c r="FX273" i="1" s="1"/>
  <c r="BR273" i="1"/>
  <c r="DL273" i="1" s="1"/>
  <c r="BQ273" i="1"/>
  <c r="BP273" i="1"/>
  <c r="GI273" i="1" s="1"/>
  <c r="BO273" i="1"/>
  <c r="DQ273" i="1" s="1"/>
  <c r="BN273" i="1"/>
  <c r="HE273" i="1" s="1"/>
  <c r="CB268" i="1"/>
  <c r="BU268" i="1"/>
  <c r="DV268" i="1" s="1"/>
  <c r="BZ268" i="1"/>
  <c r="BY268" i="1"/>
  <c r="BX268" i="1"/>
  <c r="BW268" i="1"/>
  <c r="BV268" i="1"/>
  <c r="EA268" i="1" s="1"/>
  <c r="BT268" i="1"/>
  <c r="BS268" i="1"/>
  <c r="FX268" i="1" s="1"/>
  <c r="BR268" i="1"/>
  <c r="DL268" i="1" s="1"/>
  <c r="BQ268" i="1"/>
  <c r="BP268" i="1"/>
  <c r="GI268" i="1" s="1"/>
  <c r="BO268" i="1"/>
  <c r="DQ268" i="1" s="1"/>
  <c r="BN268" i="1"/>
  <c r="HE268" i="1" s="1"/>
  <c r="CB232" i="1"/>
  <c r="BU232" i="1"/>
  <c r="DV232" i="1" s="1"/>
  <c r="BZ232" i="1"/>
  <c r="BY232" i="1"/>
  <c r="BX232" i="1"/>
  <c r="BW232" i="1"/>
  <c r="BV232" i="1"/>
  <c r="EA232" i="1" s="1"/>
  <c r="BT232" i="1"/>
  <c r="BS232" i="1"/>
  <c r="FX232" i="1" s="1"/>
  <c r="BR232" i="1"/>
  <c r="DL232" i="1" s="1"/>
  <c r="BQ232" i="1"/>
  <c r="BP232" i="1"/>
  <c r="GI232" i="1" s="1"/>
  <c r="BO232" i="1"/>
  <c r="DQ232" i="1" s="1"/>
  <c r="BN232" i="1"/>
  <c r="HE232" i="1" s="1"/>
  <c r="CB230" i="1"/>
  <c r="BU230" i="1"/>
  <c r="DV230" i="1" s="1"/>
  <c r="BZ230" i="1"/>
  <c r="BY230" i="1"/>
  <c r="BX230" i="1"/>
  <c r="BW230" i="1"/>
  <c r="BV230" i="1"/>
  <c r="EA230" i="1" s="1"/>
  <c r="BT230" i="1"/>
  <c r="BS230" i="1"/>
  <c r="FX230" i="1" s="1"/>
  <c r="BR230" i="1"/>
  <c r="DL230" i="1" s="1"/>
  <c r="BQ230" i="1"/>
  <c r="BP230" i="1"/>
  <c r="GI230" i="1" s="1"/>
  <c r="BO230" i="1"/>
  <c r="DQ230" i="1" s="1"/>
  <c r="BN230" i="1"/>
  <c r="HE230" i="1" s="1"/>
  <c r="CB229" i="1"/>
  <c r="BU229" i="1"/>
  <c r="DV229" i="1" s="1"/>
  <c r="BZ229" i="1"/>
  <c r="BY229" i="1"/>
  <c r="BX229" i="1"/>
  <c r="BW229" i="1"/>
  <c r="BV229" i="1"/>
  <c r="EA229" i="1" s="1"/>
  <c r="BT229" i="1"/>
  <c r="BS229" i="1"/>
  <c r="FX229" i="1" s="1"/>
  <c r="BR229" i="1"/>
  <c r="DL229" i="1" s="1"/>
  <c r="BQ229" i="1"/>
  <c r="BP229" i="1"/>
  <c r="GI229" i="1" s="1"/>
  <c r="BO229" i="1"/>
  <c r="DQ229" i="1" s="1"/>
  <c r="BN229" i="1"/>
  <c r="HE229" i="1" s="1"/>
  <c r="CB218" i="1"/>
  <c r="BU218" i="1"/>
  <c r="DV218" i="1" s="1"/>
  <c r="BZ218" i="1"/>
  <c r="BY218" i="1"/>
  <c r="BX218" i="1"/>
  <c r="BW218" i="1"/>
  <c r="BV218" i="1"/>
  <c r="EA218" i="1" s="1"/>
  <c r="BT218" i="1"/>
  <c r="BS218" i="1"/>
  <c r="FX218" i="1" s="1"/>
  <c r="BR218" i="1"/>
  <c r="DL218" i="1" s="1"/>
  <c r="BQ218" i="1"/>
  <c r="BP218" i="1"/>
  <c r="GI218" i="1" s="1"/>
  <c r="BO218" i="1"/>
  <c r="DQ218" i="1" s="1"/>
  <c r="BN218" i="1"/>
  <c r="HE218" i="1" s="1"/>
  <c r="CB207" i="1"/>
  <c r="BU207" i="1"/>
  <c r="DV207" i="1" s="1"/>
  <c r="BZ207" i="1"/>
  <c r="BY207" i="1"/>
  <c r="BX207" i="1"/>
  <c r="BW207" i="1"/>
  <c r="BV207" i="1"/>
  <c r="EA207" i="1" s="1"/>
  <c r="BT207" i="1"/>
  <c r="BS207" i="1"/>
  <c r="FX207" i="1" s="1"/>
  <c r="BR207" i="1"/>
  <c r="DL207" i="1" s="1"/>
  <c r="BQ207" i="1"/>
  <c r="BP207" i="1"/>
  <c r="GI207" i="1" s="1"/>
  <c r="BO207" i="1"/>
  <c r="DQ207" i="1" s="1"/>
  <c r="BN207" i="1"/>
  <c r="HE207" i="1" s="1"/>
  <c r="CB197" i="1"/>
  <c r="BU197" i="1"/>
  <c r="DV197" i="1" s="1"/>
  <c r="BZ197" i="1"/>
  <c r="BY197" i="1"/>
  <c r="BX197" i="1"/>
  <c r="BW197" i="1"/>
  <c r="BV197" i="1"/>
  <c r="EA197" i="1" s="1"/>
  <c r="BT197" i="1"/>
  <c r="BS197" i="1"/>
  <c r="FX197" i="1" s="1"/>
  <c r="BR197" i="1"/>
  <c r="DL197" i="1" s="1"/>
  <c r="BQ197" i="1"/>
  <c r="BP197" i="1"/>
  <c r="GI197" i="1" s="1"/>
  <c r="BO197" i="1"/>
  <c r="DQ197" i="1" s="1"/>
  <c r="BN197" i="1"/>
  <c r="HE197" i="1" s="1"/>
  <c r="CB192" i="1"/>
  <c r="BU192" i="1"/>
  <c r="DV192" i="1" s="1"/>
  <c r="BZ192" i="1"/>
  <c r="BY192" i="1"/>
  <c r="BX192" i="1"/>
  <c r="BW192" i="1"/>
  <c r="BV192" i="1"/>
  <c r="EA192" i="1" s="1"/>
  <c r="BT192" i="1"/>
  <c r="BS192" i="1"/>
  <c r="FX192" i="1" s="1"/>
  <c r="BR192" i="1"/>
  <c r="DL192" i="1" s="1"/>
  <c r="BQ192" i="1"/>
  <c r="BP192" i="1"/>
  <c r="GI192" i="1" s="1"/>
  <c r="BO192" i="1"/>
  <c r="DQ192" i="1" s="1"/>
  <c r="BN192" i="1"/>
  <c r="HE192" i="1" s="1"/>
  <c r="CB186" i="1"/>
  <c r="BU186" i="1"/>
  <c r="DV186" i="1" s="1"/>
  <c r="BZ186" i="1"/>
  <c r="BY186" i="1"/>
  <c r="BX186" i="1"/>
  <c r="BW186" i="1"/>
  <c r="BV186" i="1"/>
  <c r="EA186" i="1" s="1"/>
  <c r="BT186" i="1"/>
  <c r="BS186" i="1"/>
  <c r="FX186" i="1" s="1"/>
  <c r="BR186" i="1"/>
  <c r="DL186" i="1" s="1"/>
  <c r="BQ186" i="1"/>
  <c r="BP186" i="1"/>
  <c r="GI186" i="1" s="1"/>
  <c r="BO186" i="1"/>
  <c r="DQ186" i="1" s="1"/>
  <c r="BN186" i="1"/>
  <c r="HE186" i="1" s="1"/>
  <c r="CB168" i="1"/>
  <c r="BU168" i="1"/>
  <c r="DV168" i="1" s="1"/>
  <c r="BZ168" i="1"/>
  <c r="BY168" i="1"/>
  <c r="BX168" i="1"/>
  <c r="BW168" i="1"/>
  <c r="BV168" i="1"/>
  <c r="EA168" i="1" s="1"/>
  <c r="BT168" i="1"/>
  <c r="BS168" i="1"/>
  <c r="FX168" i="1" s="1"/>
  <c r="BR168" i="1"/>
  <c r="DL168" i="1" s="1"/>
  <c r="BQ168" i="1"/>
  <c r="BP168" i="1"/>
  <c r="GI168" i="1" s="1"/>
  <c r="BO168" i="1"/>
  <c r="DQ168" i="1" s="1"/>
  <c r="BN168" i="1"/>
  <c r="HE168" i="1" s="1"/>
  <c r="CB130" i="1"/>
  <c r="BU130" i="1"/>
  <c r="DV130" i="1" s="1"/>
  <c r="BZ130" i="1"/>
  <c r="BY130" i="1"/>
  <c r="BX130" i="1"/>
  <c r="BW130" i="1"/>
  <c r="BV130" i="1"/>
  <c r="EA130" i="1" s="1"/>
  <c r="BT130" i="1"/>
  <c r="BS130" i="1"/>
  <c r="FX130" i="1" s="1"/>
  <c r="BR130" i="1"/>
  <c r="DL130" i="1" s="1"/>
  <c r="BQ130" i="1"/>
  <c r="BP130" i="1"/>
  <c r="GI130" i="1" s="1"/>
  <c r="BO130" i="1"/>
  <c r="DQ130" i="1" s="1"/>
  <c r="BN130" i="1"/>
  <c r="HE130" i="1" s="1"/>
  <c r="CB119" i="1"/>
  <c r="BU119" i="1"/>
  <c r="DV119" i="1" s="1"/>
  <c r="BZ119" i="1"/>
  <c r="BY119" i="1"/>
  <c r="BX119" i="1"/>
  <c r="BW119" i="1"/>
  <c r="BV119" i="1"/>
  <c r="EA119" i="1" s="1"/>
  <c r="BT119" i="1"/>
  <c r="BS119" i="1"/>
  <c r="FX119" i="1" s="1"/>
  <c r="BR119" i="1"/>
  <c r="DL119" i="1" s="1"/>
  <c r="BQ119" i="1"/>
  <c r="BP119" i="1"/>
  <c r="GI119" i="1" s="1"/>
  <c r="BO119" i="1"/>
  <c r="DQ119" i="1" s="1"/>
  <c r="BN119" i="1"/>
  <c r="HE119" i="1" s="1"/>
  <c r="CB113" i="1"/>
  <c r="BU113" i="1"/>
  <c r="DV113" i="1" s="1"/>
  <c r="BZ113" i="1"/>
  <c r="BY113" i="1"/>
  <c r="BX113" i="1"/>
  <c r="BW113" i="1"/>
  <c r="BV113" i="1"/>
  <c r="EA113" i="1" s="1"/>
  <c r="BT113" i="1"/>
  <c r="BS113" i="1"/>
  <c r="FX113" i="1" s="1"/>
  <c r="BR113" i="1"/>
  <c r="DL113" i="1" s="1"/>
  <c r="BQ113" i="1"/>
  <c r="BP113" i="1"/>
  <c r="GI113" i="1" s="1"/>
  <c r="BO113" i="1"/>
  <c r="DQ113" i="1" s="1"/>
  <c r="BN113" i="1"/>
  <c r="HE113" i="1" s="1"/>
  <c r="CB103" i="1"/>
  <c r="BU103" i="1"/>
  <c r="DV103" i="1" s="1"/>
  <c r="BZ103" i="1"/>
  <c r="BY103" i="1"/>
  <c r="BX103" i="1"/>
  <c r="BW103" i="1"/>
  <c r="BV103" i="1"/>
  <c r="EA103" i="1" s="1"/>
  <c r="BT103" i="1"/>
  <c r="BS103" i="1"/>
  <c r="FX103" i="1" s="1"/>
  <c r="BR103" i="1"/>
  <c r="DL103" i="1" s="1"/>
  <c r="BQ103" i="1"/>
  <c r="BP103" i="1"/>
  <c r="GI103" i="1" s="1"/>
  <c r="BO103" i="1"/>
  <c r="DQ103" i="1" s="1"/>
  <c r="BN103" i="1"/>
  <c r="HE103" i="1" s="1"/>
  <c r="CB100" i="1"/>
  <c r="BU100" i="1"/>
  <c r="DV100" i="1" s="1"/>
  <c r="BZ100" i="1"/>
  <c r="BY100" i="1"/>
  <c r="BX100" i="1"/>
  <c r="BW100" i="1"/>
  <c r="BV100" i="1"/>
  <c r="EA100" i="1" s="1"/>
  <c r="BT100" i="1"/>
  <c r="BS100" i="1"/>
  <c r="FX100" i="1" s="1"/>
  <c r="BR100" i="1"/>
  <c r="DL100" i="1" s="1"/>
  <c r="BQ100" i="1"/>
  <c r="BP100" i="1"/>
  <c r="GI100" i="1" s="1"/>
  <c r="BO100" i="1"/>
  <c r="DQ100" i="1" s="1"/>
  <c r="BN100" i="1"/>
  <c r="HE100" i="1" s="1"/>
  <c r="CB99" i="1"/>
  <c r="BU99" i="1"/>
  <c r="DV99" i="1" s="1"/>
  <c r="BZ99" i="1"/>
  <c r="BY99" i="1"/>
  <c r="BX99" i="1"/>
  <c r="BW99" i="1"/>
  <c r="BV99" i="1"/>
  <c r="EA99" i="1" s="1"/>
  <c r="BT99" i="1"/>
  <c r="BS99" i="1"/>
  <c r="FX99" i="1" s="1"/>
  <c r="BR99" i="1"/>
  <c r="DL99" i="1" s="1"/>
  <c r="BQ99" i="1"/>
  <c r="BP99" i="1"/>
  <c r="GI99" i="1" s="1"/>
  <c r="BO99" i="1"/>
  <c r="DQ99" i="1" s="1"/>
  <c r="BN99" i="1"/>
  <c r="HE99" i="1" s="1"/>
  <c r="CB84" i="1"/>
  <c r="BU84" i="1"/>
  <c r="DV84" i="1" s="1"/>
  <c r="BZ84" i="1"/>
  <c r="BY84" i="1"/>
  <c r="BX84" i="1"/>
  <c r="BW84" i="1"/>
  <c r="BV84" i="1"/>
  <c r="EA84" i="1" s="1"/>
  <c r="BT84" i="1"/>
  <c r="BS84" i="1"/>
  <c r="FX84" i="1" s="1"/>
  <c r="BR84" i="1"/>
  <c r="DL84" i="1" s="1"/>
  <c r="BQ84" i="1"/>
  <c r="BP84" i="1"/>
  <c r="GI84" i="1" s="1"/>
  <c r="BO84" i="1"/>
  <c r="DQ84" i="1" s="1"/>
  <c r="BN84" i="1"/>
  <c r="HE84" i="1" s="1"/>
  <c r="CB74" i="1"/>
  <c r="BU74" i="1"/>
  <c r="DV74" i="1" s="1"/>
  <c r="BZ74" i="1"/>
  <c r="BY74" i="1"/>
  <c r="BX74" i="1"/>
  <c r="BW74" i="1"/>
  <c r="BV74" i="1"/>
  <c r="EA74" i="1" s="1"/>
  <c r="BT74" i="1"/>
  <c r="BS74" i="1"/>
  <c r="FX74" i="1" s="1"/>
  <c r="BR74" i="1"/>
  <c r="DL74" i="1" s="1"/>
  <c r="BQ74" i="1"/>
  <c r="BP74" i="1"/>
  <c r="GI74" i="1" s="1"/>
  <c r="BO74" i="1"/>
  <c r="DQ74" i="1" s="1"/>
  <c r="BN74" i="1"/>
  <c r="HE74" i="1" s="1"/>
  <c r="CB58" i="1"/>
  <c r="BU58" i="1"/>
  <c r="DV58" i="1" s="1"/>
  <c r="BZ58" i="1"/>
  <c r="BY58" i="1"/>
  <c r="BX58" i="1"/>
  <c r="BW58" i="1"/>
  <c r="BV58" i="1"/>
  <c r="EA58" i="1" s="1"/>
  <c r="BT58" i="1"/>
  <c r="BS58" i="1"/>
  <c r="FX58" i="1" s="1"/>
  <c r="BR58" i="1"/>
  <c r="DL58" i="1" s="1"/>
  <c r="BQ58" i="1"/>
  <c r="BP58" i="1"/>
  <c r="GI58" i="1" s="1"/>
  <c r="BO58" i="1"/>
  <c r="DQ58" i="1" s="1"/>
  <c r="BN58" i="1"/>
  <c r="HE58" i="1" s="1"/>
  <c r="CB20" i="1"/>
  <c r="BU20" i="1"/>
  <c r="DV20" i="1" s="1"/>
  <c r="BZ20" i="1"/>
  <c r="BY20" i="1"/>
  <c r="BX20" i="1"/>
  <c r="BW20" i="1"/>
  <c r="BV20" i="1"/>
  <c r="EA20" i="1" s="1"/>
  <c r="BT20" i="1"/>
  <c r="BS20" i="1"/>
  <c r="FX20" i="1" s="1"/>
  <c r="BR20" i="1"/>
  <c r="DL20" i="1" s="1"/>
  <c r="BQ20" i="1"/>
  <c r="BP20" i="1"/>
  <c r="GI20" i="1" s="1"/>
  <c r="BO20" i="1"/>
  <c r="DQ20" i="1" s="1"/>
  <c r="BN20" i="1"/>
  <c r="HE20" i="1" s="1"/>
  <c r="CB18" i="1"/>
  <c r="BU18" i="1"/>
  <c r="DV18" i="1" s="1"/>
  <c r="BZ18" i="1"/>
  <c r="BY18" i="1"/>
  <c r="BX18" i="1"/>
  <c r="BW18" i="1"/>
  <c r="BV18" i="1"/>
  <c r="EA18" i="1" s="1"/>
  <c r="BT18" i="1"/>
  <c r="BS18" i="1"/>
  <c r="FX18" i="1" s="1"/>
  <c r="BR18" i="1"/>
  <c r="DL18" i="1" s="1"/>
  <c r="BQ18" i="1"/>
  <c r="BP18" i="1"/>
  <c r="GI18" i="1" s="1"/>
  <c r="BO18" i="1"/>
  <c r="DQ18" i="1" s="1"/>
  <c r="BN18" i="1"/>
  <c r="HE18" i="1" s="1"/>
  <c r="CB17" i="1"/>
  <c r="BU17" i="1"/>
  <c r="DV17" i="1" s="1"/>
  <c r="BZ17" i="1"/>
  <c r="BY17" i="1"/>
  <c r="BX17" i="1"/>
  <c r="BW17" i="1"/>
  <c r="BV17" i="1"/>
  <c r="EA17" i="1" s="1"/>
  <c r="BT17" i="1"/>
  <c r="BS17" i="1"/>
  <c r="FX17" i="1" s="1"/>
  <c r="BR17" i="1"/>
  <c r="DL17" i="1" s="1"/>
  <c r="BQ17" i="1"/>
  <c r="BP17" i="1"/>
  <c r="GI17" i="1" s="1"/>
  <c r="BO17" i="1"/>
  <c r="DQ17" i="1" s="1"/>
  <c r="BN17" i="1"/>
  <c r="HE17" i="1" s="1"/>
  <c r="CB12" i="1"/>
  <c r="BU12" i="1"/>
  <c r="DV12" i="1" s="1"/>
  <c r="BZ12" i="1"/>
  <c r="BY12" i="1"/>
  <c r="BX12" i="1"/>
  <c r="BW12" i="1"/>
  <c r="BV12" i="1"/>
  <c r="EA12" i="1" s="1"/>
  <c r="BT12" i="1"/>
  <c r="BS12" i="1"/>
  <c r="FX12" i="1" s="1"/>
  <c r="BR12" i="1"/>
  <c r="DL12" i="1" s="1"/>
  <c r="BQ12" i="1"/>
  <c r="BP12" i="1"/>
  <c r="GI12" i="1" s="1"/>
  <c r="BO12" i="1"/>
  <c r="DQ12" i="1" s="1"/>
  <c r="BN12" i="1"/>
  <c r="HE12" i="1" s="1"/>
  <c r="CB288" i="1"/>
  <c r="BU288" i="1"/>
  <c r="DV288" i="1" s="1"/>
  <c r="BZ288" i="1"/>
  <c r="BY288" i="1"/>
  <c r="BX288" i="1"/>
  <c r="BW288" i="1"/>
  <c r="BV288" i="1"/>
  <c r="EA288" i="1" s="1"/>
  <c r="BT288" i="1"/>
  <c r="BS288" i="1"/>
  <c r="FX288" i="1" s="1"/>
  <c r="BR288" i="1"/>
  <c r="DL288" i="1" s="1"/>
  <c r="BQ288" i="1"/>
  <c r="BP288" i="1"/>
  <c r="GI288" i="1" s="1"/>
  <c r="BO288" i="1"/>
  <c r="DQ288" i="1" s="1"/>
  <c r="BN288" i="1"/>
  <c r="HE288" i="1" s="1"/>
  <c r="CB246" i="1"/>
  <c r="BU246" i="1"/>
  <c r="DV246" i="1" s="1"/>
  <c r="BZ246" i="1"/>
  <c r="BY246" i="1"/>
  <c r="BX246" i="1"/>
  <c r="BW246" i="1"/>
  <c r="BV246" i="1"/>
  <c r="EA246" i="1" s="1"/>
  <c r="BT246" i="1"/>
  <c r="BS246" i="1"/>
  <c r="FX246" i="1" s="1"/>
  <c r="BR246" i="1"/>
  <c r="DL246" i="1" s="1"/>
  <c r="BQ246" i="1"/>
  <c r="BP246" i="1"/>
  <c r="GI246" i="1" s="1"/>
  <c r="BO246" i="1"/>
  <c r="DQ246" i="1" s="1"/>
  <c r="BN246" i="1"/>
  <c r="HE246" i="1" s="1"/>
  <c r="CB227" i="1"/>
  <c r="BU227" i="1"/>
  <c r="DV227" i="1" s="1"/>
  <c r="BZ227" i="1"/>
  <c r="BY227" i="1"/>
  <c r="BX227" i="1"/>
  <c r="BW227" i="1"/>
  <c r="BV227" i="1"/>
  <c r="EA227" i="1" s="1"/>
  <c r="BT227" i="1"/>
  <c r="BS227" i="1"/>
  <c r="FX227" i="1" s="1"/>
  <c r="BR227" i="1"/>
  <c r="DL227" i="1" s="1"/>
  <c r="BQ227" i="1"/>
  <c r="BP227" i="1"/>
  <c r="GI227" i="1" s="1"/>
  <c r="BO227" i="1"/>
  <c r="DQ227" i="1" s="1"/>
  <c r="BN227" i="1"/>
  <c r="HE227" i="1" s="1"/>
  <c r="CB226" i="1"/>
  <c r="BU226" i="1"/>
  <c r="DV226" i="1" s="1"/>
  <c r="BZ226" i="1"/>
  <c r="BY226" i="1"/>
  <c r="BX226" i="1"/>
  <c r="BW226" i="1"/>
  <c r="BV226" i="1"/>
  <c r="EA226" i="1" s="1"/>
  <c r="BT226" i="1"/>
  <c r="BS226" i="1"/>
  <c r="FX226" i="1" s="1"/>
  <c r="BR226" i="1"/>
  <c r="DL226" i="1" s="1"/>
  <c r="BQ226" i="1"/>
  <c r="BP226" i="1"/>
  <c r="GI226" i="1" s="1"/>
  <c r="BO226" i="1"/>
  <c r="DQ226" i="1" s="1"/>
  <c r="BN226" i="1"/>
  <c r="HE226" i="1" s="1"/>
  <c r="CB205" i="1"/>
  <c r="BU205" i="1"/>
  <c r="DV205" i="1" s="1"/>
  <c r="BZ205" i="1"/>
  <c r="BY205" i="1"/>
  <c r="BX205" i="1"/>
  <c r="BW205" i="1"/>
  <c r="BV205" i="1"/>
  <c r="EA205" i="1" s="1"/>
  <c r="BT205" i="1"/>
  <c r="BS205" i="1"/>
  <c r="FX205" i="1" s="1"/>
  <c r="BR205" i="1"/>
  <c r="DL205" i="1" s="1"/>
  <c r="BQ205" i="1"/>
  <c r="BP205" i="1"/>
  <c r="GI205" i="1" s="1"/>
  <c r="BO205" i="1"/>
  <c r="DQ205" i="1" s="1"/>
  <c r="BN205" i="1"/>
  <c r="HE205" i="1" s="1"/>
  <c r="CB185" i="1"/>
  <c r="BU185" i="1"/>
  <c r="DV185" i="1" s="1"/>
  <c r="BZ185" i="1"/>
  <c r="BY185" i="1"/>
  <c r="BX185" i="1"/>
  <c r="BW185" i="1"/>
  <c r="BV185" i="1"/>
  <c r="EA185" i="1" s="1"/>
  <c r="BT185" i="1"/>
  <c r="BS185" i="1"/>
  <c r="FX185" i="1" s="1"/>
  <c r="BR185" i="1"/>
  <c r="DL185" i="1" s="1"/>
  <c r="BQ185" i="1"/>
  <c r="BP185" i="1"/>
  <c r="GI185" i="1" s="1"/>
  <c r="BO185" i="1"/>
  <c r="DQ185" i="1" s="1"/>
  <c r="BN185" i="1"/>
  <c r="HE185" i="1" s="1"/>
  <c r="CB163" i="1"/>
  <c r="BU163" i="1"/>
  <c r="DV163" i="1" s="1"/>
  <c r="BZ163" i="1"/>
  <c r="BY163" i="1"/>
  <c r="BX163" i="1"/>
  <c r="BW163" i="1"/>
  <c r="BV163" i="1"/>
  <c r="EA163" i="1" s="1"/>
  <c r="BT163" i="1"/>
  <c r="BS163" i="1"/>
  <c r="FX163" i="1" s="1"/>
  <c r="BR163" i="1"/>
  <c r="DL163" i="1" s="1"/>
  <c r="BQ163" i="1"/>
  <c r="BP163" i="1"/>
  <c r="GI163" i="1" s="1"/>
  <c r="BO163" i="1"/>
  <c r="DQ163" i="1" s="1"/>
  <c r="BN163" i="1"/>
  <c r="HE163" i="1" s="1"/>
  <c r="CB96" i="1"/>
  <c r="BU96" i="1"/>
  <c r="DV96" i="1" s="1"/>
  <c r="BZ96" i="1"/>
  <c r="BY96" i="1"/>
  <c r="BX96" i="1"/>
  <c r="BW96" i="1"/>
  <c r="BV96" i="1"/>
  <c r="EA96" i="1" s="1"/>
  <c r="BT96" i="1"/>
  <c r="BS96" i="1"/>
  <c r="FX96" i="1" s="1"/>
  <c r="BR96" i="1"/>
  <c r="DL96" i="1" s="1"/>
  <c r="BQ96" i="1"/>
  <c r="BP96" i="1"/>
  <c r="GI96" i="1" s="1"/>
  <c r="BO96" i="1"/>
  <c r="DQ96" i="1" s="1"/>
  <c r="BN96" i="1"/>
  <c r="HE96" i="1" s="1"/>
  <c r="CB66" i="1"/>
  <c r="BU66" i="1"/>
  <c r="DV66" i="1" s="1"/>
  <c r="BZ66" i="1"/>
  <c r="BY66" i="1"/>
  <c r="BX66" i="1"/>
  <c r="BW66" i="1"/>
  <c r="BV66" i="1"/>
  <c r="EA66" i="1" s="1"/>
  <c r="BT66" i="1"/>
  <c r="BS66" i="1"/>
  <c r="FX66" i="1" s="1"/>
  <c r="BR66" i="1"/>
  <c r="DL66" i="1" s="1"/>
  <c r="BQ66" i="1"/>
  <c r="BP66" i="1"/>
  <c r="GI66" i="1" s="1"/>
  <c r="BO66" i="1"/>
  <c r="DQ66" i="1" s="1"/>
  <c r="BN66" i="1"/>
  <c r="HE66" i="1" s="1"/>
  <c r="CB39" i="1"/>
  <c r="BU39" i="1"/>
  <c r="DV39" i="1" s="1"/>
  <c r="BZ39" i="1"/>
  <c r="BY39" i="1"/>
  <c r="BX39" i="1"/>
  <c r="BW39" i="1"/>
  <c r="BV39" i="1"/>
  <c r="EA39" i="1" s="1"/>
  <c r="BT39" i="1"/>
  <c r="BS39" i="1"/>
  <c r="FX39" i="1" s="1"/>
  <c r="BR39" i="1"/>
  <c r="DL39" i="1" s="1"/>
  <c r="BQ39" i="1"/>
  <c r="BP39" i="1"/>
  <c r="GI39" i="1" s="1"/>
  <c r="BO39" i="1"/>
  <c r="DQ39" i="1" s="1"/>
  <c r="BN39" i="1"/>
  <c r="HE39" i="1" s="1"/>
  <c r="CB35" i="1"/>
  <c r="BU35" i="1"/>
  <c r="DV35" i="1" s="1"/>
  <c r="BZ35" i="1"/>
  <c r="BY35" i="1"/>
  <c r="BX35" i="1"/>
  <c r="BW35" i="1"/>
  <c r="BV35" i="1"/>
  <c r="EA35" i="1" s="1"/>
  <c r="BT35" i="1"/>
  <c r="BS35" i="1"/>
  <c r="FX35" i="1" s="1"/>
  <c r="BR35" i="1"/>
  <c r="DL35" i="1" s="1"/>
  <c r="BQ35" i="1"/>
  <c r="BP35" i="1"/>
  <c r="GI35" i="1" s="1"/>
  <c r="BO35" i="1"/>
  <c r="DQ35" i="1" s="1"/>
  <c r="BN35" i="1"/>
  <c r="HE35" i="1" s="1"/>
  <c r="CB25" i="1"/>
  <c r="BU25" i="1"/>
  <c r="DV25" i="1" s="1"/>
  <c r="BZ25" i="1"/>
  <c r="BY25" i="1"/>
  <c r="BX25" i="1"/>
  <c r="BW25" i="1"/>
  <c r="BV25" i="1"/>
  <c r="EA25" i="1" s="1"/>
  <c r="BT25" i="1"/>
  <c r="BS25" i="1"/>
  <c r="FX25" i="1" s="1"/>
  <c r="BR25" i="1"/>
  <c r="DL25" i="1" s="1"/>
  <c r="BQ25" i="1"/>
  <c r="BP25" i="1"/>
  <c r="GI25" i="1" s="1"/>
  <c r="BO25" i="1"/>
  <c r="DQ25" i="1" s="1"/>
  <c r="BN25" i="1"/>
  <c r="HE25" i="1" s="1"/>
  <c r="CB184" i="1"/>
  <c r="BU184" i="1"/>
  <c r="DV184" i="1" s="1"/>
  <c r="BZ184" i="1"/>
  <c r="BY184" i="1"/>
  <c r="BX184" i="1"/>
  <c r="BW184" i="1"/>
  <c r="BV184" i="1"/>
  <c r="EA184" i="1" s="1"/>
  <c r="BT184" i="1"/>
  <c r="BS184" i="1"/>
  <c r="FX184" i="1" s="1"/>
  <c r="BR184" i="1"/>
  <c r="DL184" i="1" s="1"/>
  <c r="BQ184" i="1"/>
  <c r="BP184" i="1"/>
  <c r="GI184" i="1" s="1"/>
  <c r="BO184" i="1"/>
  <c r="DQ184" i="1" s="1"/>
  <c r="BN184" i="1"/>
  <c r="HE184" i="1" s="1"/>
  <c r="CB309" i="1"/>
  <c r="BU309" i="1"/>
  <c r="DV309" i="1" s="1"/>
  <c r="BZ309" i="1"/>
  <c r="BY309" i="1"/>
  <c r="BX309" i="1"/>
  <c r="BW309" i="1"/>
  <c r="BV309" i="1"/>
  <c r="EA309" i="1" s="1"/>
  <c r="BT309" i="1"/>
  <c r="BS309" i="1"/>
  <c r="FX309" i="1" s="1"/>
  <c r="BR309" i="1"/>
  <c r="DL309" i="1" s="1"/>
  <c r="BQ309" i="1"/>
  <c r="BP309" i="1"/>
  <c r="GI309" i="1" s="1"/>
  <c r="BO309" i="1"/>
  <c r="DQ309" i="1" s="1"/>
  <c r="BN309" i="1"/>
  <c r="HE309" i="1" s="1"/>
  <c r="CB299" i="1"/>
  <c r="BU299" i="1"/>
  <c r="DV299" i="1" s="1"/>
  <c r="BZ299" i="1"/>
  <c r="BY299" i="1"/>
  <c r="BX299" i="1"/>
  <c r="BW299" i="1"/>
  <c r="BV299" i="1"/>
  <c r="EA299" i="1" s="1"/>
  <c r="BT299" i="1"/>
  <c r="BS299" i="1"/>
  <c r="FX299" i="1" s="1"/>
  <c r="BR299" i="1"/>
  <c r="DL299" i="1" s="1"/>
  <c r="BQ299" i="1"/>
  <c r="BP299" i="1"/>
  <c r="GI299" i="1" s="1"/>
  <c r="BO299" i="1"/>
  <c r="DQ299" i="1" s="1"/>
  <c r="BN299" i="1"/>
  <c r="HE299" i="1" s="1"/>
  <c r="CB293" i="1"/>
  <c r="BU293" i="1"/>
  <c r="DV293" i="1" s="1"/>
  <c r="BZ293" i="1"/>
  <c r="BY293" i="1"/>
  <c r="BX293" i="1"/>
  <c r="BW293" i="1"/>
  <c r="BV293" i="1"/>
  <c r="EA293" i="1" s="1"/>
  <c r="BT293" i="1"/>
  <c r="BS293" i="1"/>
  <c r="FX293" i="1" s="1"/>
  <c r="BR293" i="1"/>
  <c r="DL293" i="1" s="1"/>
  <c r="BQ293" i="1"/>
  <c r="BP293" i="1"/>
  <c r="GI293" i="1" s="1"/>
  <c r="BO293" i="1"/>
  <c r="DQ293" i="1" s="1"/>
  <c r="BN293" i="1"/>
  <c r="HE293" i="1" s="1"/>
  <c r="CB292" i="1"/>
  <c r="BU292" i="1"/>
  <c r="DV292" i="1" s="1"/>
  <c r="BZ292" i="1"/>
  <c r="BY292" i="1"/>
  <c r="BX292" i="1"/>
  <c r="BW292" i="1"/>
  <c r="BV292" i="1"/>
  <c r="EA292" i="1" s="1"/>
  <c r="BT292" i="1"/>
  <c r="BS292" i="1"/>
  <c r="FX292" i="1" s="1"/>
  <c r="BR292" i="1"/>
  <c r="DL292" i="1" s="1"/>
  <c r="BQ292" i="1"/>
  <c r="BP292" i="1"/>
  <c r="GI292" i="1" s="1"/>
  <c r="BO292" i="1"/>
  <c r="DQ292" i="1" s="1"/>
  <c r="BN292" i="1"/>
  <c r="HE292" i="1" s="1"/>
  <c r="CB290" i="1"/>
  <c r="BU290" i="1"/>
  <c r="DV290" i="1" s="1"/>
  <c r="BZ290" i="1"/>
  <c r="BY290" i="1"/>
  <c r="BX290" i="1"/>
  <c r="BW290" i="1"/>
  <c r="BV290" i="1"/>
  <c r="EA290" i="1" s="1"/>
  <c r="BT290" i="1"/>
  <c r="BS290" i="1"/>
  <c r="FX290" i="1" s="1"/>
  <c r="BR290" i="1"/>
  <c r="DL290" i="1" s="1"/>
  <c r="BQ290" i="1"/>
  <c r="BP290" i="1"/>
  <c r="GI290" i="1" s="1"/>
  <c r="BO290" i="1"/>
  <c r="DQ290" i="1" s="1"/>
  <c r="BN290" i="1"/>
  <c r="HE290" i="1" s="1"/>
  <c r="CB287" i="1"/>
  <c r="BU287" i="1"/>
  <c r="DV287" i="1" s="1"/>
  <c r="BZ287" i="1"/>
  <c r="BY287" i="1"/>
  <c r="BX287" i="1"/>
  <c r="BW287" i="1"/>
  <c r="BV287" i="1"/>
  <c r="EA287" i="1" s="1"/>
  <c r="BT287" i="1"/>
  <c r="BS287" i="1"/>
  <c r="FX287" i="1" s="1"/>
  <c r="BR287" i="1"/>
  <c r="DL287" i="1" s="1"/>
  <c r="BQ287" i="1"/>
  <c r="BP287" i="1"/>
  <c r="GI287" i="1" s="1"/>
  <c r="BO287" i="1"/>
  <c r="DQ287" i="1" s="1"/>
  <c r="BN287" i="1"/>
  <c r="HE287" i="1" s="1"/>
  <c r="CB254" i="1"/>
  <c r="BU254" i="1"/>
  <c r="DV254" i="1" s="1"/>
  <c r="BZ254" i="1"/>
  <c r="BY254" i="1"/>
  <c r="BX254" i="1"/>
  <c r="BW254" i="1"/>
  <c r="BV254" i="1"/>
  <c r="EA254" i="1" s="1"/>
  <c r="BT254" i="1"/>
  <c r="BS254" i="1"/>
  <c r="FX254" i="1" s="1"/>
  <c r="BR254" i="1"/>
  <c r="DL254" i="1" s="1"/>
  <c r="BQ254" i="1"/>
  <c r="BP254" i="1"/>
  <c r="GI254" i="1" s="1"/>
  <c r="BO254" i="1"/>
  <c r="DQ254" i="1" s="1"/>
  <c r="BN254" i="1"/>
  <c r="HE254" i="1" s="1"/>
  <c r="CB242" i="1"/>
  <c r="BU242" i="1"/>
  <c r="DV242" i="1" s="1"/>
  <c r="BZ242" i="1"/>
  <c r="BY242" i="1"/>
  <c r="BX242" i="1"/>
  <c r="BW242" i="1"/>
  <c r="BV242" i="1"/>
  <c r="EA242" i="1" s="1"/>
  <c r="BT242" i="1"/>
  <c r="BS242" i="1"/>
  <c r="FX242" i="1" s="1"/>
  <c r="BR242" i="1"/>
  <c r="DL242" i="1" s="1"/>
  <c r="BQ242" i="1"/>
  <c r="BP242" i="1"/>
  <c r="GI242" i="1" s="1"/>
  <c r="BO242" i="1"/>
  <c r="DQ242" i="1" s="1"/>
  <c r="BN242" i="1"/>
  <c r="HE242" i="1" s="1"/>
  <c r="CB241" i="1"/>
  <c r="BU241" i="1"/>
  <c r="DV241" i="1" s="1"/>
  <c r="BZ241" i="1"/>
  <c r="BY241" i="1"/>
  <c r="BX241" i="1"/>
  <c r="BW241" i="1"/>
  <c r="BV241" i="1"/>
  <c r="EA241" i="1" s="1"/>
  <c r="BT241" i="1"/>
  <c r="BS241" i="1"/>
  <c r="FX241" i="1" s="1"/>
  <c r="BR241" i="1"/>
  <c r="DL241" i="1" s="1"/>
  <c r="BQ241" i="1"/>
  <c r="BP241" i="1"/>
  <c r="GI241" i="1" s="1"/>
  <c r="BO241" i="1"/>
  <c r="DQ241" i="1" s="1"/>
  <c r="BN241" i="1"/>
  <c r="HE241" i="1" s="1"/>
  <c r="CB239" i="1"/>
  <c r="BU239" i="1"/>
  <c r="DV239" i="1" s="1"/>
  <c r="BZ239" i="1"/>
  <c r="BY239" i="1"/>
  <c r="BX239" i="1"/>
  <c r="BW239" i="1"/>
  <c r="BV239" i="1"/>
  <c r="EA239" i="1" s="1"/>
  <c r="BT239" i="1"/>
  <c r="BS239" i="1"/>
  <c r="FX239" i="1" s="1"/>
  <c r="BR239" i="1"/>
  <c r="DL239" i="1" s="1"/>
  <c r="BQ239" i="1"/>
  <c r="BP239" i="1"/>
  <c r="GI239" i="1" s="1"/>
  <c r="BO239" i="1"/>
  <c r="DQ239" i="1" s="1"/>
  <c r="BN239" i="1"/>
  <c r="HE239" i="1" s="1"/>
  <c r="CB238" i="1"/>
  <c r="BU238" i="1"/>
  <c r="DV238" i="1" s="1"/>
  <c r="BZ238" i="1"/>
  <c r="BY238" i="1"/>
  <c r="BX238" i="1"/>
  <c r="BW238" i="1"/>
  <c r="BV238" i="1"/>
  <c r="EA238" i="1" s="1"/>
  <c r="BT238" i="1"/>
  <c r="BS238" i="1"/>
  <c r="FX238" i="1" s="1"/>
  <c r="BR238" i="1"/>
  <c r="DL238" i="1" s="1"/>
  <c r="BQ238" i="1"/>
  <c r="BP238" i="1"/>
  <c r="GI238" i="1" s="1"/>
  <c r="BO238" i="1"/>
  <c r="DQ238" i="1" s="1"/>
  <c r="BN238" i="1"/>
  <c r="HE238" i="1" s="1"/>
  <c r="CB228" i="1"/>
  <c r="BU228" i="1"/>
  <c r="DV228" i="1" s="1"/>
  <c r="BZ228" i="1"/>
  <c r="BY228" i="1"/>
  <c r="BX228" i="1"/>
  <c r="BW228" i="1"/>
  <c r="BV228" i="1"/>
  <c r="EA228" i="1" s="1"/>
  <c r="BT228" i="1"/>
  <c r="BS228" i="1"/>
  <c r="FX228" i="1" s="1"/>
  <c r="BR228" i="1"/>
  <c r="DL228" i="1" s="1"/>
  <c r="BQ228" i="1"/>
  <c r="BP228" i="1"/>
  <c r="GI228" i="1" s="1"/>
  <c r="BO228" i="1"/>
  <c r="DQ228" i="1" s="1"/>
  <c r="BN228" i="1"/>
  <c r="HE228" i="1" s="1"/>
  <c r="CB202" i="1"/>
  <c r="BU202" i="1"/>
  <c r="DV202" i="1" s="1"/>
  <c r="BZ202" i="1"/>
  <c r="BY202" i="1"/>
  <c r="BX202" i="1"/>
  <c r="BW202" i="1"/>
  <c r="BV202" i="1"/>
  <c r="EA202" i="1" s="1"/>
  <c r="BT202" i="1"/>
  <c r="BS202" i="1"/>
  <c r="FX202" i="1" s="1"/>
  <c r="BR202" i="1"/>
  <c r="DL202" i="1" s="1"/>
  <c r="BQ202" i="1"/>
  <c r="BP202" i="1"/>
  <c r="GI202" i="1" s="1"/>
  <c r="BO202" i="1"/>
  <c r="DQ202" i="1" s="1"/>
  <c r="BN202" i="1"/>
  <c r="HE202" i="1" s="1"/>
  <c r="CB199" i="1"/>
  <c r="BU199" i="1"/>
  <c r="DV199" i="1" s="1"/>
  <c r="BZ199" i="1"/>
  <c r="BY199" i="1"/>
  <c r="BX199" i="1"/>
  <c r="BW199" i="1"/>
  <c r="BV199" i="1"/>
  <c r="EA199" i="1" s="1"/>
  <c r="BT199" i="1"/>
  <c r="BS199" i="1"/>
  <c r="FX199" i="1" s="1"/>
  <c r="BR199" i="1"/>
  <c r="DL199" i="1" s="1"/>
  <c r="BQ199" i="1"/>
  <c r="BP199" i="1"/>
  <c r="GI199" i="1" s="1"/>
  <c r="BO199" i="1"/>
  <c r="DQ199" i="1" s="1"/>
  <c r="BN199" i="1"/>
  <c r="HE199" i="1" s="1"/>
  <c r="CB170" i="1"/>
  <c r="BU170" i="1"/>
  <c r="DV170" i="1" s="1"/>
  <c r="BZ170" i="1"/>
  <c r="BY170" i="1"/>
  <c r="BX170" i="1"/>
  <c r="BW170" i="1"/>
  <c r="BV170" i="1"/>
  <c r="EA170" i="1" s="1"/>
  <c r="BT170" i="1"/>
  <c r="BS170" i="1"/>
  <c r="FX170" i="1" s="1"/>
  <c r="BR170" i="1"/>
  <c r="DL170" i="1" s="1"/>
  <c r="BQ170" i="1"/>
  <c r="BP170" i="1"/>
  <c r="GI170" i="1" s="1"/>
  <c r="BO170" i="1"/>
  <c r="DQ170" i="1" s="1"/>
  <c r="BN170" i="1"/>
  <c r="HE170" i="1" s="1"/>
  <c r="CB138" i="1"/>
  <c r="BU138" i="1"/>
  <c r="DV138" i="1" s="1"/>
  <c r="BZ138" i="1"/>
  <c r="BY138" i="1"/>
  <c r="BX138" i="1"/>
  <c r="BW138" i="1"/>
  <c r="BV138" i="1"/>
  <c r="EA138" i="1" s="1"/>
  <c r="BT138" i="1"/>
  <c r="BS138" i="1"/>
  <c r="FX138" i="1" s="1"/>
  <c r="BR138" i="1"/>
  <c r="DL138" i="1" s="1"/>
  <c r="BQ138" i="1"/>
  <c r="BP138" i="1"/>
  <c r="GI138" i="1" s="1"/>
  <c r="BO138" i="1"/>
  <c r="DQ138" i="1" s="1"/>
  <c r="BN138" i="1"/>
  <c r="HE138" i="1" s="1"/>
  <c r="CB127" i="1"/>
  <c r="BU127" i="1"/>
  <c r="DV127" i="1" s="1"/>
  <c r="BZ127" i="1"/>
  <c r="BY127" i="1"/>
  <c r="BX127" i="1"/>
  <c r="BW127" i="1"/>
  <c r="BV127" i="1"/>
  <c r="EA127" i="1" s="1"/>
  <c r="BT127" i="1"/>
  <c r="BS127" i="1"/>
  <c r="FX127" i="1" s="1"/>
  <c r="BR127" i="1"/>
  <c r="DL127" i="1" s="1"/>
  <c r="BQ127" i="1"/>
  <c r="BP127" i="1"/>
  <c r="GI127" i="1" s="1"/>
  <c r="BO127" i="1"/>
  <c r="DQ127" i="1" s="1"/>
  <c r="BN127" i="1"/>
  <c r="HE127" i="1" s="1"/>
  <c r="CB125" i="1"/>
  <c r="BU125" i="1"/>
  <c r="DV125" i="1" s="1"/>
  <c r="BZ125" i="1"/>
  <c r="BY125" i="1"/>
  <c r="BX125" i="1"/>
  <c r="BW125" i="1"/>
  <c r="BV125" i="1"/>
  <c r="EA125" i="1" s="1"/>
  <c r="BT125" i="1"/>
  <c r="BS125" i="1"/>
  <c r="FX125" i="1" s="1"/>
  <c r="BR125" i="1"/>
  <c r="DL125" i="1" s="1"/>
  <c r="BQ125" i="1"/>
  <c r="BP125" i="1"/>
  <c r="GI125" i="1" s="1"/>
  <c r="BO125" i="1"/>
  <c r="DQ125" i="1" s="1"/>
  <c r="BN125" i="1"/>
  <c r="HE125" i="1" s="1"/>
  <c r="CB117" i="1"/>
  <c r="BU117" i="1"/>
  <c r="DV117" i="1" s="1"/>
  <c r="BZ117" i="1"/>
  <c r="BY117" i="1"/>
  <c r="BX117" i="1"/>
  <c r="BW117" i="1"/>
  <c r="BV117" i="1"/>
  <c r="EA117" i="1" s="1"/>
  <c r="BT117" i="1"/>
  <c r="BS117" i="1"/>
  <c r="FX117" i="1" s="1"/>
  <c r="BR117" i="1"/>
  <c r="DL117" i="1" s="1"/>
  <c r="BQ117" i="1"/>
  <c r="BP117" i="1"/>
  <c r="GI117" i="1" s="1"/>
  <c r="BO117" i="1"/>
  <c r="DQ117" i="1" s="1"/>
  <c r="BN117" i="1"/>
  <c r="HE117" i="1" s="1"/>
  <c r="CB97" i="1"/>
  <c r="BU97" i="1"/>
  <c r="DV97" i="1" s="1"/>
  <c r="BZ97" i="1"/>
  <c r="BY97" i="1"/>
  <c r="BX97" i="1"/>
  <c r="BW97" i="1"/>
  <c r="BV97" i="1"/>
  <c r="EA97" i="1" s="1"/>
  <c r="BT97" i="1"/>
  <c r="BS97" i="1"/>
  <c r="FX97" i="1" s="1"/>
  <c r="BR97" i="1"/>
  <c r="DL97" i="1" s="1"/>
  <c r="BQ97" i="1"/>
  <c r="BP97" i="1"/>
  <c r="GI97" i="1" s="1"/>
  <c r="BO97" i="1"/>
  <c r="DQ97" i="1" s="1"/>
  <c r="BN97" i="1"/>
  <c r="HE97" i="1" s="1"/>
  <c r="CB70" i="1"/>
  <c r="BU70" i="1"/>
  <c r="DV70" i="1" s="1"/>
  <c r="BZ70" i="1"/>
  <c r="BY70" i="1"/>
  <c r="BX70" i="1"/>
  <c r="BW70" i="1"/>
  <c r="BV70" i="1"/>
  <c r="EA70" i="1" s="1"/>
  <c r="BT70" i="1"/>
  <c r="BS70" i="1"/>
  <c r="FX70" i="1" s="1"/>
  <c r="BR70" i="1"/>
  <c r="DL70" i="1" s="1"/>
  <c r="BQ70" i="1"/>
  <c r="BP70" i="1"/>
  <c r="GI70" i="1" s="1"/>
  <c r="BO70" i="1"/>
  <c r="DQ70" i="1" s="1"/>
  <c r="BN70" i="1"/>
  <c r="HE70" i="1" s="1"/>
  <c r="CB67" i="1"/>
  <c r="BU67" i="1"/>
  <c r="DV67" i="1" s="1"/>
  <c r="BZ67" i="1"/>
  <c r="BY67" i="1"/>
  <c r="BX67" i="1"/>
  <c r="BW67" i="1"/>
  <c r="BV67" i="1"/>
  <c r="EA67" i="1" s="1"/>
  <c r="BT67" i="1"/>
  <c r="BS67" i="1"/>
  <c r="FX67" i="1" s="1"/>
  <c r="BR67" i="1"/>
  <c r="DL67" i="1" s="1"/>
  <c r="BQ67" i="1"/>
  <c r="BP67" i="1"/>
  <c r="GI67" i="1" s="1"/>
  <c r="BO67" i="1"/>
  <c r="DQ67" i="1" s="1"/>
  <c r="BN67" i="1"/>
  <c r="HE67" i="1" s="1"/>
  <c r="CB44" i="1"/>
  <c r="BU44" i="1"/>
  <c r="DV44" i="1" s="1"/>
  <c r="BZ44" i="1"/>
  <c r="BY44" i="1"/>
  <c r="BX44" i="1"/>
  <c r="BW44" i="1"/>
  <c r="BV44" i="1"/>
  <c r="EA44" i="1" s="1"/>
  <c r="BT44" i="1"/>
  <c r="BS44" i="1"/>
  <c r="FX44" i="1" s="1"/>
  <c r="BR44" i="1"/>
  <c r="DL44" i="1" s="1"/>
  <c r="BQ44" i="1"/>
  <c r="BP44" i="1"/>
  <c r="GI44" i="1" s="1"/>
  <c r="BO44" i="1"/>
  <c r="DQ44" i="1" s="1"/>
  <c r="BN44" i="1"/>
  <c r="HE44" i="1" s="1"/>
  <c r="CB43" i="1"/>
  <c r="BU43" i="1"/>
  <c r="DV43" i="1" s="1"/>
  <c r="BZ43" i="1"/>
  <c r="BY43" i="1"/>
  <c r="BX43" i="1"/>
  <c r="BW43" i="1"/>
  <c r="BV43" i="1"/>
  <c r="EA43" i="1" s="1"/>
  <c r="BT43" i="1"/>
  <c r="BS43" i="1"/>
  <c r="FX43" i="1" s="1"/>
  <c r="BR43" i="1"/>
  <c r="DL43" i="1" s="1"/>
  <c r="BQ43" i="1"/>
  <c r="BP43" i="1"/>
  <c r="GI43" i="1" s="1"/>
  <c r="BO43" i="1"/>
  <c r="DQ43" i="1" s="1"/>
  <c r="BN43" i="1"/>
  <c r="HE43" i="1" s="1"/>
  <c r="CB40" i="1"/>
  <c r="BU40" i="1"/>
  <c r="DV40" i="1" s="1"/>
  <c r="BZ40" i="1"/>
  <c r="BY40" i="1"/>
  <c r="BX40" i="1"/>
  <c r="BW40" i="1"/>
  <c r="BV40" i="1"/>
  <c r="EA40" i="1" s="1"/>
  <c r="BT40" i="1"/>
  <c r="BS40" i="1"/>
  <c r="FX40" i="1" s="1"/>
  <c r="BR40" i="1"/>
  <c r="DL40" i="1" s="1"/>
  <c r="BQ40" i="1"/>
  <c r="BP40" i="1"/>
  <c r="GI40" i="1" s="1"/>
  <c r="BO40" i="1"/>
  <c r="DQ40" i="1" s="1"/>
  <c r="BN40" i="1"/>
  <c r="HE40" i="1" s="1"/>
  <c r="CB36" i="1"/>
  <c r="BU36" i="1"/>
  <c r="DV36" i="1" s="1"/>
  <c r="BZ36" i="1"/>
  <c r="BY36" i="1"/>
  <c r="BX36" i="1"/>
  <c r="BW36" i="1"/>
  <c r="BV36" i="1"/>
  <c r="EA36" i="1" s="1"/>
  <c r="BT36" i="1"/>
  <c r="BS36" i="1"/>
  <c r="FX36" i="1" s="1"/>
  <c r="BR36" i="1"/>
  <c r="DL36" i="1" s="1"/>
  <c r="BQ36" i="1"/>
  <c r="BP36" i="1"/>
  <c r="GI36" i="1" s="1"/>
  <c r="BO36" i="1"/>
  <c r="DQ36" i="1" s="1"/>
  <c r="BN36" i="1"/>
  <c r="HE36" i="1" s="1"/>
  <c r="CB34" i="1"/>
  <c r="BU34" i="1"/>
  <c r="DV34" i="1" s="1"/>
  <c r="BZ34" i="1"/>
  <c r="BY34" i="1"/>
  <c r="BX34" i="1"/>
  <c r="BW34" i="1"/>
  <c r="BV34" i="1"/>
  <c r="EA34" i="1" s="1"/>
  <c r="BT34" i="1"/>
  <c r="BS34" i="1"/>
  <c r="FX34" i="1" s="1"/>
  <c r="BR34" i="1"/>
  <c r="DL34" i="1" s="1"/>
  <c r="BQ34" i="1"/>
  <c r="BP34" i="1"/>
  <c r="GI34" i="1" s="1"/>
  <c r="BO34" i="1"/>
  <c r="DQ34" i="1" s="1"/>
  <c r="BN34" i="1"/>
  <c r="HE34" i="1" s="1"/>
  <c r="CB9" i="1"/>
  <c r="BU9" i="1"/>
  <c r="DV9" i="1" s="1"/>
  <c r="BZ9" i="1"/>
  <c r="BY9" i="1"/>
  <c r="BX9" i="1"/>
  <c r="BW9" i="1"/>
  <c r="BV9" i="1"/>
  <c r="EA9" i="1" s="1"/>
  <c r="BT9" i="1"/>
  <c r="BS9" i="1"/>
  <c r="FX9" i="1" s="1"/>
  <c r="BR9" i="1"/>
  <c r="DL9" i="1" s="1"/>
  <c r="BQ9" i="1"/>
  <c r="BP9" i="1"/>
  <c r="GI9" i="1" s="1"/>
  <c r="BO9" i="1"/>
  <c r="DQ9" i="1" s="1"/>
  <c r="BN9" i="1"/>
  <c r="HE9" i="1" s="1"/>
  <c r="BU5" i="1"/>
  <c r="DV5" i="1" s="1"/>
  <c r="BZ5" i="1"/>
  <c r="BY5" i="1"/>
  <c r="BX5" i="1"/>
  <c r="BW5" i="1"/>
  <c r="BV5" i="1"/>
  <c r="EA5" i="1" s="1"/>
  <c r="BT5" i="1"/>
  <c r="BS5" i="1"/>
  <c r="FX5" i="1" s="1"/>
  <c r="BR5" i="1"/>
  <c r="DL5" i="1" s="1"/>
  <c r="BQ5" i="1"/>
  <c r="BP5" i="1"/>
  <c r="GI5" i="1" s="1"/>
  <c r="BO5" i="1"/>
  <c r="DQ5" i="1" s="1"/>
  <c r="BN5" i="1"/>
  <c r="HE5" i="1" s="1"/>
  <c r="AK115" i="1"/>
  <c r="AK91" i="1"/>
  <c r="AK180" i="1"/>
  <c r="AK132" i="1"/>
  <c r="AK33" i="1"/>
  <c r="AK89" i="1"/>
  <c r="AK300" i="1"/>
  <c r="AK252" i="1"/>
  <c r="AK203" i="1"/>
  <c r="AK159" i="1"/>
  <c r="AK93" i="1"/>
  <c r="AK79" i="1"/>
  <c r="AK60" i="1"/>
  <c r="GT36" i="1" l="1"/>
  <c r="HW36" i="1"/>
  <c r="GT67" i="1"/>
  <c r="HW67" i="1"/>
  <c r="GT138" i="1"/>
  <c r="HW138" i="1"/>
  <c r="GT239" i="1"/>
  <c r="HW239" i="1"/>
  <c r="GT299" i="1"/>
  <c r="HW299" i="1"/>
  <c r="GT35" i="1"/>
  <c r="HW35" i="1"/>
  <c r="GT17" i="1"/>
  <c r="HW17" i="1"/>
  <c r="GT20" i="1"/>
  <c r="HW20" i="1"/>
  <c r="GT74" i="1"/>
  <c r="HW74" i="1"/>
  <c r="GT99" i="1"/>
  <c r="HW99" i="1"/>
  <c r="GT103" i="1"/>
  <c r="HW103" i="1"/>
  <c r="GT119" i="1"/>
  <c r="HW119" i="1"/>
  <c r="GT168" i="1"/>
  <c r="HW168" i="1"/>
  <c r="GT232" i="1"/>
  <c r="HW232" i="1"/>
  <c r="FM34" i="1"/>
  <c r="HX34" i="1"/>
  <c r="HV34" i="1"/>
  <c r="FM40" i="1"/>
  <c r="HX40" i="1"/>
  <c r="HV40" i="1"/>
  <c r="FM44" i="1"/>
  <c r="HV44" i="1"/>
  <c r="HX44" i="1"/>
  <c r="FM70" i="1"/>
  <c r="HV70" i="1"/>
  <c r="HX70" i="1"/>
  <c r="FM117" i="1"/>
  <c r="HV117" i="1"/>
  <c r="HX117" i="1"/>
  <c r="FM127" i="1"/>
  <c r="HX127" i="1"/>
  <c r="HV127" i="1"/>
  <c r="FM170" i="1"/>
  <c r="HV170" i="1"/>
  <c r="HX170" i="1"/>
  <c r="FM202" i="1"/>
  <c r="HX202" i="1"/>
  <c r="HV202" i="1"/>
  <c r="FM238" i="1"/>
  <c r="HV238" i="1"/>
  <c r="HX238" i="1"/>
  <c r="FM241" i="1"/>
  <c r="HV241" i="1"/>
  <c r="HX241" i="1"/>
  <c r="FM254" i="1"/>
  <c r="HV254" i="1"/>
  <c r="HX254" i="1"/>
  <c r="FM290" i="1"/>
  <c r="HV290" i="1"/>
  <c r="HX290" i="1"/>
  <c r="FM293" i="1"/>
  <c r="HV293" i="1"/>
  <c r="HX293" i="1"/>
  <c r="FM309" i="1"/>
  <c r="HV309" i="1"/>
  <c r="HX309" i="1"/>
  <c r="FM25" i="1"/>
  <c r="HV25" i="1"/>
  <c r="HX25" i="1"/>
  <c r="FM39" i="1"/>
  <c r="HX39" i="1"/>
  <c r="HV39" i="1"/>
  <c r="FM96" i="1"/>
  <c r="HX96" i="1"/>
  <c r="HV96" i="1"/>
  <c r="FM185" i="1"/>
  <c r="HV185" i="1"/>
  <c r="HX185" i="1"/>
  <c r="FM226" i="1"/>
  <c r="HV226" i="1"/>
  <c r="HX226" i="1"/>
  <c r="FM246" i="1"/>
  <c r="HX246" i="1"/>
  <c r="HV246" i="1"/>
  <c r="FM12" i="1"/>
  <c r="HX12" i="1"/>
  <c r="HV12" i="1"/>
  <c r="FM18" i="1"/>
  <c r="HX18" i="1"/>
  <c r="HV18" i="1"/>
  <c r="FM58" i="1"/>
  <c r="HX58" i="1"/>
  <c r="HV58" i="1"/>
  <c r="FM84" i="1"/>
  <c r="HV84" i="1"/>
  <c r="HX84" i="1"/>
  <c r="FM100" i="1"/>
  <c r="HX100" i="1"/>
  <c r="HV100" i="1"/>
  <c r="FM113" i="1"/>
  <c r="HV113" i="1"/>
  <c r="HX113" i="1"/>
  <c r="FM130" i="1"/>
  <c r="HX130" i="1"/>
  <c r="HV130" i="1"/>
  <c r="FM186" i="1"/>
  <c r="HX186" i="1"/>
  <c r="HV186" i="1"/>
  <c r="FM197" i="1"/>
  <c r="HV197" i="1"/>
  <c r="HX197" i="1"/>
  <c r="FM218" i="1"/>
  <c r="HX218" i="1"/>
  <c r="HV218" i="1"/>
  <c r="FM230" i="1"/>
  <c r="HX230" i="1"/>
  <c r="HV230" i="1"/>
  <c r="FM268" i="1"/>
  <c r="HX268" i="1"/>
  <c r="HV268" i="1"/>
  <c r="FM274" i="1"/>
  <c r="HV274" i="1"/>
  <c r="HX274" i="1"/>
  <c r="FM149" i="1"/>
  <c r="HV149" i="1"/>
  <c r="HX149" i="1"/>
  <c r="FM21" i="1"/>
  <c r="HV21" i="1"/>
  <c r="HX21" i="1"/>
  <c r="FM63" i="1"/>
  <c r="HV63" i="1"/>
  <c r="HX63" i="1"/>
  <c r="FM82" i="1"/>
  <c r="HV82" i="1"/>
  <c r="HX82" i="1"/>
  <c r="FM88" i="1"/>
  <c r="HX88" i="1"/>
  <c r="HV88" i="1"/>
  <c r="FM109" i="1"/>
  <c r="HV109" i="1"/>
  <c r="HX109" i="1"/>
  <c r="FM128" i="1"/>
  <c r="HV128" i="1"/>
  <c r="HX128" i="1"/>
  <c r="FM175" i="1"/>
  <c r="HX175" i="1"/>
  <c r="HV175" i="1"/>
  <c r="FM187" i="1"/>
  <c r="HV187" i="1"/>
  <c r="HX187" i="1"/>
  <c r="FM212" i="1"/>
  <c r="HX212" i="1"/>
  <c r="HV212" i="1"/>
  <c r="FM223" i="1"/>
  <c r="HX223" i="1"/>
  <c r="HV223" i="1"/>
  <c r="FM256" i="1"/>
  <c r="HV256" i="1"/>
  <c r="HX256" i="1"/>
  <c r="FM294" i="1"/>
  <c r="HX294" i="1"/>
  <c r="HV294" i="1"/>
  <c r="FM235" i="1"/>
  <c r="HX235" i="1"/>
  <c r="HV235" i="1"/>
  <c r="FM144" i="1"/>
  <c r="HV144" i="1"/>
  <c r="HX144" i="1"/>
  <c r="FM244" i="1"/>
  <c r="HV244" i="1"/>
  <c r="HX244" i="1"/>
  <c r="FM284" i="1"/>
  <c r="HX284" i="1"/>
  <c r="HV284" i="1"/>
  <c r="FM6" i="1"/>
  <c r="HX6" i="1"/>
  <c r="HV6" i="1"/>
  <c r="FM22" i="1"/>
  <c r="HX22" i="1"/>
  <c r="HV22" i="1"/>
  <c r="FM27" i="1"/>
  <c r="HV27" i="1"/>
  <c r="HX27" i="1"/>
  <c r="FM37" i="1"/>
  <c r="HX37" i="1"/>
  <c r="HV37" i="1"/>
  <c r="FM61" i="1"/>
  <c r="HV61" i="1"/>
  <c r="HX61" i="1"/>
  <c r="FM85" i="1"/>
  <c r="HX85" i="1"/>
  <c r="HV85" i="1"/>
  <c r="FM108" i="1"/>
  <c r="HV108" i="1"/>
  <c r="HX108" i="1"/>
  <c r="FM118" i="1"/>
  <c r="HV118" i="1"/>
  <c r="HX118" i="1"/>
  <c r="FM140" i="1"/>
  <c r="HV140" i="1"/>
  <c r="HX140" i="1"/>
  <c r="FM152" i="1"/>
  <c r="HV152" i="1"/>
  <c r="HX152" i="1"/>
  <c r="FM177" i="1"/>
  <c r="HV177" i="1"/>
  <c r="HX177" i="1"/>
  <c r="FM236" i="1"/>
  <c r="HV236" i="1"/>
  <c r="HX236" i="1"/>
  <c r="FM264" i="1"/>
  <c r="HX264" i="1"/>
  <c r="HV264" i="1"/>
  <c r="FM303" i="1"/>
  <c r="HX303" i="1"/>
  <c r="HV303" i="1"/>
  <c r="FM240" i="1"/>
  <c r="HV240" i="1"/>
  <c r="HX240" i="1"/>
  <c r="FM81" i="1"/>
  <c r="HV81" i="1"/>
  <c r="HX81" i="1"/>
  <c r="FM32" i="1"/>
  <c r="HV32" i="1"/>
  <c r="HX32" i="1"/>
  <c r="FM49" i="1"/>
  <c r="HV49" i="1"/>
  <c r="HX49" i="1"/>
  <c r="FM210" i="1"/>
  <c r="HV210" i="1"/>
  <c r="HX210" i="1"/>
  <c r="FM295" i="1"/>
  <c r="HV295" i="1"/>
  <c r="HX295" i="1"/>
  <c r="FM135" i="1"/>
  <c r="HX135" i="1"/>
  <c r="HV135" i="1"/>
  <c r="FM116" i="1"/>
  <c r="HV116" i="1"/>
  <c r="HX116" i="1"/>
  <c r="FM139" i="1"/>
  <c r="HX139" i="1"/>
  <c r="HV139" i="1"/>
  <c r="FM121" i="1"/>
  <c r="HX121" i="1"/>
  <c r="HV121" i="1"/>
  <c r="FM225" i="1"/>
  <c r="HX225" i="1"/>
  <c r="HV225" i="1"/>
  <c r="FM301" i="1"/>
  <c r="HX301" i="1"/>
  <c r="HV301" i="1"/>
  <c r="FM153" i="1"/>
  <c r="HV153" i="1"/>
  <c r="HX153" i="1"/>
  <c r="FM10" i="1"/>
  <c r="HV10" i="1"/>
  <c r="HX10" i="1"/>
  <c r="FM53" i="1"/>
  <c r="HX53" i="1"/>
  <c r="HV53" i="1"/>
  <c r="FM143" i="1"/>
  <c r="HV143" i="1"/>
  <c r="HX143" i="1"/>
  <c r="FM157" i="1"/>
  <c r="HV157" i="1"/>
  <c r="HX157" i="1"/>
  <c r="FM277" i="1"/>
  <c r="HX277" i="1"/>
  <c r="HV277" i="1"/>
  <c r="FM308" i="1"/>
  <c r="HX308" i="1"/>
  <c r="HV308" i="1"/>
  <c r="FM45" i="1"/>
  <c r="HX45" i="1"/>
  <c r="HV45" i="1"/>
  <c r="FM120" i="1"/>
  <c r="HX120" i="1"/>
  <c r="HV120" i="1"/>
  <c r="FM208" i="1"/>
  <c r="HX208" i="1"/>
  <c r="HV208" i="1"/>
  <c r="FM50" i="1"/>
  <c r="HV50" i="1"/>
  <c r="HX50" i="1"/>
  <c r="FM122" i="1"/>
  <c r="HV122" i="1"/>
  <c r="HX122" i="1"/>
  <c r="FM156" i="1"/>
  <c r="HV156" i="1"/>
  <c r="HX156" i="1"/>
  <c r="FM198" i="1"/>
  <c r="HX198" i="1"/>
  <c r="HV198" i="1"/>
  <c r="FM255" i="1"/>
  <c r="HV255" i="1"/>
  <c r="HX255" i="1"/>
  <c r="FM194" i="1"/>
  <c r="HV194" i="1"/>
  <c r="HX194" i="1"/>
  <c r="FM224" i="1"/>
  <c r="HV224" i="1"/>
  <c r="HX224" i="1"/>
  <c r="FM262" i="1"/>
  <c r="HV262" i="1"/>
  <c r="HX262" i="1"/>
  <c r="FM289" i="1"/>
  <c r="HX289" i="1"/>
  <c r="HV289" i="1"/>
  <c r="FM8" i="1"/>
  <c r="HX8" i="1"/>
  <c r="HV8" i="1"/>
  <c r="FM137" i="1"/>
  <c r="HV137" i="1"/>
  <c r="HX137" i="1"/>
  <c r="FM269" i="1"/>
  <c r="HX269" i="1"/>
  <c r="HV269" i="1"/>
  <c r="FM55" i="1"/>
  <c r="HX55" i="1"/>
  <c r="HV55" i="1"/>
  <c r="FM86" i="1"/>
  <c r="HX86" i="1"/>
  <c r="HV86" i="1"/>
  <c r="FM155" i="1"/>
  <c r="HX155" i="1"/>
  <c r="HV155" i="1"/>
  <c r="FM248" i="1"/>
  <c r="HV248" i="1"/>
  <c r="HX248" i="1"/>
  <c r="FM69" i="1"/>
  <c r="HV69" i="1"/>
  <c r="HX69" i="1"/>
  <c r="FM48" i="1"/>
  <c r="HX48" i="1"/>
  <c r="HV48" i="1"/>
  <c r="FM90" i="1"/>
  <c r="HV90" i="1"/>
  <c r="HX90" i="1"/>
  <c r="FM154" i="1"/>
  <c r="HX154" i="1"/>
  <c r="HV154" i="1"/>
  <c r="FM282" i="1"/>
  <c r="HX282" i="1"/>
  <c r="HV282" i="1"/>
  <c r="FM296" i="1"/>
  <c r="HX296" i="1"/>
  <c r="HV296" i="1"/>
  <c r="FM68" i="1"/>
  <c r="HX68" i="1"/>
  <c r="HV68" i="1"/>
  <c r="FM183" i="1"/>
  <c r="HX183" i="1"/>
  <c r="HV183" i="1"/>
  <c r="FM297" i="1"/>
  <c r="HV297" i="1"/>
  <c r="HX297" i="1"/>
  <c r="FM54" i="1"/>
  <c r="HX54" i="1"/>
  <c r="HV54" i="1"/>
  <c r="FM59" i="1"/>
  <c r="HX59" i="1"/>
  <c r="HV59" i="1"/>
  <c r="FM73" i="1"/>
  <c r="HX73" i="1"/>
  <c r="HV73" i="1"/>
  <c r="FM172" i="1"/>
  <c r="HX172" i="1"/>
  <c r="HV172" i="1"/>
  <c r="FM188" i="1"/>
  <c r="HV188" i="1"/>
  <c r="HX188" i="1"/>
  <c r="FM196" i="1"/>
  <c r="HX196" i="1"/>
  <c r="HV196" i="1"/>
  <c r="FM201" i="1"/>
  <c r="HX201" i="1"/>
  <c r="HV201" i="1"/>
  <c r="FM249" i="1"/>
  <c r="HV249" i="1"/>
  <c r="HX249" i="1"/>
  <c r="FM305" i="1"/>
  <c r="HX305" i="1"/>
  <c r="HV305" i="1"/>
  <c r="FM213" i="1"/>
  <c r="HX213" i="1"/>
  <c r="HV213" i="1"/>
  <c r="FM42" i="1"/>
  <c r="HV42" i="1"/>
  <c r="HX42" i="1"/>
  <c r="FM291" i="1"/>
  <c r="HX291" i="1"/>
  <c r="HV291" i="1"/>
  <c r="FM164" i="1"/>
  <c r="HX164" i="1"/>
  <c r="HV164" i="1"/>
  <c r="FM307" i="1"/>
  <c r="HX307" i="1"/>
  <c r="HV307" i="1"/>
  <c r="FM145" i="1"/>
  <c r="HV145" i="1"/>
  <c r="HX145" i="1"/>
  <c r="FM245" i="1"/>
  <c r="HV245" i="1"/>
  <c r="HX245" i="1"/>
  <c r="FM257" i="1"/>
  <c r="HX257" i="1"/>
  <c r="HV257" i="1"/>
  <c r="FM13" i="1"/>
  <c r="HX13" i="1"/>
  <c r="HV13" i="1"/>
  <c r="GT60" i="1"/>
  <c r="HW60" i="1"/>
  <c r="FM87" i="1"/>
  <c r="HX87" i="1"/>
  <c r="HV87" i="1"/>
  <c r="GT101" i="1"/>
  <c r="HW101" i="1"/>
  <c r="FM159" i="1"/>
  <c r="HV159" i="1"/>
  <c r="HX159" i="1"/>
  <c r="GT203" i="1"/>
  <c r="HW203" i="1"/>
  <c r="FM217" i="1"/>
  <c r="HX217" i="1"/>
  <c r="HV217" i="1"/>
  <c r="GT261" i="1"/>
  <c r="HW261" i="1"/>
  <c r="FM300" i="1"/>
  <c r="HV300" i="1"/>
  <c r="HX300" i="1"/>
  <c r="GT89" i="1"/>
  <c r="HW89" i="1"/>
  <c r="FM106" i="1"/>
  <c r="HX106" i="1"/>
  <c r="HV106" i="1"/>
  <c r="GT132" i="1"/>
  <c r="HW132" i="1"/>
  <c r="FM174" i="1"/>
  <c r="HV174" i="1"/>
  <c r="HX174" i="1"/>
  <c r="FM220" i="1"/>
  <c r="HX220" i="1"/>
  <c r="HV220" i="1"/>
  <c r="GT115" i="1"/>
  <c r="HW115" i="1"/>
  <c r="FM64" i="1"/>
  <c r="HV64" i="1"/>
  <c r="HX64" i="1"/>
  <c r="GT31" i="1"/>
  <c r="HW31" i="1"/>
  <c r="FM38" i="1"/>
  <c r="HX38" i="1"/>
  <c r="HV38" i="1"/>
  <c r="GT110" i="1"/>
  <c r="HW110" i="1"/>
  <c r="FM142" i="1"/>
  <c r="HX142" i="1"/>
  <c r="HV142" i="1"/>
  <c r="GT265" i="1"/>
  <c r="HW265" i="1"/>
  <c r="GT272" i="1"/>
  <c r="HW272" i="1"/>
  <c r="GT217" i="1"/>
  <c r="HW217" i="1"/>
  <c r="GT174" i="1"/>
  <c r="HW174" i="1"/>
  <c r="GT142" i="1"/>
  <c r="HW142" i="1"/>
  <c r="GT97" i="1"/>
  <c r="HW97" i="1"/>
  <c r="GT125" i="1"/>
  <c r="HW125" i="1"/>
  <c r="FM5" i="1"/>
  <c r="HV5" i="1"/>
  <c r="HX5" i="1"/>
  <c r="GT34" i="1"/>
  <c r="HW34" i="1"/>
  <c r="GT44" i="1"/>
  <c r="HW44" i="1"/>
  <c r="GT117" i="1"/>
  <c r="HW117" i="1"/>
  <c r="GT127" i="1"/>
  <c r="HW127" i="1"/>
  <c r="GT202" i="1"/>
  <c r="HW202" i="1"/>
  <c r="GT241" i="1"/>
  <c r="HW241" i="1"/>
  <c r="GT254" i="1"/>
  <c r="HW254" i="1"/>
  <c r="GT290" i="1"/>
  <c r="HW290" i="1"/>
  <c r="GT293" i="1"/>
  <c r="HW293" i="1"/>
  <c r="GT309" i="1"/>
  <c r="HW309" i="1"/>
  <c r="GT25" i="1"/>
  <c r="HW25" i="1"/>
  <c r="GT39" i="1"/>
  <c r="HW39" i="1"/>
  <c r="GT96" i="1"/>
  <c r="HW96" i="1"/>
  <c r="GT185" i="1"/>
  <c r="HW185" i="1"/>
  <c r="GT226" i="1"/>
  <c r="HW226" i="1"/>
  <c r="GT246" i="1"/>
  <c r="HW246" i="1"/>
  <c r="GT12" i="1"/>
  <c r="HW12" i="1"/>
  <c r="GT18" i="1"/>
  <c r="HW18" i="1"/>
  <c r="GT58" i="1"/>
  <c r="HW58" i="1"/>
  <c r="GT84" i="1"/>
  <c r="HW84" i="1"/>
  <c r="GT100" i="1"/>
  <c r="HW100" i="1"/>
  <c r="GT113" i="1"/>
  <c r="HW113" i="1"/>
  <c r="GT130" i="1"/>
  <c r="HW130" i="1"/>
  <c r="GT186" i="1"/>
  <c r="HW186" i="1"/>
  <c r="GT197" i="1"/>
  <c r="HW197" i="1"/>
  <c r="GT218" i="1"/>
  <c r="HW218" i="1"/>
  <c r="GT230" i="1"/>
  <c r="HW230" i="1"/>
  <c r="GT268" i="1"/>
  <c r="HW268" i="1"/>
  <c r="GT274" i="1"/>
  <c r="HW274" i="1"/>
  <c r="GT149" i="1"/>
  <c r="HW149" i="1"/>
  <c r="GT21" i="1"/>
  <c r="HW21" i="1"/>
  <c r="GT63" i="1"/>
  <c r="HW63" i="1"/>
  <c r="GT82" i="1"/>
  <c r="HW82" i="1"/>
  <c r="GT88" i="1"/>
  <c r="HW88" i="1"/>
  <c r="GT109" i="1"/>
  <c r="HW109" i="1"/>
  <c r="GT128" i="1"/>
  <c r="HW128" i="1"/>
  <c r="GT175" i="1"/>
  <c r="HW175" i="1"/>
  <c r="GT187" i="1"/>
  <c r="HW187" i="1"/>
  <c r="GT212" i="1"/>
  <c r="HW212" i="1"/>
  <c r="GT223" i="1"/>
  <c r="HW223" i="1"/>
  <c r="GT256" i="1"/>
  <c r="HW256" i="1"/>
  <c r="GT294" i="1"/>
  <c r="HW294" i="1"/>
  <c r="GT235" i="1"/>
  <c r="HW235" i="1"/>
  <c r="GT144" i="1"/>
  <c r="HW144" i="1"/>
  <c r="GT244" i="1"/>
  <c r="HW244" i="1"/>
  <c r="GT284" i="1"/>
  <c r="HW284" i="1"/>
  <c r="GT6" i="1"/>
  <c r="HW6" i="1"/>
  <c r="GT22" i="1"/>
  <c r="HW22" i="1"/>
  <c r="GT27" i="1"/>
  <c r="HW27" i="1"/>
  <c r="GT37" i="1"/>
  <c r="HW37" i="1"/>
  <c r="GT61" i="1"/>
  <c r="HW61" i="1"/>
  <c r="GT85" i="1"/>
  <c r="HW85" i="1"/>
  <c r="GT108" i="1"/>
  <c r="HW108" i="1"/>
  <c r="GT118" i="1"/>
  <c r="HW118" i="1"/>
  <c r="GT140" i="1"/>
  <c r="HW140" i="1"/>
  <c r="GT152" i="1"/>
  <c r="HW152" i="1"/>
  <c r="GT177" i="1"/>
  <c r="HW177" i="1"/>
  <c r="GT236" i="1"/>
  <c r="HW236" i="1"/>
  <c r="GT264" i="1"/>
  <c r="HW264" i="1"/>
  <c r="GT303" i="1"/>
  <c r="HW303" i="1"/>
  <c r="GT240" i="1"/>
  <c r="HW240" i="1"/>
  <c r="GT81" i="1"/>
  <c r="HW81" i="1"/>
  <c r="GT32" i="1"/>
  <c r="HW32" i="1"/>
  <c r="GT49" i="1"/>
  <c r="HW49" i="1"/>
  <c r="GT210" i="1"/>
  <c r="HW210" i="1"/>
  <c r="GT295" i="1"/>
  <c r="HW295" i="1"/>
  <c r="GT135" i="1"/>
  <c r="HW135" i="1"/>
  <c r="GT116" i="1"/>
  <c r="HW116" i="1"/>
  <c r="GT139" i="1"/>
  <c r="HW139" i="1"/>
  <c r="GT121" i="1"/>
  <c r="HW121" i="1"/>
  <c r="GT225" i="1"/>
  <c r="HW225" i="1"/>
  <c r="GT301" i="1"/>
  <c r="HW301" i="1"/>
  <c r="GT153" i="1"/>
  <c r="HW153" i="1"/>
  <c r="GT10" i="1"/>
  <c r="HW10" i="1"/>
  <c r="GT53" i="1"/>
  <c r="HW53" i="1"/>
  <c r="GT143" i="1"/>
  <c r="HW143" i="1"/>
  <c r="GT157" i="1"/>
  <c r="HW157" i="1"/>
  <c r="GT277" i="1"/>
  <c r="HW277" i="1"/>
  <c r="GT308" i="1"/>
  <c r="HW308" i="1"/>
  <c r="GT45" i="1"/>
  <c r="HW45" i="1"/>
  <c r="GT120" i="1"/>
  <c r="HW120" i="1"/>
  <c r="GT208" i="1"/>
  <c r="HW208" i="1"/>
  <c r="GT50" i="1"/>
  <c r="HW50" i="1"/>
  <c r="GT122" i="1"/>
  <c r="HW122" i="1"/>
  <c r="GT156" i="1"/>
  <c r="HW156" i="1"/>
  <c r="GT198" i="1"/>
  <c r="HW198" i="1"/>
  <c r="GT255" i="1"/>
  <c r="HW255" i="1"/>
  <c r="GT194" i="1"/>
  <c r="HW194" i="1"/>
  <c r="GT224" i="1"/>
  <c r="HW224" i="1"/>
  <c r="GT262" i="1"/>
  <c r="HW262" i="1"/>
  <c r="GT289" i="1"/>
  <c r="HW289" i="1"/>
  <c r="GT8" i="1"/>
  <c r="HW8" i="1"/>
  <c r="GT137" i="1"/>
  <c r="HW137" i="1"/>
  <c r="GT269" i="1"/>
  <c r="HW269" i="1"/>
  <c r="GT55" i="1"/>
  <c r="HW55" i="1"/>
  <c r="GT86" i="1"/>
  <c r="HW86" i="1"/>
  <c r="GT155" i="1"/>
  <c r="HW155" i="1"/>
  <c r="GT248" i="1"/>
  <c r="HW248" i="1"/>
  <c r="GT69" i="1"/>
  <c r="HW69" i="1"/>
  <c r="GT48" i="1"/>
  <c r="HW48" i="1"/>
  <c r="GT90" i="1"/>
  <c r="HW90" i="1"/>
  <c r="GT154" i="1"/>
  <c r="HW154" i="1"/>
  <c r="GT282" i="1"/>
  <c r="HW282" i="1"/>
  <c r="GT296" i="1"/>
  <c r="HW296" i="1"/>
  <c r="GT68" i="1"/>
  <c r="HW68" i="1"/>
  <c r="GT183" i="1"/>
  <c r="HW183" i="1"/>
  <c r="GT297" i="1"/>
  <c r="HW297" i="1"/>
  <c r="GT54" i="1"/>
  <c r="HW54" i="1"/>
  <c r="GT59" i="1"/>
  <c r="HW59" i="1"/>
  <c r="GT73" i="1"/>
  <c r="HW73" i="1"/>
  <c r="GT172" i="1"/>
  <c r="HW172" i="1"/>
  <c r="GT188" i="1"/>
  <c r="HW188" i="1"/>
  <c r="GT196" i="1"/>
  <c r="HW196" i="1"/>
  <c r="GT201" i="1"/>
  <c r="HW201" i="1"/>
  <c r="GT249" i="1"/>
  <c r="HW249" i="1"/>
  <c r="GT305" i="1"/>
  <c r="HW305" i="1"/>
  <c r="GT213" i="1"/>
  <c r="HW213" i="1"/>
  <c r="GT42" i="1"/>
  <c r="HW42" i="1"/>
  <c r="GT291" i="1"/>
  <c r="HW291" i="1"/>
  <c r="GT164" i="1"/>
  <c r="HW164" i="1"/>
  <c r="GT307" i="1"/>
  <c r="HW307" i="1"/>
  <c r="GT145" i="1"/>
  <c r="HW145" i="1"/>
  <c r="GT245" i="1"/>
  <c r="HW245" i="1"/>
  <c r="GT257" i="1"/>
  <c r="HW257" i="1"/>
  <c r="GT13" i="1"/>
  <c r="HW13" i="1"/>
  <c r="FM76" i="1"/>
  <c r="HX76" i="1"/>
  <c r="HV76" i="1"/>
  <c r="GT87" i="1"/>
  <c r="HW87" i="1"/>
  <c r="FM93" i="1"/>
  <c r="HX93" i="1"/>
  <c r="HV93" i="1"/>
  <c r="GT159" i="1"/>
  <c r="HW159" i="1"/>
  <c r="FM252" i="1"/>
  <c r="HX252" i="1"/>
  <c r="HV252" i="1"/>
  <c r="GT300" i="1"/>
  <c r="HW300" i="1"/>
  <c r="GT106" i="1"/>
  <c r="HW106" i="1"/>
  <c r="FM33" i="1"/>
  <c r="HV33" i="1"/>
  <c r="HX33" i="1"/>
  <c r="FM180" i="1"/>
  <c r="HV180" i="1"/>
  <c r="HX180" i="1"/>
  <c r="GT220" i="1"/>
  <c r="HW220" i="1"/>
  <c r="FM91" i="1"/>
  <c r="HV91" i="1"/>
  <c r="HX91" i="1"/>
  <c r="GT64" i="1"/>
  <c r="HW64" i="1"/>
  <c r="GT38" i="1"/>
  <c r="HW38" i="1"/>
  <c r="FM95" i="1"/>
  <c r="HX95" i="1"/>
  <c r="HV95" i="1"/>
  <c r="FM151" i="1"/>
  <c r="HX151" i="1"/>
  <c r="HV151" i="1"/>
  <c r="FM278" i="1"/>
  <c r="HX278" i="1"/>
  <c r="HV278" i="1"/>
  <c r="GT9" i="1"/>
  <c r="HW9" i="1"/>
  <c r="GT43" i="1"/>
  <c r="HW43" i="1"/>
  <c r="GT199" i="1"/>
  <c r="HW199" i="1"/>
  <c r="GT228" i="1"/>
  <c r="HW228" i="1"/>
  <c r="GT40" i="1"/>
  <c r="HW40" i="1"/>
  <c r="GT70" i="1"/>
  <c r="HW70" i="1"/>
  <c r="GT170" i="1"/>
  <c r="HW170" i="1"/>
  <c r="GT238" i="1"/>
  <c r="HW238" i="1"/>
  <c r="GT5" i="1"/>
  <c r="HW5" i="1"/>
  <c r="FM9" i="1"/>
  <c r="HV9" i="1"/>
  <c r="HX9" i="1"/>
  <c r="FM36" i="1"/>
  <c r="HV36" i="1"/>
  <c r="HX36" i="1"/>
  <c r="FM43" i="1"/>
  <c r="HV43" i="1"/>
  <c r="HX43" i="1"/>
  <c r="FM67" i="1"/>
  <c r="HX67" i="1"/>
  <c r="HV67" i="1"/>
  <c r="FM97" i="1"/>
  <c r="HX97" i="1"/>
  <c r="HV97" i="1"/>
  <c r="FM125" i="1"/>
  <c r="HX125" i="1"/>
  <c r="HV125" i="1"/>
  <c r="FM138" i="1"/>
  <c r="FR138" i="1" s="1"/>
  <c r="HX138" i="1"/>
  <c r="HV138" i="1"/>
  <c r="FM199" i="1"/>
  <c r="HV199" i="1"/>
  <c r="HX199" i="1"/>
  <c r="FM228" i="1"/>
  <c r="HV228" i="1"/>
  <c r="HX228" i="1"/>
  <c r="FM239" i="1"/>
  <c r="HX239" i="1"/>
  <c r="HV239" i="1"/>
  <c r="FM242" i="1"/>
  <c r="HX242" i="1"/>
  <c r="HV242" i="1"/>
  <c r="FM287" i="1"/>
  <c r="HX287" i="1"/>
  <c r="HV287" i="1"/>
  <c r="FM292" i="1"/>
  <c r="HX292" i="1"/>
  <c r="HV292" i="1"/>
  <c r="FM299" i="1"/>
  <c r="HV299" i="1"/>
  <c r="HX299" i="1"/>
  <c r="FM184" i="1"/>
  <c r="FR184" i="1" s="1"/>
  <c r="HV184" i="1"/>
  <c r="HX184" i="1"/>
  <c r="FM35" i="1"/>
  <c r="HV35" i="1"/>
  <c r="HX35" i="1"/>
  <c r="FM66" i="1"/>
  <c r="HX66" i="1"/>
  <c r="HV66" i="1"/>
  <c r="FM163" i="1"/>
  <c r="HV163" i="1"/>
  <c r="HX163" i="1"/>
  <c r="FM205" i="1"/>
  <c r="HV205" i="1"/>
  <c r="HX205" i="1"/>
  <c r="FM227" i="1"/>
  <c r="HX227" i="1"/>
  <c r="HV227" i="1"/>
  <c r="FM288" i="1"/>
  <c r="FR288" i="1" s="1"/>
  <c r="HV288" i="1"/>
  <c r="HX288" i="1"/>
  <c r="FM17" i="1"/>
  <c r="HX17" i="1"/>
  <c r="HV17" i="1"/>
  <c r="FM20" i="1"/>
  <c r="FR20" i="1" s="1"/>
  <c r="HV20" i="1"/>
  <c r="HX20" i="1"/>
  <c r="FM74" i="1"/>
  <c r="HX74" i="1"/>
  <c r="HV74" i="1"/>
  <c r="FM99" i="1"/>
  <c r="FR99" i="1" s="1"/>
  <c r="HV99" i="1"/>
  <c r="HX99" i="1"/>
  <c r="FM103" i="1"/>
  <c r="HX103" i="1"/>
  <c r="HV103" i="1"/>
  <c r="FM119" i="1"/>
  <c r="FR119" i="1" s="1"/>
  <c r="HV119" i="1"/>
  <c r="HX119" i="1"/>
  <c r="FM168" i="1"/>
  <c r="HX168" i="1"/>
  <c r="HV168" i="1"/>
  <c r="FM192" i="1"/>
  <c r="FR192" i="1" s="1"/>
  <c r="HV192" i="1"/>
  <c r="HX192" i="1"/>
  <c r="FM207" i="1"/>
  <c r="HX207" i="1"/>
  <c r="HV207" i="1"/>
  <c r="FM229" i="1"/>
  <c r="FR229" i="1" s="1"/>
  <c r="HX229" i="1"/>
  <c r="HV229" i="1"/>
  <c r="FM232" i="1"/>
  <c r="HV232" i="1"/>
  <c r="HX232" i="1"/>
  <c r="FM273" i="1"/>
  <c r="HX273" i="1"/>
  <c r="HV273" i="1"/>
  <c r="FM281" i="1"/>
  <c r="HV281" i="1"/>
  <c r="HX281" i="1"/>
  <c r="FM14" i="1"/>
  <c r="FR14" i="1" s="1"/>
  <c r="HV14" i="1"/>
  <c r="HX14" i="1"/>
  <c r="FM28" i="1"/>
  <c r="HX28" i="1"/>
  <c r="HV28" i="1"/>
  <c r="FM72" i="1"/>
  <c r="HV72" i="1"/>
  <c r="HX72" i="1"/>
  <c r="FM83" i="1"/>
  <c r="HV83" i="1"/>
  <c r="HX83" i="1"/>
  <c r="FM102" i="1"/>
  <c r="FR102" i="1" s="1"/>
  <c r="HV102" i="1"/>
  <c r="HX102" i="1"/>
  <c r="FM126" i="1"/>
  <c r="HV126" i="1"/>
  <c r="HX126" i="1"/>
  <c r="FM162" i="1"/>
  <c r="HV162" i="1"/>
  <c r="HX162" i="1"/>
  <c r="FM182" i="1"/>
  <c r="HX182" i="1"/>
  <c r="HV182" i="1"/>
  <c r="FM190" i="1"/>
  <c r="FR190" i="1" s="1"/>
  <c r="HX190" i="1"/>
  <c r="HV190" i="1"/>
  <c r="FM219" i="1"/>
  <c r="HV219" i="1"/>
  <c r="HX219" i="1"/>
  <c r="FM251" i="1"/>
  <c r="HV251" i="1"/>
  <c r="HX251" i="1"/>
  <c r="FM259" i="1"/>
  <c r="HV259" i="1"/>
  <c r="HX259" i="1"/>
  <c r="FM298" i="1"/>
  <c r="FR298" i="1" s="1"/>
  <c r="HX298" i="1"/>
  <c r="HV298" i="1"/>
  <c r="FM65" i="1"/>
  <c r="HX65" i="1"/>
  <c r="HV65" i="1"/>
  <c r="FM169" i="1"/>
  <c r="HX169" i="1"/>
  <c r="HV169" i="1"/>
  <c r="FM279" i="1"/>
  <c r="HX279" i="1"/>
  <c r="HV279" i="1"/>
  <c r="FM158" i="1"/>
  <c r="FR158" i="1" s="1"/>
  <c r="HX158" i="1"/>
  <c r="HV158" i="1"/>
  <c r="FM4" i="1"/>
  <c r="HX4" i="1"/>
  <c r="HV4" i="1"/>
  <c r="FM23" i="1"/>
  <c r="HX23" i="1"/>
  <c r="HV23" i="1"/>
  <c r="FM30" i="1"/>
  <c r="HV30" i="1"/>
  <c r="HX30" i="1"/>
  <c r="FM41" i="1"/>
  <c r="FR41" i="1" s="1"/>
  <c r="HV41" i="1"/>
  <c r="HX41" i="1"/>
  <c r="FM75" i="1"/>
  <c r="HX75" i="1"/>
  <c r="HV75" i="1"/>
  <c r="FM98" i="1"/>
  <c r="HX98" i="1"/>
  <c r="HV98" i="1"/>
  <c r="FM111" i="1"/>
  <c r="HX111" i="1"/>
  <c r="HV111" i="1"/>
  <c r="FM131" i="1"/>
  <c r="FR131" i="1" s="1"/>
  <c r="HX131" i="1"/>
  <c r="HV131" i="1"/>
  <c r="FM141" i="1"/>
  <c r="HV141" i="1"/>
  <c r="HX141" i="1"/>
  <c r="FM160" i="1"/>
  <c r="HX160" i="1"/>
  <c r="HV160" i="1"/>
  <c r="FM215" i="1"/>
  <c r="HV215" i="1"/>
  <c r="HX215" i="1"/>
  <c r="FM260" i="1"/>
  <c r="FR260" i="1" s="1"/>
  <c r="HV260" i="1"/>
  <c r="HX260" i="1"/>
  <c r="FM267" i="1"/>
  <c r="HV267" i="1"/>
  <c r="HX267" i="1"/>
  <c r="FM171" i="1"/>
  <c r="HV171" i="1"/>
  <c r="HX171" i="1"/>
  <c r="FM263" i="1"/>
  <c r="HV263" i="1"/>
  <c r="HX263" i="1"/>
  <c r="FM19" i="1"/>
  <c r="FR19" i="1" s="1"/>
  <c r="HX19" i="1"/>
  <c r="HV19" i="1"/>
  <c r="FM47" i="1"/>
  <c r="HX47" i="1"/>
  <c r="HV47" i="1"/>
  <c r="FM124" i="1"/>
  <c r="HX124" i="1"/>
  <c r="HV124" i="1"/>
  <c r="FM266" i="1"/>
  <c r="HV266" i="1"/>
  <c r="HX266" i="1"/>
  <c r="FM304" i="1"/>
  <c r="FR304" i="1" s="1"/>
  <c r="HV304" i="1"/>
  <c r="HX304" i="1"/>
  <c r="FM62" i="1"/>
  <c r="HV62" i="1"/>
  <c r="HX62" i="1"/>
  <c r="FM136" i="1"/>
  <c r="HV136" i="1"/>
  <c r="HX136" i="1"/>
  <c r="FM176" i="1"/>
  <c r="HV176" i="1"/>
  <c r="HX176" i="1"/>
  <c r="FM193" i="1"/>
  <c r="FR193" i="1" s="1"/>
  <c r="HV193" i="1"/>
  <c r="HX193" i="1"/>
  <c r="FM280" i="1"/>
  <c r="HV280" i="1"/>
  <c r="HX280" i="1"/>
  <c r="FM107" i="1"/>
  <c r="HX107" i="1"/>
  <c r="HV107" i="1"/>
  <c r="FM271" i="1"/>
  <c r="FQ271" i="1" s="1"/>
  <c r="HV271" i="1"/>
  <c r="HX271" i="1"/>
  <c r="FM16" i="1"/>
  <c r="HX16" i="1"/>
  <c r="HV16" i="1"/>
  <c r="FM92" i="1"/>
  <c r="HV92" i="1"/>
  <c r="HX92" i="1"/>
  <c r="FM148" i="1"/>
  <c r="HV148" i="1"/>
  <c r="HX148" i="1"/>
  <c r="FM189" i="1"/>
  <c r="FR189" i="1" s="1"/>
  <c r="HX189" i="1"/>
  <c r="HV189" i="1"/>
  <c r="FM283" i="1"/>
  <c r="HV283" i="1"/>
  <c r="HX283" i="1"/>
  <c r="FM253" i="1"/>
  <c r="HV253" i="1"/>
  <c r="HX253" i="1"/>
  <c r="FM80" i="1"/>
  <c r="HX80" i="1"/>
  <c r="HV80" i="1"/>
  <c r="FM195" i="1"/>
  <c r="FR195" i="1" s="1"/>
  <c r="HX195" i="1"/>
  <c r="HV195" i="1"/>
  <c r="FM214" i="1"/>
  <c r="HX214" i="1"/>
  <c r="HV214" i="1"/>
  <c r="FM112" i="1"/>
  <c r="HV112" i="1"/>
  <c r="HX112" i="1"/>
  <c r="FM123" i="1"/>
  <c r="HV123" i="1"/>
  <c r="HX123" i="1"/>
  <c r="FM161" i="1"/>
  <c r="HX161" i="1"/>
  <c r="HV161" i="1"/>
  <c r="FM233" i="1"/>
  <c r="FR233" i="1" s="1"/>
  <c r="HX233" i="1"/>
  <c r="HV233" i="1"/>
  <c r="FM57" i="1"/>
  <c r="HX57" i="1"/>
  <c r="HV57" i="1"/>
  <c r="FM211" i="1"/>
  <c r="HX211" i="1"/>
  <c r="HV211" i="1"/>
  <c r="FM237" i="1"/>
  <c r="HX237" i="1"/>
  <c r="HV237" i="1"/>
  <c r="FM286" i="1"/>
  <c r="FR286" i="1" s="1"/>
  <c r="HX286" i="1"/>
  <c r="HV286" i="1"/>
  <c r="FM11" i="1"/>
  <c r="HX11" i="1"/>
  <c r="HV11" i="1"/>
  <c r="FM51" i="1"/>
  <c r="HV51" i="1"/>
  <c r="HX51" i="1"/>
  <c r="FM204" i="1"/>
  <c r="FQ204" i="1" s="1"/>
  <c r="HV204" i="1"/>
  <c r="HX204" i="1"/>
  <c r="FM2" i="1"/>
  <c r="HX2" i="1"/>
  <c r="HV2" i="1"/>
  <c r="FM78" i="1"/>
  <c r="HX78" i="1"/>
  <c r="HV78" i="1"/>
  <c r="FM105" i="1"/>
  <c r="HV105" i="1"/>
  <c r="HX105" i="1"/>
  <c r="FM206" i="1"/>
  <c r="HV206" i="1"/>
  <c r="HX206" i="1"/>
  <c r="FM302" i="1"/>
  <c r="FR302" i="1" s="1"/>
  <c r="HV302" i="1"/>
  <c r="HX302" i="1"/>
  <c r="FM26" i="1"/>
  <c r="HV26" i="1"/>
  <c r="HX26" i="1"/>
  <c r="FM56" i="1"/>
  <c r="HV56" i="1"/>
  <c r="HX56" i="1"/>
  <c r="FM150" i="1"/>
  <c r="HX150" i="1"/>
  <c r="HV150" i="1"/>
  <c r="FM275" i="1"/>
  <c r="FR275" i="1" s="1"/>
  <c r="HV275" i="1"/>
  <c r="HX275" i="1"/>
  <c r="FM285" i="1"/>
  <c r="HV285" i="1"/>
  <c r="HX285" i="1"/>
  <c r="FM15" i="1"/>
  <c r="HV15" i="1"/>
  <c r="HX15" i="1"/>
  <c r="FM129" i="1"/>
  <c r="FQ129" i="1" s="1"/>
  <c r="HV129" i="1"/>
  <c r="HX129" i="1"/>
  <c r="FM247" i="1"/>
  <c r="HX247" i="1"/>
  <c r="HV247" i="1"/>
  <c r="FM3" i="1"/>
  <c r="HX3" i="1"/>
  <c r="HV3" i="1"/>
  <c r="FM52" i="1"/>
  <c r="HV52" i="1"/>
  <c r="HX52" i="1"/>
  <c r="FM71" i="1"/>
  <c r="FQ71" i="1" s="1"/>
  <c r="HV71" i="1"/>
  <c r="HX71" i="1"/>
  <c r="FM77" i="1"/>
  <c r="FQ77" i="1" s="1"/>
  <c r="HV77" i="1"/>
  <c r="HX77" i="1"/>
  <c r="FM165" i="1"/>
  <c r="HX165" i="1"/>
  <c r="HV165" i="1"/>
  <c r="FM191" i="1"/>
  <c r="HV191" i="1"/>
  <c r="HX191" i="1"/>
  <c r="FM200" i="1"/>
  <c r="FR200" i="1" s="1"/>
  <c r="HV200" i="1"/>
  <c r="HX200" i="1"/>
  <c r="FM209" i="1"/>
  <c r="HV209" i="1"/>
  <c r="HX209" i="1"/>
  <c r="FM276" i="1"/>
  <c r="HX276" i="1"/>
  <c r="HV276" i="1"/>
  <c r="FM146" i="1"/>
  <c r="HX146" i="1"/>
  <c r="HV146" i="1"/>
  <c r="FM234" i="1"/>
  <c r="FR234" i="1" s="1"/>
  <c r="HV234" i="1"/>
  <c r="HX234" i="1"/>
  <c r="FM133" i="1"/>
  <c r="HV133" i="1"/>
  <c r="HX133" i="1"/>
  <c r="FM114" i="1"/>
  <c r="HX114" i="1"/>
  <c r="HV114" i="1"/>
  <c r="FM179" i="1"/>
  <c r="HX179" i="1"/>
  <c r="HV179" i="1"/>
  <c r="FM29" i="1"/>
  <c r="FQ29" i="1" s="1"/>
  <c r="HX29" i="1"/>
  <c r="HV29" i="1"/>
  <c r="FM173" i="1"/>
  <c r="FQ173" i="1" s="1"/>
  <c r="HX173" i="1"/>
  <c r="HV173" i="1"/>
  <c r="FM250" i="1"/>
  <c r="HX250" i="1"/>
  <c r="HV250" i="1"/>
  <c r="FM258" i="1"/>
  <c r="HV258" i="1"/>
  <c r="HX258" i="1"/>
  <c r="FM24" i="1"/>
  <c r="FR24" i="1" s="1"/>
  <c r="HV24" i="1"/>
  <c r="HX24" i="1"/>
  <c r="GT76" i="1"/>
  <c r="GY76" i="1" s="1"/>
  <c r="HW76" i="1"/>
  <c r="FM79" i="1"/>
  <c r="HX79" i="1"/>
  <c r="HV79" i="1"/>
  <c r="GT93" i="1"/>
  <c r="GY93" i="1" s="1"/>
  <c r="HW93" i="1"/>
  <c r="FM178" i="1"/>
  <c r="HX178" i="1"/>
  <c r="HV178" i="1"/>
  <c r="GT252" i="1"/>
  <c r="HW252" i="1"/>
  <c r="FM306" i="1"/>
  <c r="HV306" i="1"/>
  <c r="HX306" i="1"/>
  <c r="GT33" i="1"/>
  <c r="HW33" i="1"/>
  <c r="FM46" i="1"/>
  <c r="HX46" i="1"/>
  <c r="HV46" i="1"/>
  <c r="GT180" i="1"/>
  <c r="GY180" i="1" s="1"/>
  <c r="HW180" i="1"/>
  <c r="FM221" i="1"/>
  <c r="HV221" i="1"/>
  <c r="HX221" i="1"/>
  <c r="GT91" i="1"/>
  <c r="GY91" i="1" s="1"/>
  <c r="HW91" i="1"/>
  <c r="FM94" i="1"/>
  <c r="HX94" i="1"/>
  <c r="HV94" i="1"/>
  <c r="FM7" i="1"/>
  <c r="HV7" i="1"/>
  <c r="HX7" i="1"/>
  <c r="GT95" i="1"/>
  <c r="GY95" i="1" s="1"/>
  <c r="HW95" i="1"/>
  <c r="FM104" i="1"/>
  <c r="HV104" i="1"/>
  <c r="HX104" i="1"/>
  <c r="GT151" i="1"/>
  <c r="HW151" i="1"/>
  <c r="FM231" i="1"/>
  <c r="HV231" i="1"/>
  <c r="HX231" i="1"/>
  <c r="GT278" i="1"/>
  <c r="HW278" i="1"/>
  <c r="FM181" i="1"/>
  <c r="FR181" i="1" s="1"/>
  <c r="HV181" i="1"/>
  <c r="HX181" i="1"/>
  <c r="GT221" i="1"/>
  <c r="GY221" i="1" s="1"/>
  <c r="HW221" i="1"/>
  <c r="GT231" i="1"/>
  <c r="HW231" i="1"/>
  <c r="GT242" i="1"/>
  <c r="GY242" i="1" s="1"/>
  <c r="HW242" i="1"/>
  <c r="GT287" i="1"/>
  <c r="HW287" i="1"/>
  <c r="GT292" i="1"/>
  <c r="GY292" i="1" s="1"/>
  <c r="HW292" i="1"/>
  <c r="GT184" i="1"/>
  <c r="HW184" i="1"/>
  <c r="GT66" i="1"/>
  <c r="GY66" i="1" s="1"/>
  <c r="HW66" i="1"/>
  <c r="GT163" i="1"/>
  <c r="HW163" i="1"/>
  <c r="GT205" i="1"/>
  <c r="GY205" i="1" s="1"/>
  <c r="HW205" i="1"/>
  <c r="GT227" i="1"/>
  <c r="HW227" i="1"/>
  <c r="GT288" i="1"/>
  <c r="GY288" i="1" s="1"/>
  <c r="HW288" i="1"/>
  <c r="GT192" i="1"/>
  <c r="HW192" i="1"/>
  <c r="GT207" i="1"/>
  <c r="GY207" i="1" s="1"/>
  <c r="HW207" i="1"/>
  <c r="GT229" i="1"/>
  <c r="HW229" i="1"/>
  <c r="GT273" i="1"/>
  <c r="GY273" i="1" s="1"/>
  <c r="HW273" i="1"/>
  <c r="GT281" i="1"/>
  <c r="HW281" i="1"/>
  <c r="GT14" i="1"/>
  <c r="GY14" i="1" s="1"/>
  <c r="HW14" i="1"/>
  <c r="GT28" i="1"/>
  <c r="HW28" i="1"/>
  <c r="GT72" i="1"/>
  <c r="GY72" i="1" s="1"/>
  <c r="HW72" i="1"/>
  <c r="GT83" i="1"/>
  <c r="HW83" i="1"/>
  <c r="GT102" i="1"/>
  <c r="GY102" i="1" s="1"/>
  <c r="HW102" i="1"/>
  <c r="GT126" i="1"/>
  <c r="HW126" i="1"/>
  <c r="GT162" i="1"/>
  <c r="GY162" i="1" s="1"/>
  <c r="HW162" i="1"/>
  <c r="GT182" i="1"/>
  <c r="HW182" i="1"/>
  <c r="GT190" i="1"/>
  <c r="GY190" i="1" s="1"/>
  <c r="HW190" i="1"/>
  <c r="GT219" i="1"/>
  <c r="HW219" i="1"/>
  <c r="GT251" i="1"/>
  <c r="GY251" i="1" s="1"/>
  <c r="HW251" i="1"/>
  <c r="GT259" i="1"/>
  <c r="HW259" i="1"/>
  <c r="GT298" i="1"/>
  <c r="GY298" i="1" s="1"/>
  <c r="HW298" i="1"/>
  <c r="GT65" i="1"/>
  <c r="HW65" i="1"/>
  <c r="GT169" i="1"/>
  <c r="GY169" i="1" s="1"/>
  <c r="HW169" i="1"/>
  <c r="GT279" i="1"/>
  <c r="HW279" i="1"/>
  <c r="GT158" i="1"/>
  <c r="GY158" i="1" s="1"/>
  <c r="HW158" i="1"/>
  <c r="GT4" i="1"/>
  <c r="HW4" i="1"/>
  <c r="GT23" i="1"/>
  <c r="GY23" i="1" s="1"/>
  <c r="HW23" i="1"/>
  <c r="GT30" i="1"/>
  <c r="HW30" i="1"/>
  <c r="GT41" i="1"/>
  <c r="GY41" i="1" s="1"/>
  <c r="HW41" i="1"/>
  <c r="GT75" i="1"/>
  <c r="HW75" i="1"/>
  <c r="GT98" i="1"/>
  <c r="GY98" i="1" s="1"/>
  <c r="HW98" i="1"/>
  <c r="GT111" i="1"/>
  <c r="HW111" i="1"/>
  <c r="GT131" i="1"/>
  <c r="GY131" i="1" s="1"/>
  <c r="HW131" i="1"/>
  <c r="GT141" i="1"/>
  <c r="HW141" i="1"/>
  <c r="GT160" i="1"/>
  <c r="GY160" i="1" s="1"/>
  <c r="HW160" i="1"/>
  <c r="GT215" i="1"/>
  <c r="HW215" i="1"/>
  <c r="GT260" i="1"/>
  <c r="GY260" i="1" s="1"/>
  <c r="HW260" i="1"/>
  <c r="GT267" i="1"/>
  <c r="HW267" i="1"/>
  <c r="GT171" i="1"/>
  <c r="GY171" i="1" s="1"/>
  <c r="HW171" i="1"/>
  <c r="GT263" i="1"/>
  <c r="HW263" i="1"/>
  <c r="GT19" i="1"/>
  <c r="GY19" i="1" s="1"/>
  <c r="HW19" i="1"/>
  <c r="GT47" i="1"/>
  <c r="HW47" i="1"/>
  <c r="GT124" i="1"/>
  <c r="GY124" i="1" s="1"/>
  <c r="HW124" i="1"/>
  <c r="GT266" i="1"/>
  <c r="HW266" i="1"/>
  <c r="GT304" i="1"/>
  <c r="GY304" i="1" s="1"/>
  <c r="HW304" i="1"/>
  <c r="GT62" i="1"/>
  <c r="HW62" i="1"/>
  <c r="GT136" i="1"/>
  <c r="GY136" i="1" s="1"/>
  <c r="HW136" i="1"/>
  <c r="GT176" i="1"/>
  <c r="HW176" i="1"/>
  <c r="GT193" i="1"/>
  <c r="GY193" i="1" s="1"/>
  <c r="HW193" i="1"/>
  <c r="GT280" i="1"/>
  <c r="HW280" i="1"/>
  <c r="GT107" i="1"/>
  <c r="GY107" i="1" s="1"/>
  <c r="HW107" i="1"/>
  <c r="GT271" i="1"/>
  <c r="HW271" i="1"/>
  <c r="GT16" i="1"/>
  <c r="HW16" i="1"/>
  <c r="GT92" i="1"/>
  <c r="HW92" i="1"/>
  <c r="GT148" i="1"/>
  <c r="HW148" i="1"/>
  <c r="GT189" i="1"/>
  <c r="HW189" i="1"/>
  <c r="GT283" i="1"/>
  <c r="HW283" i="1"/>
  <c r="GT253" i="1"/>
  <c r="HW253" i="1"/>
  <c r="GT80" i="1"/>
  <c r="HW80" i="1"/>
  <c r="GT195" i="1"/>
  <c r="HW195" i="1"/>
  <c r="GT214" i="1"/>
  <c r="HW214" i="1"/>
  <c r="GT112" i="1"/>
  <c r="HW112" i="1"/>
  <c r="GT123" i="1"/>
  <c r="HW123" i="1"/>
  <c r="GT161" i="1"/>
  <c r="HW161" i="1"/>
  <c r="GT233" i="1"/>
  <c r="HW233" i="1"/>
  <c r="GT57" i="1"/>
  <c r="HW57" i="1"/>
  <c r="GT211" i="1"/>
  <c r="HW211" i="1"/>
  <c r="GT237" i="1"/>
  <c r="HW237" i="1"/>
  <c r="GT286" i="1"/>
  <c r="HW286" i="1"/>
  <c r="GT11" i="1"/>
  <c r="HW11" i="1"/>
  <c r="GT51" i="1"/>
  <c r="HW51" i="1"/>
  <c r="GT204" i="1"/>
  <c r="HW204" i="1"/>
  <c r="GT2" i="1"/>
  <c r="GY2" i="1" s="1"/>
  <c r="HW2" i="1"/>
  <c r="GT78" i="1"/>
  <c r="HW78" i="1"/>
  <c r="GT105" i="1"/>
  <c r="GY105" i="1" s="1"/>
  <c r="HW105" i="1"/>
  <c r="GT206" i="1"/>
  <c r="HW206" i="1"/>
  <c r="GT302" i="1"/>
  <c r="GY302" i="1" s="1"/>
  <c r="HW302" i="1"/>
  <c r="GT26" i="1"/>
  <c r="HW26" i="1"/>
  <c r="GT56" i="1"/>
  <c r="GY56" i="1" s="1"/>
  <c r="HW56" i="1"/>
  <c r="GT150" i="1"/>
  <c r="HW150" i="1"/>
  <c r="GT275" i="1"/>
  <c r="GY275" i="1" s="1"/>
  <c r="HW275" i="1"/>
  <c r="GT285" i="1"/>
  <c r="HW285" i="1"/>
  <c r="GT15" i="1"/>
  <c r="GY15" i="1" s="1"/>
  <c r="HW15" i="1"/>
  <c r="GT129" i="1"/>
  <c r="GY129" i="1" s="1"/>
  <c r="HW129" i="1"/>
  <c r="GT247" i="1"/>
  <c r="HW247" i="1"/>
  <c r="GT3" i="1"/>
  <c r="HW3" i="1"/>
  <c r="GT52" i="1"/>
  <c r="HW52" i="1"/>
  <c r="GT71" i="1"/>
  <c r="HW71" i="1"/>
  <c r="GT77" i="1"/>
  <c r="HW77" i="1"/>
  <c r="GT165" i="1"/>
  <c r="HW165" i="1"/>
  <c r="GT191" i="1"/>
  <c r="HW191" i="1"/>
  <c r="GT200" i="1"/>
  <c r="HW200" i="1"/>
  <c r="GT209" i="1"/>
  <c r="HW209" i="1"/>
  <c r="GT276" i="1"/>
  <c r="HW276" i="1"/>
  <c r="GT146" i="1"/>
  <c r="HW146" i="1"/>
  <c r="GT234" i="1"/>
  <c r="HW234" i="1"/>
  <c r="GT133" i="1"/>
  <c r="HW133" i="1"/>
  <c r="GT114" i="1"/>
  <c r="HW114" i="1"/>
  <c r="GT179" i="1"/>
  <c r="HW179" i="1"/>
  <c r="GT29" i="1"/>
  <c r="HW29" i="1"/>
  <c r="GT173" i="1"/>
  <c r="HW173" i="1"/>
  <c r="GT250" i="1"/>
  <c r="HW250" i="1"/>
  <c r="GT258" i="1"/>
  <c r="HW258" i="1"/>
  <c r="GT24" i="1"/>
  <c r="HW24" i="1"/>
  <c r="FM60" i="1"/>
  <c r="HX60" i="1"/>
  <c r="HV60" i="1"/>
  <c r="GT79" i="1"/>
  <c r="HW79" i="1"/>
  <c r="FM101" i="1"/>
  <c r="HX101" i="1"/>
  <c r="HV101" i="1"/>
  <c r="GT178" i="1"/>
  <c r="HW178" i="1"/>
  <c r="FM203" i="1"/>
  <c r="HV203" i="1"/>
  <c r="HX203" i="1"/>
  <c r="FM261" i="1"/>
  <c r="HX261" i="1"/>
  <c r="HV261" i="1"/>
  <c r="GT306" i="1"/>
  <c r="HW306" i="1"/>
  <c r="FM89" i="1"/>
  <c r="HV89" i="1"/>
  <c r="HX89" i="1"/>
  <c r="GT46" i="1"/>
  <c r="HW46" i="1"/>
  <c r="FM132" i="1"/>
  <c r="HV132" i="1"/>
  <c r="HX132" i="1"/>
  <c r="GT94" i="1"/>
  <c r="HW94" i="1"/>
  <c r="FM115" i="1"/>
  <c r="HX115" i="1"/>
  <c r="HV115" i="1"/>
  <c r="GT7" i="1"/>
  <c r="HW7" i="1"/>
  <c r="FM31" i="1"/>
  <c r="HX31" i="1"/>
  <c r="HV31" i="1"/>
  <c r="GT104" i="1"/>
  <c r="HW104" i="1"/>
  <c r="FM110" i="1"/>
  <c r="HX110" i="1"/>
  <c r="HV110" i="1"/>
  <c r="FM265" i="1"/>
  <c r="HX265" i="1"/>
  <c r="HV265" i="1"/>
  <c r="GT181" i="1"/>
  <c r="HW181" i="1"/>
  <c r="FM272" i="1"/>
  <c r="HX272" i="1"/>
  <c r="HV272" i="1"/>
  <c r="HI129" i="1"/>
  <c r="HJ129" i="1"/>
  <c r="EF129" i="1"/>
  <c r="EK129" i="1"/>
  <c r="EL129" i="1"/>
  <c r="EV129" i="1"/>
  <c r="EU129" i="1"/>
  <c r="EP129" i="1"/>
  <c r="EQ129" i="1"/>
  <c r="GB129" i="1"/>
  <c r="GC129" i="1"/>
  <c r="GM129" i="1"/>
  <c r="GN129" i="1"/>
  <c r="GX129" i="1"/>
  <c r="FA129" i="1"/>
  <c r="EV226" i="1"/>
  <c r="GN227" i="1"/>
  <c r="FR227" i="1"/>
  <c r="HJ246" i="1"/>
  <c r="EF246" i="1"/>
  <c r="EL246" i="1"/>
  <c r="EV246" i="1"/>
  <c r="GN288" i="1"/>
  <c r="HJ12" i="1"/>
  <c r="EF12" i="1"/>
  <c r="EL12" i="1"/>
  <c r="EV12" i="1"/>
  <c r="GN17" i="1"/>
  <c r="FR17" i="1"/>
  <c r="HJ18" i="1"/>
  <c r="EF18" i="1"/>
  <c r="EL18" i="1"/>
  <c r="EV18" i="1"/>
  <c r="GN20" i="1"/>
  <c r="HJ58" i="1"/>
  <c r="EF58" i="1"/>
  <c r="EL58" i="1"/>
  <c r="EV58" i="1"/>
  <c r="GN74" i="1"/>
  <c r="FR74" i="1"/>
  <c r="HJ84" i="1"/>
  <c r="EF84" i="1"/>
  <c r="EL84" i="1"/>
  <c r="EV84" i="1"/>
  <c r="GN99" i="1"/>
  <c r="HJ100" i="1"/>
  <c r="EF100" i="1"/>
  <c r="EL100" i="1"/>
  <c r="EV100" i="1"/>
  <c r="GN103" i="1"/>
  <c r="FR103" i="1"/>
  <c r="HJ113" i="1"/>
  <c r="EF113" i="1"/>
  <c r="EL113" i="1"/>
  <c r="EV113" i="1"/>
  <c r="GN119" i="1"/>
  <c r="HJ130" i="1"/>
  <c r="EF130" i="1"/>
  <c r="EL130" i="1"/>
  <c r="EV130" i="1"/>
  <c r="GN168" i="1"/>
  <c r="FR168" i="1"/>
  <c r="HJ186" i="1"/>
  <c r="EL186" i="1"/>
  <c r="EF186" i="1"/>
  <c r="EV186" i="1"/>
  <c r="GN192" i="1"/>
  <c r="HJ197" i="1"/>
  <c r="EL197" i="1"/>
  <c r="EF197" i="1"/>
  <c r="EV197" i="1"/>
  <c r="GN207" i="1"/>
  <c r="FR207" i="1"/>
  <c r="HJ218" i="1"/>
  <c r="EF218" i="1"/>
  <c r="EL218" i="1"/>
  <c r="EV218" i="1"/>
  <c r="GN229" i="1"/>
  <c r="HJ230" i="1"/>
  <c r="EF230" i="1"/>
  <c r="EL230" i="1"/>
  <c r="EV230" i="1"/>
  <c r="GN232" i="1"/>
  <c r="FR232" i="1"/>
  <c r="HJ268" i="1"/>
  <c r="EF268" i="1"/>
  <c r="EL268" i="1"/>
  <c r="EV268" i="1"/>
  <c r="GN273" i="1"/>
  <c r="FR273" i="1"/>
  <c r="HJ274" i="1"/>
  <c r="EF274" i="1"/>
  <c r="EL274" i="1"/>
  <c r="EV274" i="1"/>
  <c r="GN281" i="1"/>
  <c r="FR281" i="1"/>
  <c r="HJ149" i="1"/>
  <c r="EF149" i="1"/>
  <c r="EL149" i="1"/>
  <c r="EV149" i="1"/>
  <c r="GN14" i="1"/>
  <c r="HJ21" i="1"/>
  <c r="EF21" i="1"/>
  <c r="EL21" i="1"/>
  <c r="EV21" i="1"/>
  <c r="GN28" i="1"/>
  <c r="FR28" i="1"/>
  <c r="HJ63" i="1"/>
  <c r="EF63" i="1"/>
  <c r="EL63" i="1"/>
  <c r="EV63" i="1"/>
  <c r="GN72" i="1"/>
  <c r="FR72" i="1"/>
  <c r="HJ82" i="1"/>
  <c r="EF82" i="1"/>
  <c r="EL82" i="1"/>
  <c r="EV82" i="1"/>
  <c r="GN83" i="1"/>
  <c r="FR83" i="1"/>
  <c r="HJ88" i="1"/>
  <c r="EF88" i="1"/>
  <c r="EL88" i="1"/>
  <c r="EV88" i="1"/>
  <c r="GN102" i="1"/>
  <c r="HJ109" i="1"/>
  <c r="EF109" i="1"/>
  <c r="EL109" i="1"/>
  <c r="EV109" i="1"/>
  <c r="GN126" i="1"/>
  <c r="FR126" i="1"/>
  <c r="HJ128" i="1"/>
  <c r="EF128" i="1"/>
  <c r="EL128" i="1"/>
  <c r="EV128" i="1"/>
  <c r="GN162" i="1"/>
  <c r="FR162" i="1"/>
  <c r="HJ175" i="1"/>
  <c r="EF175" i="1"/>
  <c r="EL175" i="1"/>
  <c r="EV175" i="1"/>
  <c r="GN182" i="1"/>
  <c r="FR182" i="1"/>
  <c r="HJ187" i="1"/>
  <c r="EF187" i="1"/>
  <c r="EL187" i="1"/>
  <c r="EV187" i="1"/>
  <c r="GN190" i="1"/>
  <c r="HJ212" i="1"/>
  <c r="EL212" i="1"/>
  <c r="EF212" i="1"/>
  <c r="EV212" i="1"/>
  <c r="GN219" i="1"/>
  <c r="FR219" i="1"/>
  <c r="HJ223" i="1"/>
  <c r="EF223" i="1"/>
  <c r="EL223" i="1"/>
  <c r="EV223" i="1"/>
  <c r="GN251" i="1"/>
  <c r="FR251" i="1"/>
  <c r="HJ256" i="1"/>
  <c r="EF256" i="1"/>
  <c r="EL256" i="1"/>
  <c r="EV256" i="1"/>
  <c r="GN259" i="1"/>
  <c r="FR259" i="1"/>
  <c r="HJ294" i="1"/>
  <c r="EF294" i="1"/>
  <c r="EL294" i="1"/>
  <c r="EV294" i="1"/>
  <c r="GN298" i="1"/>
  <c r="HJ235" i="1"/>
  <c r="EF235" i="1"/>
  <c r="EL235" i="1"/>
  <c r="EV235" i="1"/>
  <c r="GN65" i="1"/>
  <c r="FR65" i="1"/>
  <c r="HJ144" i="1"/>
  <c r="EF144" i="1"/>
  <c r="EL144" i="1"/>
  <c r="EV144" i="1"/>
  <c r="GN169" i="1"/>
  <c r="FR169" i="1"/>
  <c r="HJ244" i="1"/>
  <c r="EF244" i="1"/>
  <c r="EL244" i="1"/>
  <c r="EV244" i="1"/>
  <c r="GN279" i="1"/>
  <c r="FR279" i="1"/>
  <c r="HJ284" i="1"/>
  <c r="EF284" i="1"/>
  <c r="EL284" i="1"/>
  <c r="EV284" i="1"/>
  <c r="GN158" i="1"/>
  <c r="HJ6" i="1"/>
  <c r="EF6" i="1"/>
  <c r="EL6" i="1"/>
  <c r="EV6" i="1"/>
  <c r="GN4" i="1"/>
  <c r="FR4" i="1"/>
  <c r="HJ22" i="1"/>
  <c r="EF22" i="1"/>
  <c r="EL22" i="1"/>
  <c r="EV22" i="1"/>
  <c r="GN23" i="1"/>
  <c r="FR23" i="1"/>
  <c r="HJ27" i="1"/>
  <c r="EF27" i="1"/>
  <c r="EL27" i="1"/>
  <c r="EV27" i="1"/>
  <c r="GN30" i="1"/>
  <c r="FR30" i="1"/>
  <c r="HJ37" i="1"/>
  <c r="EL37" i="1"/>
  <c r="EF37" i="1"/>
  <c r="EV37" i="1"/>
  <c r="GN41" i="1"/>
  <c r="HJ61" i="1"/>
  <c r="EF61" i="1"/>
  <c r="EL61" i="1"/>
  <c r="EV61" i="1"/>
  <c r="GN75" i="1"/>
  <c r="FR75" i="1"/>
  <c r="HJ85" i="1"/>
  <c r="EF85" i="1"/>
  <c r="EL85" i="1"/>
  <c r="EV85" i="1"/>
  <c r="GN98" i="1"/>
  <c r="FR98" i="1"/>
  <c r="HJ108" i="1"/>
  <c r="EL108" i="1"/>
  <c r="EF108" i="1"/>
  <c r="EV108" i="1"/>
  <c r="GN111" i="1"/>
  <c r="FR111" i="1"/>
  <c r="HJ118" i="1"/>
  <c r="EF118" i="1"/>
  <c r="EL118" i="1"/>
  <c r="EV118" i="1"/>
  <c r="GN131" i="1"/>
  <c r="HJ140" i="1"/>
  <c r="EF140" i="1"/>
  <c r="EL140" i="1"/>
  <c r="EV140" i="1"/>
  <c r="GN141" i="1"/>
  <c r="FR141" i="1"/>
  <c r="HJ152" i="1"/>
  <c r="EF152" i="1"/>
  <c r="EL152" i="1"/>
  <c r="EV152" i="1"/>
  <c r="GN160" i="1"/>
  <c r="FR160" i="1"/>
  <c r="HJ177" i="1"/>
  <c r="EL177" i="1"/>
  <c r="EF177" i="1"/>
  <c r="EV177" i="1"/>
  <c r="GN215" i="1"/>
  <c r="FR215" i="1"/>
  <c r="HJ236" i="1"/>
  <c r="EF236" i="1"/>
  <c r="EL236" i="1"/>
  <c r="EV236" i="1"/>
  <c r="GN260" i="1"/>
  <c r="HJ264" i="1"/>
  <c r="EF264" i="1"/>
  <c r="EL264" i="1"/>
  <c r="EV264" i="1"/>
  <c r="GN267" i="1"/>
  <c r="FR267" i="1"/>
  <c r="HJ303" i="1"/>
  <c r="EF303" i="1"/>
  <c r="EL303" i="1"/>
  <c r="EV303" i="1"/>
  <c r="GN171" i="1"/>
  <c r="FR171" i="1"/>
  <c r="HJ240" i="1"/>
  <c r="EF240" i="1"/>
  <c r="EL240" i="1"/>
  <c r="EV240" i="1"/>
  <c r="GN263" i="1"/>
  <c r="FR263" i="1"/>
  <c r="HJ81" i="1"/>
  <c r="EF81" i="1"/>
  <c r="EL81" i="1"/>
  <c r="EV81" i="1"/>
  <c r="GN19" i="1"/>
  <c r="HJ32" i="1"/>
  <c r="EF32" i="1"/>
  <c r="EL32" i="1"/>
  <c r="EV32" i="1"/>
  <c r="GN47" i="1"/>
  <c r="FR47" i="1"/>
  <c r="HJ49" i="1"/>
  <c r="EF49" i="1"/>
  <c r="EL49" i="1"/>
  <c r="EV49" i="1"/>
  <c r="GN124" i="1"/>
  <c r="FR124" i="1"/>
  <c r="HJ210" i="1"/>
  <c r="EF210" i="1"/>
  <c r="EL210" i="1"/>
  <c r="EV210" i="1"/>
  <c r="GN266" i="1"/>
  <c r="FR266" i="1"/>
  <c r="HJ295" i="1"/>
  <c r="EF295" i="1"/>
  <c r="EL295" i="1"/>
  <c r="EV295" i="1"/>
  <c r="GN304" i="1"/>
  <c r="HJ135" i="1"/>
  <c r="EF135" i="1"/>
  <c r="EL135" i="1"/>
  <c r="EV135" i="1"/>
  <c r="GN62" i="1"/>
  <c r="FR62" i="1"/>
  <c r="HJ116" i="1"/>
  <c r="EF116" i="1"/>
  <c r="EL116" i="1"/>
  <c r="EV116" i="1"/>
  <c r="GN136" i="1"/>
  <c r="FR136" i="1"/>
  <c r="HJ139" i="1"/>
  <c r="EF139" i="1"/>
  <c r="EL139" i="1"/>
  <c r="EV139" i="1"/>
  <c r="GN176" i="1"/>
  <c r="FR176" i="1"/>
  <c r="HJ121" i="1"/>
  <c r="EF121" i="1"/>
  <c r="EL121" i="1"/>
  <c r="EV121" i="1"/>
  <c r="GN193" i="1"/>
  <c r="HI225" i="1"/>
  <c r="HJ225" i="1"/>
  <c r="EF225" i="1"/>
  <c r="EK225" i="1"/>
  <c r="EL225" i="1"/>
  <c r="EV225" i="1"/>
  <c r="EU225" i="1"/>
  <c r="GM280" i="1"/>
  <c r="GN280" i="1"/>
  <c r="FQ280" i="1"/>
  <c r="FR280" i="1"/>
  <c r="HI301" i="1"/>
  <c r="HJ301" i="1"/>
  <c r="EF301" i="1"/>
  <c r="EK301" i="1"/>
  <c r="EL301" i="1"/>
  <c r="EV301" i="1"/>
  <c r="EU301" i="1"/>
  <c r="GN107" i="1"/>
  <c r="FR107" i="1"/>
  <c r="HJ153" i="1"/>
  <c r="EF153" i="1"/>
  <c r="EL153" i="1"/>
  <c r="EV153" i="1"/>
  <c r="GM271" i="1"/>
  <c r="GN271" i="1"/>
  <c r="HJ10" i="1"/>
  <c r="EF10" i="1"/>
  <c r="EL10" i="1"/>
  <c r="EV10" i="1"/>
  <c r="GN16" i="1"/>
  <c r="FR16" i="1"/>
  <c r="HJ53" i="1"/>
  <c r="EF53" i="1"/>
  <c r="EL53" i="1"/>
  <c r="EV53" i="1"/>
  <c r="GN92" i="1"/>
  <c r="FR92" i="1"/>
  <c r="HJ143" i="1"/>
  <c r="EF143" i="1"/>
  <c r="EL143" i="1"/>
  <c r="EV143" i="1"/>
  <c r="GN148" i="1"/>
  <c r="FR148" i="1"/>
  <c r="HJ157" i="1"/>
  <c r="EF157" i="1"/>
  <c r="EL157" i="1"/>
  <c r="EV157" i="1"/>
  <c r="GN189" i="1"/>
  <c r="HJ277" i="1"/>
  <c r="EF277" i="1"/>
  <c r="EL277" i="1"/>
  <c r="EV277" i="1"/>
  <c r="GN283" i="1"/>
  <c r="FR283" i="1"/>
  <c r="HJ308" i="1"/>
  <c r="EF308" i="1"/>
  <c r="EL308" i="1"/>
  <c r="EV308" i="1"/>
  <c r="GN253" i="1"/>
  <c r="FR253" i="1"/>
  <c r="HJ45" i="1"/>
  <c r="EF45" i="1"/>
  <c r="EL45" i="1"/>
  <c r="EV45" i="1"/>
  <c r="GN80" i="1"/>
  <c r="FR80" i="1"/>
  <c r="HJ120" i="1"/>
  <c r="EF120" i="1"/>
  <c r="EL120" i="1"/>
  <c r="EV120" i="1"/>
  <c r="GN195" i="1"/>
  <c r="HJ208" i="1"/>
  <c r="EF208" i="1"/>
  <c r="EL208" i="1"/>
  <c r="EV208" i="1"/>
  <c r="GN214" i="1"/>
  <c r="FR214" i="1"/>
  <c r="HJ50" i="1"/>
  <c r="EF50" i="1"/>
  <c r="EL50" i="1"/>
  <c r="EV50" i="1"/>
  <c r="GN112" i="1"/>
  <c r="FR112" i="1"/>
  <c r="HJ122" i="1"/>
  <c r="EF122" i="1"/>
  <c r="EL122" i="1"/>
  <c r="EV122" i="1"/>
  <c r="GN123" i="1"/>
  <c r="FR123" i="1"/>
  <c r="HJ156" i="1"/>
  <c r="EF156" i="1"/>
  <c r="EL156" i="1"/>
  <c r="EV156" i="1"/>
  <c r="GM161" i="1"/>
  <c r="GN161" i="1"/>
  <c r="FQ161" i="1"/>
  <c r="FR161" i="1"/>
  <c r="HJ198" i="1"/>
  <c r="EF198" i="1"/>
  <c r="EL198" i="1"/>
  <c r="EV198" i="1"/>
  <c r="GN233" i="1"/>
  <c r="HJ255" i="1"/>
  <c r="EF255" i="1"/>
  <c r="EL255" i="1"/>
  <c r="EV255" i="1"/>
  <c r="GN57" i="1"/>
  <c r="FR57" i="1"/>
  <c r="HJ194" i="1"/>
  <c r="EF194" i="1"/>
  <c r="EL194" i="1"/>
  <c r="EV194" i="1"/>
  <c r="GN211" i="1"/>
  <c r="FR211" i="1"/>
  <c r="HJ224" i="1"/>
  <c r="EF224" i="1"/>
  <c r="EL224" i="1"/>
  <c r="EV224" i="1"/>
  <c r="GN237" i="1"/>
  <c r="FR237" i="1"/>
  <c r="HJ262" i="1"/>
  <c r="EF262" i="1"/>
  <c r="EL262" i="1"/>
  <c r="EV262" i="1"/>
  <c r="GN286" i="1"/>
  <c r="HJ289" i="1"/>
  <c r="EF289" i="1"/>
  <c r="EL289" i="1"/>
  <c r="EV289" i="1"/>
  <c r="GN11" i="1"/>
  <c r="FR11" i="1"/>
  <c r="HJ8" i="1"/>
  <c r="EF8" i="1"/>
  <c r="EL8" i="1"/>
  <c r="EV8" i="1"/>
  <c r="GN51" i="1"/>
  <c r="FR51" i="1"/>
  <c r="HJ137" i="1"/>
  <c r="EF137" i="1"/>
  <c r="EL137" i="1"/>
  <c r="EV137" i="1"/>
  <c r="GM204" i="1"/>
  <c r="GN204" i="1"/>
  <c r="HJ269" i="1"/>
  <c r="EF269" i="1"/>
  <c r="EL269" i="1"/>
  <c r="EV269" i="1"/>
  <c r="GN2" i="1"/>
  <c r="FR2" i="1"/>
  <c r="HJ55" i="1"/>
  <c r="EF55" i="1"/>
  <c r="EL55" i="1"/>
  <c r="EV55" i="1"/>
  <c r="GN78" i="1"/>
  <c r="GM78" i="1"/>
  <c r="FR78" i="1"/>
  <c r="FQ78" i="1"/>
  <c r="HJ86" i="1"/>
  <c r="EF86" i="1"/>
  <c r="EL86" i="1"/>
  <c r="EV86" i="1"/>
  <c r="GN105" i="1"/>
  <c r="FR105" i="1"/>
  <c r="HJ155" i="1"/>
  <c r="EF155" i="1"/>
  <c r="EL155" i="1"/>
  <c r="EV155" i="1"/>
  <c r="GN206" i="1"/>
  <c r="FR206" i="1"/>
  <c r="HJ248" i="1"/>
  <c r="EF248" i="1"/>
  <c r="EL248" i="1"/>
  <c r="EV248" i="1"/>
  <c r="GN302" i="1"/>
  <c r="HJ69" i="1"/>
  <c r="EF69" i="1"/>
  <c r="EL69" i="1"/>
  <c r="EV69" i="1"/>
  <c r="GN26" i="1"/>
  <c r="FR26" i="1"/>
  <c r="HJ48" i="1"/>
  <c r="EF48" i="1"/>
  <c r="EL48" i="1"/>
  <c r="EV48" i="1"/>
  <c r="GN56" i="1"/>
  <c r="FR56" i="1"/>
  <c r="HJ90" i="1"/>
  <c r="EF90" i="1"/>
  <c r="EL90" i="1"/>
  <c r="EV90" i="1"/>
  <c r="GN150" i="1"/>
  <c r="FR150" i="1"/>
  <c r="HJ154" i="1"/>
  <c r="EF154" i="1"/>
  <c r="EL154" i="1"/>
  <c r="EV154" i="1"/>
  <c r="GN275" i="1"/>
  <c r="HJ282" i="1"/>
  <c r="EF282" i="1"/>
  <c r="EL282" i="1"/>
  <c r="EV282" i="1"/>
  <c r="GN285" i="1"/>
  <c r="FR285" i="1"/>
  <c r="HJ296" i="1"/>
  <c r="EF296" i="1"/>
  <c r="EL296" i="1"/>
  <c r="EV296" i="1"/>
  <c r="GN15" i="1"/>
  <c r="FR15" i="1"/>
  <c r="HJ68" i="1"/>
  <c r="EF68" i="1"/>
  <c r="EL68" i="1"/>
  <c r="EV68" i="1"/>
  <c r="HJ183" i="1"/>
  <c r="EF183" i="1"/>
  <c r="EL183" i="1"/>
  <c r="EV183" i="1"/>
  <c r="GN247" i="1"/>
  <c r="FR247" i="1"/>
  <c r="HJ297" i="1"/>
  <c r="EF297" i="1"/>
  <c r="EL297" i="1"/>
  <c r="EV297" i="1"/>
  <c r="GN3" i="1"/>
  <c r="FR3" i="1"/>
  <c r="HJ54" i="1"/>
  <c r="EF54" i="1"/>
  <c r="EL54" i="1"/>
  <c r="EV54" i="1"/>
  <c r="GN52" i="1"/>
  <c r="FR52" i="1"/>
  <c r="HI59" i="1"/>
  <c r="HJ59" i="1"/>
  <c r="EF59" i="1"/>
  <c r="EK59" i="1"/>
  <c r="EL59" i="1"/>
  <c r="EV59" i="1"/>
  <c r="EU59" i="1"/>
  <c r="GM71" i="1"/>
  <c r="GN71" i="1"/>
  <c r="FR71" i="1"/>
  <c r="HJ73" i="1"/>
  <c r="EF73" i="1"/>
  <c r="EL73" i="1"/>
  <c r="EV73" i="1"/>
  <c r="GM77" i="1"/>
  <c r="GN77" i="1"/>
  <c r="FR77" i="1"/>
  <c r="HJ172" i="1"/>
  <c r="EF172" i="1"/>
  <c r="EL172" i="1"/>
  <c r="EV172" i="1"/>
  <c r="GN165" i="1"/>
  <c r="FR165" i="1"/>
  <c r="HJ188" i="1"/>
  <c r="EF188" i="1"/>
  <c r="EL188" i="1"/>
  <c r="EV188" i="1"/>
  <c r="GN191" i="1"/>
  <c r="FR191" i="1"/>
  <c r="HJ196" i="1"/>
  <c r="EL196" i="1"/>
  <c r="EF196" i="1"/>
  <c r="EV196" i="1"/>
  <c r="GN200" i="1"/>
  <c r="HJ201" i="1"/>
  <c r="EF201" i="1"/>
  <c r="EL201" i="1"/>
  <c r="EV201" i="1"/>
  <c r="GN209" i="1"/>
  <c r="FR209" i="1"/>
  <c r="HJ249" i="1"/>
  <c r="EF249" i="1"/>
  <c r="EL249" i="1"/>
  <c r="EV249" i="1"/>
  <c r="GN276" i="1"/>
  <c r="FR276" i="1"/>
  <c r="HJ305" i="1"/>
  <c r="EF305" i="1"/>
  <c r="EL305" i="1"/>
  <c r="EV305" i="1"/>
  <c r="GN146" i="1"/>
  <c r="FR146" i="1"/>
  <c r="HJ213" i="1"/>
  <c r="EL213" i="1"/>
  <c r="EF213" i="1"/>
  <c r="EV213" i="1"/>
  <c r="GN234" i="1"/>
  <c r="HJ42" i="1"/>
  <c r="EF42" i="1"/>
  <c r="EL42" i="1"/>
  <c r="EV42" i="1"/>
  <c r="GN133" i="1"/>
  <c r="FR133" i="1"/>
  <c r="HJ291" i="1"/>
  <c r="EF291" i="1"/>
  <c r="EL291" i="1"/>
  <c r="EV291" i="1"/>
  <c r="GN114" i="1"/>
  <c r="FR114" i="1"/>
  <c r="HJ164" i="1"/>
  <c r="EF164" i="1"/>
  <c r="EL164" i="1"/>
  <c r="EV164" i="1"/>
  <c r="GN179" i="1"/>
  <c r="FR179" i="1"/>
  <c r="HJ307" i="1"/>
  <c r="EF307" i="1"/>
  <c r="EL307" i="1"/>
  <c r="EV307" i="1"/>
  <c r="GM29" i="1"/>
  <c r="GN29" i="1"/>
  <c r="FR29" i="1"/>
  <c r="HJ145" i="1"/>
  <c r="EF145" i="1"/>
  <c r="EL145" i="1"/>
  <c r="EV145" i="1"/>
  <c r="GM173" i="1"/>
  <c r="GN173" i="1"/>
  <c r="FR173" i="1"/>
  <c r="HI245" i="1"/>
  <c r="HJ245" i="1"/>
  <c r="EF245" i="1"/>
  <c r="EK245" i="1"/>
  <c r="EL245" i="1"/>
  <c r="EV245" i="1"/>
  <c r="EU245" i="1"/>
  <c r="GM250" i="1"/>
  <c r="GN250" i="1"/>
  <c r="FQ250" i="1"/>
  <c r="FR250" i="1"/>
  <c r="HJ257" i="1"/>
  <c r="EF257" i="1"/>
  <c r="EL257" i="1"/>
  <c r="EV257" i="1"/>
  <c r="GN258" i="1"/>
  <c r="FR258" i="1"/>
  <c r="HJ13" i="1"/>
  <c r="EF13" i="1"/>
  <c r="EL13" i="1"/>
  <c r="EV13" i="1"/>
  <c r="GN24" i="1"/>
  <c r="HJ60" i="1"/>
  <c r="GC60" i="1"/>
  <c r="FA76" i="1"/>
  <c r="EQ79" i="1"/>
  <c r="FR79" i="1"/>
  <c r="HJ87" i="1"/>
  <c r="EF87" i="1"/>
  <c r="EL87" i="1"/>
  <c r="EV87" i="1"/>
  <c r="FA93" i="1"/>
  <c r="EQ101" i="1"/>
  <c r="GC101" i="1"/>
  <c r="EF159" i="1"/>
  <c r="EL159" i="1"/>
  <c r="EV159" i="1"/>
  <c r="GN178" i="1"/>
  <c r="FR178" i="1"/>
  <c r="HJ203" i="1"/>
  <c r="GC203" i="1"/>
  <c r="EF217" i="1"/>
  <c r="EL217" i="1"/>
  <c r="EV217" i="1"/>
  <c r="GY252" i="1"/>
  <c r="FA252" i="1"/>
  <c r="EQ261" i="1"/>
  <c r="GC261" i="1"/>
  <c r="EF300" i="1"/>
  <c r="EL300" i="1"/>
  <c r="EV300" i="1"/>
  <c r="GN306" i="1"/>
  <c r="FR306" i="1"/>
  <c r="HJ89" i="1"/>
  <c r="GC89" i="1"/>
  <c r="EF106" i="1"/>
  <c r="EL106" i="1"/>
  <c r="EV106" i="1"/>
  <c r="GY33" i="1"/>
  <c r="FA33" i="1"/>
  <c r="EQ46" i="1"/>
  <c r="FR46" i="1"/>
  <c r="HJ132" i="1"/>
  <c r="GC132" i="1"/>
  <c r="EF174" i="1"/>
  <c r="EL174" i="1"/>
  <c r="EV174" i="1"/>
  <c r="FA180" i="1"/>
  <c r="EQ221" i="1"/>
  <c r="FR221" i="1"/>
  <c r="HJ220" i="1"/>
  <c r="EF220" i="1"/>
  <c r="EL220" i="1"/>
  <c r="EV220" i="1"/>
  <c r="FA91" i="1"/>
  <c r="EQ94" i="1"/>
  <c r="FR94" i="1"/>
  <c r="HJ115" i="1"/>
  <c r="GC115" i="1"/>
  <c r="EF64" i="1"/>
  <c r="EL64" i="1"/>
  <c r="EV64" i="1"/>
  <c r="GN7" i="1"/>
  <c r="FR7" i="1"/>
  <c r="HJ31" i="1"/>
  <c r="GC31" i="1"/>
  <c r="EF38" i="1"/>
  <c r="EL38" i="1"/>
  <c r="EV38" i="1"/>
  <c r="FA95" i="1"/>
  <c r="EQ104" i="1"/>
  <c r="FR104" i="1"/>
  <c r="HJ110" i="1"/>
  <c r="GC110" i="1"/>
  <c r="EF142" i="1"/>
  <c r="EL142" i="1"/>
  <c r="EV142" i="1"/>
  <c r="GY151" i="1"/>
  <c r="FA151" i="1"/>
  <c r="EP231" i="1"/>
  <c r="EQ231" i="1"/>
  <c r="FQ231" i="1"/>
  <c r="FR231" i="1"/>
  <c r="HJ265" i="1"/>
  <c r="GC265" i="1"/>
  <c r="GY278" i="1"/>
  <c r="FA278" i="1"/>
  <c r="EQ181" i="1"/>
  <c r="HI272" i="1"/>
  <c r="HJ272" i="1"/>
  <c r="GC272" i="1"/>
  <c r="GB272" i="1"/>
  <c r="GN159" i="1"/>
  <c r="GN300" i="1"/>
  <c r="GN46" i="1"/>
  <c r="GN64" i="1"/>
  <c r="GN104" i="1"/>
  <c r="GX231" i="1"/>
  <c r="GY231" i="1"/>
  <c r="FA5" i="1"/>
  <c r="FR9" i="1"/>
  <c r="FR36" i="1"/>
  <c r="EF40" i="1"/>
  <c r="EL40" i="1"/>
  <c r="HJ44" i="1"/>
  <c r="GN67" i="1"/>
  <c r="HJ70" i="1"/>
  <c r="GN97" i="1"/>
  <c r="EF117" i="1"/>
  <c r="EL117" i="1"/>
  <c r="EV117" i="1"/>
  <c r="EF127" i="1"/>
  <c r="EL127" i="1"/>
  <c r="EF170" i="1"/>
  <c r="EL170" i="1"/>
  <c r="EV170" i="1"/>
  <c r="HJ202" i="1"/>
  <c r="GN228" i="1"/>
  <c r="HJ238" i="1"/>
  <c r="EV238" i="1"/>
  <c r="FR239" i="1"/>
  <c r="EV241" i="1"/>
  <c r="EF254" i="1"/>
  <c r="EL254" i="1"/>
  <c r="EV254" i="1"/>
  <c r="GN292" i="1"/>
  <c r="HJ293" i="1"/>
  <c r="EV293" i="1"/>
  <c r="HJ309" i="1"/>
  <c r="GN35" i="1"/>
  <c r="HJ39" i="1"/>
  <c r="FR66" i="1"/>
  <c r="EV96" i="1"/>
  <c r="HJ185" i="1"/>
  <c r="FR205" i="1"/>
  <c r="HJ5" i="1"/>
  <c r="EF5" i="1"/>
  <c r="EL5" i="1"/>
  <c r="EV5" i="1"/>
  <c r="GY9" i="1"/>
  <c r="FA9" i="1"/>
  <c r="EQ34" i="1"/>
  <c r="GC34" i="1"/>
  <c r="GY36" i="1"/>
  <c r="FA36" i="1"/>
  <c r="EQ40" i="1"/>
  <c r="GC40" i="1"/>
  <c r="GY43" i="1"/>
  <c r="FA43" i="1"/>
  <c r="EQ44" i="1"/>
  <c r="GC44" i="1"/>
  <c r="GY67" i="1"/>
  <c r="FA67" i="1"/>
  <c r="EQ70" i="1"/>
  <c r="GC70" i="1"/>
  <c r="GY97" i="1"/>
  <c r="FA97" i="1"/>
  <c r="EQ117" i="1"/>
  <c r="GC117" i="1"/>
  <c r="GY125" i="1"/>
  <c r="FA125" i="1"/>
  <c r="EQ127" i="1"/>
  <c r="GC127" i="1"/>
  <c r="GY138" i="1"/>
  <c r="FA138" i="1"/>
  <c r="EQ170" i="1"/>
  <c r="GC170" i="1"/>
  <c r="GY199" i="1"/>
  <c r="FA199" i="1"/>
  <c r="EQ202" i="1"/>
  <c r="GC202" i="1"/>
  <c r="GY228" i="1"/>
  <c r="FA228" i="1"/>
  <c r="EQ238" i="1"/>
  <c r="GC238" i="1"/>
  <c r="GY239" i="1"/>
  <c r="FA239" i="1"/>
  <c r="EQ241" i="1"/>
  <c r="GC241" i="1"/>
  <c r="FA242" i="1"/>
  <c r="EQ254" i="1"/>
  <c r="GC254" i="1"/>
  <c r="GY287" i="1"/>
  <c r="FA287" i="1"/>
  <c r="EQ290" i="1"/>
  <c r="GC290" i="1"/>
  <c r="FA292" i="1"/>
  <c r="EQ293" i="1"/>
  <c r="GC293" i="1"/>
  <c r="GY299" i="1"/>
  <c r="FA299" i="1"/>
  <c r="EQ309" i="1"/>
  <c r="GC309" i="1"/>
  <c r="GY184" i="1"/>
  <c r="FA184" i="1"/>
  <c r="EQ25" i="1"/>
  <c r="GC25" i="1"/>
  <c r="GY35" i="1"/>
  <c r="FA35" i="1"/>
  <c r="EQ39" i="1"/>
  <c r="GC39" i="1"/>
  <c r="FA66" i="1"/>
  <c r="EQ96" i="1"/>
  <c r="GC96" i="1"/>
  <c r="GY163" i="1"/>
  <c r="FA163" i="1"/>
  <c r="EQ185" i="1"/>
  <c r="GC185" i="1"/>
  <c r="FA205" i="1"/>
  <c r="EQ226" i="1"/>
  <c r="GC226" i="1"/>
  <c r="GY227" i="1"/>
  <c r="FA227" i="1"/>
  <c r="EQ246" i="1"/>
  <c r="GC246" i="1"/>
  <c r="FA288" i="1"/>
  <c r="EQ12" i="1"/>
  <c r="GC12" i="1"/>
  <c r="GY17" i="1"/>
  <c r="FA17" i="1"/>
  <c r="EQ18" i="1"/>
  <c r="GC18" i="1"/>
  <c r="GY20" i="1"/>
  <c r="FA20" i="1"/>
  <c r="EQ58" i="1"/>
  <c r="GC58" i="1"/>
  <c r="GY74" i="1"/>
  <c r="FA74" i="1"/>
  <c r="EQ84" i="1"/>
  <c r="GC84" i="1"/>
  <c r="GY99" i="1"/>
  <c r="FA99" i="1"/>
  <c r="EQ100" i="1"/>
  <c r="GC100" i="1"/>
  <c r="GY103" i="1"/>
  <c r="FA103" i="1"/>
  <c r="EQ113" i="1"/>
  <c r="GC113" i="1"/>
  <c r="GY119" i="1"/>
  <c r="FA119" i="1"/>
  <c r="EQ130" i="1"/>
  <c r="GC130" i="1"/>
  <c r="GY168" i="1"/>
  <c r="FA168" i="1"/>
  <c r="EQ186" i="1"/>
  <c r="GC186" i="1"/>
  <c r="GY192" i="1"/>
  <c r="FA192" i="1"/>
  <c r="EQ197" i="1"/>
  <c r="GC197" i="1"/>
  <c r="FA207" i="1"/>
  <c r="EQ218" i="1"/>
  <c r="GC218" i="1"/>
  <c r="GY229" i="1"/>
  <c r="FA229" i="1"/>
  <c r="EQ230" i="1"/>
  <c r="GC230" i="1"/>
  <c r="GY232" i="1"/>
  <c r="FA232" i="1"/>
  <c r="EQ268" i="1"/>
  <c r="GC268" i="1"/>
  <c r="FA273" i="1"/>
  <c r="EQ274" i="1"/>
  <c r="GC274" i="1"/>
  <c r="GY281" i="1"/>
  <c r="FA281" i="1"/>
  <c r="EQ149" i="1"/>
  <c r="GC149" i="1"/>
  <c r="FA14" i="1"/>
  <c r="EQ21" i="1"/>
  <c r="GC21" i="1"/>
  <c r="GY28" i="1"/>
  <c r="FA28" i="1"/>
  <c r="EQ63" i="1"/>
  <c r="GC63" i="1"/>
  <c r="FA72" i="1"/>
  <c r="EQ82" i="1"/>
  <c r="GC82" i="1"/>
  <c r="GY83" i="1"/>
  <c r="FA83" i="1"/>
  <c r="EQ88" i="1"/>
  <c r="GC88" i="1"/>
  <c r="FA102" i="1"/>
  <c r="EQ109" i="1"/>
  <c r="GC109" i="1"/>
  <c r="GY126" i="1"/>
  <c r="FA126" i="1"/>
  <c r="EQ128" i="1"/>
  <c r="GC128" i="1"/>
  <c r="FA162" i="1"/>
  <c r="EQ175" i="1"/>
  <c r="GC175" i="1"/>
  <c r="GY182" i="1"/>
  <c r="FA182" i="1"/>
  <c r="EQ187" i="1"/>
  <c r="GC187" i="1"/>
  <c r="FA190" i="1"/>
  <c r="EQ212" i="1"/>
  <c r="GC212" i="1"/>
  <c r="GY219" i="1"/>
  <c r="FA219" i="1"/>
  <c r="EQ223" i="1"/>
  <c r="GC223" i="1"/>
  <c r="FA251" i="1"/>
  <c r="EQ256" i="1"/>
  <c r="GC256" i="1"/>
  <c r="GY259" i="1"/>
  <c r="FA259" i="1"/>
  <c r="EQ294" i="1"/>
  <c r="GC294" i="1"/>
  <c r="FA298" i="1"/>
  <c r="EQ235" i="1"/>
  <c r="GC235" i="1"/>
  <c r="GY65" i="1"/>
  <c r="FA65" i="1"/>
  <c r="EQ144" i="1"/>
  <c r="GC144" i="1"/>
  <c r="FA169" i="1"/>
  <c r="EQ244" i="1"/>
  <c r="GC244" i="1"/>
  <c r="GY279" i="1"/>
  <c r="FA279" i="1"/>
  <c r="EQ284" i="1"/>
  <c r="GC284" i="1"/>
  <c r="FA158" i="1"/>
  <c r="EQ6" i="1"/>
  <c r="GC6" i="1"/>
  <c r="GY4" i="1"/>
  <c r="FA4" i="1"/>
  <c r="EQ22" i="1"/>
  <c r="GC22" i="1"/>
  <c r="FA23" i="1"/>
  <c r="EQ27" i="1"/>
  <c r="GC27" i="1"/>
  <c r="GY30" i="1"/>
  <c r="FA30" i="1"/>
  <c r="EQ37" i="1"/>
  <c r="GC37" i="1"/>
  <c r="FA41" i="1"/>
  <c r="EQ61" i="1"/>
  <c r="GC61" i="1"/>
  <c r="GY75" i="1"/>
  <c r="FA75" i="1"/>
  <c r="EQ85" i="1"/>
  <c r="GC85" i="1"/>
  <c r="FA98" i="1"/>
  <c r="EQ108" i="1"/>
  <c r="GC108" i="1"/>
  <c r="GY111" i="1"/>
  <c r="FA111" i="1"/>
  <c r="EQ118" i="1"/>
  <c r="GC118" i="1"/>
  <c r="FA131" i="1"/>
  <c r="EQ140" i="1"/>
  <c r="GC140" i="1"/>
  <c r="GY141" i="1"/>
  <c r="FA141" i="1"/>
  <c r="EQ152" i="1"/>
  <c r="GC152" i="1"/>
  <c r="FA160" i="1"/>
  <c r="EQ177" i="1"/>
  <c r="GC177" i="1"/>
  <c r="GY215" i="1"/>
  <c r="FA215" i="1"/>
  <c r="EQ236" i="1"/>
  <c r="GC236" i="1"/>
  <c r="FA260" i="1"/>
  <c r="EQ264" i="1"/>
  <c r="GC264" i="1"/>
  <c r="GY267" i="1"/>
  <c r="FA267" i="1"/>
  <c r="EQ303" i="1"/>
  <c r="GC303" i="1"/>
  <c r="FA171" i="1"/>
  <c r="EQ240" i="1"/>
  <c r="GC240" i="1"/>
  <c r="GY263" i="1"/>
  <c r="FA263" i="1"/>
  <c r="EQ81" i="1"/>
  <c r="GC81" i="1"/>
  <c r="FA19" i="1"/>
  <c r="EQ32" i="1"/>
  <c r="GC32" i="1"/>
  <c r="GY47" i="1"/>
  <c r="FA47" i="1"/>
  <c r="EQ49" i="1"/>
  <c r="GC49" i="1"/>
  <c r="FA124" i="1"/>
  <c r="EQ210" i="1"/>
  <c r="GC210" i="1"/>
  <c r="GY266" i="1"/>
  <c r="FA266" i="1"/>
  <c r="EQ295" i="1"/>
  <c r="GC295" i="1"/>
  <c r="FA304" i="1"/>
  <c r="EQ135" i="1"/>
  <c r="GC135" i="1"/>
  <c r="GY62" i="1"/>
  <c r="FA62" i="1"/>
  <c r="EQ116" i="1"/>
  <c r="GC116" i="1"/>
  <c r="FA136" i="1"/>
  <c r="EQ139" i="1"/>
  <c r="GC139" i="1"/>
  <c r="GY176" i="1"/>
  <c r="FA176" i="1"/>
  <c r="EQ121" i="1"/>
  <c r="GC121" i="1"/>
  <c r="FA193" i="1"/>
  <c r="EP225" i="1"/>
  <c r="EQ225" i="1"/>
  <c r="GB225" i="1"/>
  <c r="GC225" i="1"/>
  <c r="GX280" i="1"/>
  <c r="GY280" i="1"/>
  <c r="FA280" i="1"/>
  <c r="EP301" i="1"/>
  <c r="EQ301" i="1"/>
  <c r="GB301" i="1"/>
  <c r="GC301" i="1"/>
  <c r="FA107" i="1"/>
  <c r="EQ153" i="1"/>
  <c r="GC153" i="1"/>
  <c r="GX271" i="1"/>
  <c r="GY271" i="1"/>
  <c r="FA271" i="1"/>
  <c r="EQ10" i="1"/>
  <c r="GC10" i="1"/>
  <c r="GY16" i="1"/>
  <c r="FA16" i="1"/>
  <c r="EQ53" i="1"/>
  <c r="GC53" i="1"/>
  <c r="GY92" i="1"/>
  <c r="FA92" i="1"/>
  <c r="EQ143" i="1"/>
  <c r="GC143" i="1"/>
  <c r="GY148" i="1"/>
  <c r="FA148" i="1"/>
  <c r="EQ157" i="1"/>
  <c r="GC157" i="1"/>
  <c r="GY189" i="1"/>
  <c r="FA189" i="1"/>
  <c r="EQ277" i="1"/>
  <c r="GC277" i="1"/>
  <c r="GY283" i="1"/>
  <c r="FA283" i="1"/>
  <c r="EQ308" i="1"/>
  <c r="GC308" i="1"/>
  <c r="GY253" i="1"/>
  <c r="FA253" i="1"/>
  <c r="EQ45" i="1"/>
  <c r="GC45" i="1"/>
  <c r="GY80" i="1"/>
  <c r="FA80" i="1"/>
  <c r="EQ120" i="1"/>
  <c r="GC120" i="1"/>
  <c r="GY195" i="1"/>
  <c r="FA195" i="1"/>
  <c r="EQ208" i="1"/>
  <c r="GC208" i="1"/>
  <c r="GY214" i="1"/>
  <c r="FA214" i="1"/>
  <c r="EQ50" i="1"/>
  <c r="GC50" i="1"/>
  <c r="GY112" i="1"/>
  <c r="FA112" i="1"/>
  <c r="EQ122" i="1"/>
  <c r="GC122" i="1"/>
  <c r="GY123" i="1"/>
  <c r="FA123" i="1"/>
  <c r="EQ156" i="1"/>
  <c r="GC156" i="1"/>
  <c r="GX161" i="1"/>
  <c r="GY161" i="1"/>
  <c r="FA161" i="1"/>
  <c r="EQ198" i="1"/>
  <c r="GC198" i="1"/>
  <c r="GY233" i="1"/>
  <c r="FA233" i="1"/>
  <c r="EQ255" i="1"/>
  <c r="GC255" i="1"/>
  <c r="GY57" i="1"/>
  <c r="FA57" i="1"/>
  <c r="EQ194" i="1"/>
  <c r="GC194" i="1"/>
  <c r="GY211" i="1"/>
  <c r="FA211" i="1"/>
  <c r="EQ224" i="1"/>
  <c r="GC224" i="1"/>
  <c r="GY237" i="1"/>
  <c r="FA237" i="1"/>
  <c r="EQ262" i="1"/>
  <c r="GC262" i="1"/>
  <c r="GY286" i="1"/>
  <c r="FA286" i="1"/>
  <c r="EQ289" i="1"/>
  <c r="GC289" i="1"/>
  <c r="GY11" i="1"/>
  <c r="FA11" i="1"/>
  <c r="EQ8" i="1"/>
  <c r="GC8" i="1"/>
  <c r="GY51" i="1"/>
  <c r="FA51" i="1"/>
  <c r="EQ137" i="1"/>
  <c r="GC137" i="1"/>
  <c r="GX204" i="1"/>
  <c r="GY204" i="1"/>
  <c r="FA204" i="1"/>
  <c r="EQ269" i="1"/>
  <c r="GC269" i="1"/>
  <c r="FA2" i="1"/>
  <c r="EQ55" i="1"/>
  <c r="GC55" i="1"/>
  <c r="GY78" i="1"/>
  <c r="GX78" i="1"/>
  <c r="FA78" i="1"/>
  <c r="EQ86" i="1"/>
  <c r="GC86" i="1"/>
  <c r="FA105" i="1"/>
  <c r="EQ155" i="1"/>
  <c r="GC155" i="1"/>
  <c r="GY206" i="1"/>
  <c r="FA206" i="1"/>
  <c r="EQ248" i="1"/>
  <c r="GC248" i="1"/>
  <c r="FA302" i="1"/>
  <c r="EQ69" i="1"/>
  <c r="GC69" i="1"/>
  <c r="GY26" i="1"/>
  <c r="FA26" i="1"/>
  <c r="EQ48" i="1"/>
  <c r="GC48" i="1"/>
  <c r="FA56" i="1"/>
  <c r="EQ90" i="1"/>
  <c r="GC90" i="1"/>
  <c r="GY150" i="1"/>
  <c r="FA150" i="1"/>
  <c r="EQ154" i="1"/>
  <c r="GC154" i="1"/>
  <c r="FA275" i="1"/>
  <c r="EQ282" i="1"/>
  <c r="GC282" i="1"/>
  <c r="GY285" i="1"/>
  <c r="FA285" i="1"/>
  <c r="EQ296" i="1"/>
  <c r="GC296" i="1"/>
  <c r="FA15" i="1"/>
  <c r="EQ68" i="1"/>
  <c r="GC68" i="1"/>
  <c r="EQ183" i="1"/>
  <c r="GC183" i="1"/>
  <c r="GY247" i="1"/>
  <c r="FA247" i="1"/>
  <c r="EQ297" i="1"/>
  <c r="GC297" i="1"/>
  <c r="GY3" i="1"/>
  <c r="FA3" i="1"/>
  <c r="EQ54" i="1"/>
  <c r="GC54" i="1"/>
  <c r="GY52" i="1"/>
  <c r="FA52" i="1"/>
  <c r="EP59" i="1"/>
  <c r="EQ59" i="1"/>
  <c r="GB59" i="1"/>
  <c r="GC59" i="1"/>
  <c r="GX71" i="1"/>
  <c r="GY71" i="1"/>
  <c r="FA71" i="1"/>
  <c r="EQ73" i="1"/>
  <c r="GC73" i="1"/>
  <c r="GX77" i="1"/>
  <c r="GY77" i="1"/>
  <c r="FA77" i="1"/>
  <c r="EQ172" i="1"/>
  <c r="GC172" i="1"/>
  <c r="GY165" i="1"/>
  <c r="FA165" i="1"/>
  <c r="EQ188" i="1"/>
  <c r="GC188" i="1"/>
  <c r="GY191" i="1"/>
  <c r="FA191" i="1"/>
  <c r="EQ196" i="1"/>
  <c r="GC196" i="1"/>
  <c r="GY200" i="1"/>
  <c r="FA200" i="1"/>
  <c r="EQ201" i="1"/>
  <c r="GC201" i="1"/>
  <c r="GY209" i="1"/>
  <c r="FA209" i="1"/>
  <c r="EQ249" i="1"/>
  <c r="GC249" i="1"/>
  <c r="GY276" i="1"/>
  <c r="FA276" i="1"/>
  <c r="EQ305" i="1"/>
  <c r="GC305" i="1"/>
  <c r="GY146" i="1"/>
  <c r="FA146" i="1"/>
  <c r="EQ213" i="1"/>
  <c r="GC213" i="1"/>
  <c r="GY234" i="1"/>
  <c r="FA234" i="1"/>
  <c r="EQ42" i="1"/>
  <c r="GC42" i="1"/>
  <c r="GY133" i="1"/>
  <c r="FA133" i="1"/>
  <c r="EQ291" i="1"/>
  <c r="GC291" i="1"/>
  <c r="GY114" i="1"/>
  <c r="FA114" i="1"/>
  <c r="EQ164" i="1"/>
  <c r="GC164" i="1"/>
  <c r="GY179" i="1"/>
  <c r="FA179" i="1"/>
  <c r="EQ307" i="1"/>
  <c r="GC307" i="1"/>
  <c r="GX29" i="1"/>
  <c r="GY29" i="1"/>
  <c r="FA29" i="1"/>
  <c r="EQ145" i="1"/>
  <c r="GC145" i="1"/>
  <c r="GX173" i="1"/>
  <c r="GY173" i="1"/>
  <c r="FA173" i="1"/>
  <c r="EQ245" i="1"/>
  <c r="EP245" i="1"/>
  <c r="GB245" i="1"/>
  <c r="GC245" i="1"/>
  <c r="GX250" i="1"/>
  <c r="GY250" i="1"/>
  <c r="FA250" i="1"/>
  <c r="EQ257" i="1"/>
  <c r="GC257" i="1"/>
  <c r="GY258" i="1"/>
  <c r="FA258" i="1"/>
  <c r="EQ13" i="1"/>
  <c r="GC13" i="1"/>
  <c r="GY24" i="1"/>
  <c r="FA24" i="1"/>
  <c r="EQ60" i="1"/>
  <c r="FR60" i="1"/>
  <c r="HJ76" i="1"/>
  <c r="EF76" i="1"/>
  <c r="EL76" i="1"/>
  <c r="EV76" i="1"/>
  <c r="GY79" i="1"/>
  <c r="FA79" i="1"/>
  <c r="EQ87" i="1"/>
  <c r="GC87" i="1"/>
  <c r="EF93" i="1"/>
  <c r="EL93" i="1"/>
  <c r="EV93" i="1"/>
  <c r="GN101" i="1"/>
  <c r="FR101" i="1"/>
  <c r="HJ159" i="1"/>
  <c r="GC159" i="1"/>
  <c r="GY178" i="1"/>
  <c r="FA178" i="1"/>
  <c r="EQ203" i="1"/>
  <c r="FR203" i="1"/>
  <c r="HJ217" i="1"/>
  <c r="GC217" i="1"/>
  <c r="EF252" i="1"/>
  <c r="EL252" i="1"/>
  <c r="EV252" i="1"/>
  <c r="GN261" i="1"/>
  <c r="FR261" i="1"/>
  <c r="HJ300" i="1"/>
  <c r="GC300" i="1"/>
  <c r="GY306" i="1"/>
  <c r="FA306" i="1"/>
  <c r="EQ89" i="1"/>
  <c r="FR89" i="1"/>
  <c r="HJ106" i="1"/>
  <c r="GC106" i="1"/>
  <c r="EL33" i="1"/>
  <c r="EF33" i="1"/>
  <c r="EV33" i="1"/>
  <c r="GY46" i="1"/>
  <c r="FA46" i="1"/>
  <c r="EQ132" i="1"/>
  <c r="FR132" i="1"/>
  <c r="HJ174" i="1"/>
  <c r="GC174" i="1"/>
  <c r="EF180" i="1"/>
  <c r="EL180" i="1"/>
  <c r="EV180" i="1"/>
  <c r="GN221" i="1"/>
  <c r="FA221" i="1"/>
  <c r="EQ220" i="1"/>
  <c r="GC220" i="1"/>
  <c r="EF91" i="1"/>
  <c r="EL91" i="1"/>
  <c r="EV91" i="1"/>
  <c r="GY94" i="1"/>
  <c r="FA94" i="1"/>
  <c r="EQ115" i="1"/>
  <c r="FR115" i="1"/>
  <c r="HJ64" i="1"/>
  <c r="GC64" i="1"/>
  <c r="GY7" i="1"/>
  <c r="FA7" i="1"/>
  <c r="EQ31" i="1"/>
  <c r="FR31" i="1"/>
  <c r="HJ38" i="1"/>
  <c r="GC38" i="1"/>
  <c r="EF95" i="1"/>
  <c r="EL95" i="1"/>
  <c r="EV95" i="1"/>
  <c r="GY104" i="1"/>
  <c r="FA104" i="1"/>
  <c r="EQ110" i="1"/>
  <c r="FR110" i="1"/>
  <c r="HJ142" i="1"/>
  <c r="GC142" i="1"/>
  <c r="EF151" i="1"/>
  <c r="EL151" i="1"/>
  <c r="EV151" i="1"/>
  <c r="GM231" i="1"/>
  <c r="GN231" i="1"/>
  <c r="FA231" i="1"/>
  <c r="EQ265" i="1"/>
  <c r="FR265" i="1"/>
  <c r="HJ278" i="1"/>
  <c r="EF278" i="1"/>
  <c r="EL278" i="1"/>
  <c r="EV278" i="1"/>
  <c r="GY181" i="1"/>
  <c r="FA181" i="1"/>
  <c r="EP272" i="1"/>
  <c r="EQ272" i="1"/>
  <c r="FQ272" i="1"/>
  <c r="FR272" i="1"/>
  <c r="GN60" i="1"/>
  <c r="GN203" i="1"/>
  <c r="GN89" i="1"/>
  <c r="GN132" i="1"/>
  <c r="GN91" i="1"/>
  <c r="GN31" i="1"/>
  <c r="GN110" i="1"/>
  <c r="GN265" i="1"/>
  <c r="HJ34" i="1"/>
  <c r="EV34" i="1"/>
  <c r="EV40" i="1"/>
  <c r="FR43" i="1"/>
  <c r="EV44" i="1"/>
  <c r="EV70" i="1"/>
  <c r="HJ117" i="1"/>
  <c r="FR125" i="1"/>
  <c r="EV127" i="1"/>
  <c r="HJ170" i="1"/>
  <c r="FR199" i="1"/>
  <c r="EV202" i="1"/>
  <c r="EF238" i="1"/>
  <c r="EL238" i="1"/>
  <c r="EF241" i="1"/>
  <c r="EL241" i="1"/>
  <c r="GN242" i="1"/>
  <c r="HJ254" i="1"/>
  <c r="GN287" i="1"/>
  <c r="HJ290" i="1"/>
  <c r="EV290" i="1"/>
  <c r="FR299" i="1"/>
  <c r="EF309" i="1"/>
  <c r="EL309" i="1"/>
  <c r="GN184" i="1"/>
  <c r="HJ25" i="1"/>
  <c r="EV25" i="1"/>
  <c r="EV39" i="1"/>
  <c r="EF96" i="1"/>
  <c r="EL96" i="1"/>
  <c r="FR163" i="1"/>
  <c r="EV185" i="1"/>
  <c r="HJ226" i="1"/>
  <c r="EQ5" i="1"/>
  <c r="GC5" i="1"/>
  <c r="HJ9" i="1"/>
  <c r="EF9" i="1"/>
  <c r="EL9" i="1"/>
  <c r="EV9" i="1"/>
  <c r="GN34" i="1"/>
  <c r="FR34" i="1"/>
  <c r="HJ36" i="1"/>
  <c r="EF36" i="1"/>
  <c r="EL36" i="1"/>
  <c r="EV36" i="1"/>
  <c r="GN40" i="1"/>
  <c r="FR40" i="1"/>
  <c r="HJ43" i="1"/>
  <c r="EF43" i="1"/>
  <c r="EL43" i="1"/>
  <c r="EV43" i="1"/>
  <c r="GN44" i="1"/>
  <c r="FR44" i="1"/>
  <c r="HJ67" i="1"/>
  <c r="EF67" i="1"/>
  <c r="EL67" i="1"/>
  <c r="EV67" i="1"/>
  <c r="GN70" i="1"/>
  <c r="FR70" i="1"/>
  <c r="HJ97" i="1"/>
  <c r="EF97" i="1"/>
  <c r="EL97" i="1"/>
  <c r="EV97" i="1"/>
  <c r="GN117" i="1"/>
  <c r="FR117" i="1"/>
  <c r="HJ125" i="1"/>
  <c r="EF125" i="1"/>
  <c r="EL125" i="1"/>
  <c r="EV125" i="1"/>
  <c r="GN127" i="1"/>
  <c r="FR127" i="1"/>
  <c r="HJ138" i="1"/>
  <c r="EF138" i="1"/>
  <c r="EL138" i="1"/>
  <c r="EV138" i="1"/>
  <c r="GN170" i="1"/>
  <c r="FR170" i="1"/>
  <c r="HJ199" i="1"/>
  <c r="EF199" i="1"/>
  <c r="EL199" i="1"/>
  <c r="EV199" i="1"/>
  <c r="GN202" i="1"/>
  <c r="FR202" i="1"/>
  <c r="HJ228" i="1"/>
  <c r="EF228" i="1"/>
  <c r="EL228" i="1"/>
  <c r="EV228" i="1"/>
  <c r="GN238" i="1"/>
  <c r="FR238" i="1"/>
  <c r="HJ239" i="1"/>
  <c r="EF239" i="1"/>
  <c r="EL239" i="1"/>
  <c r="EV239" i="1"/>
  <c r="GN241" i="1"/>
  <c r="FR241" i="1"/>
  <c r="HJ242" i="1"/>
  <c r="EF242" i="1"/>
  <c r="EL242" i="1"/>
  <c r="EV242" i="1"/>
  <c r="GN254" i="1"/>
  <c r="FR254" i="1"/>
  <c r="HJ287" i="1"/>
  <c r="EF287" i="1"/>
  <c r="EL287" i="1"/>
  <c r="EV287" i="1"/>
  <c r="GN290" i="1"/>
  <c r="FR290" i="1"/>
  <c r="HJ292" i="1"/>
  <c r="EF292" i="1"/>
  <c r="EL292" i="1"/>
  <c r="EV292" i="1"/>
  <c r="GN293" i="1"/>
  <c r="FR293" i="1"/>
  <c r="HJ299" i="1"/>
  <c r="EF299" i="1"/>
  <c r="EL299" i="1"/>
  <c r="EV299" i="1"/>
  <c r="GN309" i="1"/>
  <c r="FR309" i="1"/>
  <c r="HJ184" i="1"/>
  <c r="EF184" i="1"/>
  <c r="EL184" i="1"/>
  <c r="EV184" i="1"/>
  <c r="GN25" i="1"/>
  <c r="FR25" i="1"/>
  <c r="HJ35" i="1"/>
  <c r="EF35" i="1"/>
  <c r="EL35" i="1"/>
  <c r="EV35" i="1"/>
  <c r="GN39" i="1"/>
  <c r="FR39" i="1"/>
  <c r="HJ66" i="1"/>
  <c r="EF66" i="1"/>
  <c r="EL66" i="1"/>
  <c r="EV66" i="1"/>
  <c r="GN96" i="1"/>
  <c r="FR96" i="1"/>
  <c r="HJ163" i="1"/>
  <c r="EF163" i="1"/>
  <c r="EL163" i="1"/>
  <c r="EV163" i="1"/>
  <c r="GN185" i="1"/>
  <c r="FR185" i="1"/>
  <c r="HJ205" i="1"/>
  <c r="EF205" i="1"/>
  <c r="EL205" i="1"/>
  <c r="EV205" i="1"/>
  <c r="GN226" i="1"/>
  <c r="FR226" i="1"/>
  <c r="HJ227" i="1"/>
  <c r="EF227" i="1"/>
  <c r="EL227" i="1"/>
  <c r="EV227" i="1"/>
  <c r="GN246" i="1"/>
  <c r="FR246" i="1"/>
  <c r="HJ288" i="1"/>
  <c r="EF288" i="1"/>
  <c r="EL288" i="1"/>
  <c r="EV288" i="1"/>
  <c r="GN12" i="1"/>
  <c r="FR12" i="1"/>
  <c r="HJ17" i="1"/>
  <c r="EF17" i="1"/>
  <c r="EL17" i="1"/>
  <c r="EV17" i="1"/>
  <c r="GN18" i="1"/>
  <c r="FR18" i="1"/>
  <c r="HJ20" i="1"/>
  <c r="EF20" i="1"/>
  <c r="EL20" i="1"/>
  <c r="EV20" i="1"/>
  <c r="GN58" i="1"/>
  <c r="FR58" i="1"/>
  <c r="HJ74" i="1"/>
  <c r="EF74" i="1"/>
  <c r="EL74" i="1"/>
  <c r="EV74" i="1"/>
  <c r="GN84" i="1"/>
  <c r="FR84" i="1"/>
  <c r="HJ99" i="1"/>
  <c r="EF99" i="1"/>
  <c r="EL99" i="1"/>
  <c r="EV99" i="1"/>
  <c r="GN100" i="1"/>
  <c r="FR100" i="1"/>
  <c r="HJ103" i="1"/>
  <c r="EF103" i="1"/>
  <c r="EL103" i="1"/>
  <c r="EV103" i="1"/>
  <c r="GN113" i="1"/>
  <c r="FR113" i="1"/>
  <c r="HJ119" i="1"/>
  <c r="EF119" i="1"/>
  <c r="EL119" i="1"/>
  <c r="EV119" i="1"/>
  <c r="GN130" i="1"/>
  <c r="FR130" i="1"/>
  <c r="HJ168" i="1"/>
  <c r="EL168" i="1"/>
  <c r="EF168" i="1"/>
  <c r="EV168" i="1"/>
  <c r="GN186" i="1"/>
  <c r="FR186" i="1"/>
  <c r="HJ192" i="1"/>
  <c r="EL192" i="1"/>
  <c r="EF192" i="1"/>
  <c r="EV192" i="1"/>
  <c r="GN197" i="1"/>
  <c r="FR197" i="1"/>
  <c r="HJ207" i="1"/>
  <c r="EF207" i="1"/>
  <c r="EL207" i="1"/>
  <c r="EV207" i="1"/>
  <c r="GN218" i="1"/>
  <c r="FR218" i="1"/>
  <c r="HJ229" i="1"/>
  <c r="EF229" i="1"/>
  <c r="EL229" i="1"/>
  <c r="EV229" i="1"/>
  <c r="GN230" i="1"/>
  <c r="FR230" i="1"/>
  <c r="HJ232" i="1"/>
  <c r="EF232" i="1"/>
  <c r="EL232" i="1"/>
  <c r="EV232" i="1"/>
  <c r="GN268" i="1"/>
  <c r="FR268" i="1"/>
  <c r="HJ273" i="1"/>
  <c r="EF273" i="1"/>
  <c r="EL273" i="1"/>
  <c r="EV273" i="1"/>
  <c r="GN274" i="1"/>
  <c r="FR274" i="1"/>
  <c r="HJ281" i="1"/>
  <c r="EF281" i="1"/>
  <c r="EL281" i="1"/>
  <c r="EV281" i="1"/>
  <c r="GN149" i="1"/>
  <c r="FR149" i="1"/>
  <c r="HJ14" i="1"/>
  <c r="EF14" i="1"/>
  <c r="EL14" i="1"/>
  <c r="EV14" i="1"/>
  <c r="GN21" i="1"/>
  <c r="FR21" i="1"/>
  <c r="HJ28" i="1"/>
  <c r="EF28" i="1"/>
  <c r="EL28" i="1"/>
  <c r="EV28" i="1"/>
  <c r="GN63" i="1"/>
  <c r="FR63" i="1"/>
  <c r="HJ72" i="1"/>
  <c r="EF72" i="1"/>
  <c r="EL72" i="1"/>
  <c r="EV72" i="1"/>
  <c r="GN82" i="1"/>
  <c r="FR82" i="1"/>
  <c r="HJ83" i="1"/>
  <c r="EF83" i="1"/>
  <c r="EL83" i="1"/>
  <c r="EV83" i="1"/>
  <c r="GN88" i="1"/>
  <c r="FR88" i="1"/>
  <c r="HJ102" i="1"/>
  <c r="EF102" i="1"/>
  <c r="EL102" i="1"/>
  <c r="EV102" i="1"/>
  <c r="GN109" i="1"/>
  <c r="FR109" i="1"/>
  <c r="HJ126" i="1"/>
  <c r="EF126" i="1"/>
  <c r="EL126" i="1"/>
  <c r="EV126" i="1"/>
  <c r="GN128" i="1"/>
  <c r="FR128" i="1"/>
  <c r="HJ162" i="1"/>
  <c r="EF162" i="1"/>
  <c r="EL162" i="1"/>
  <c r="EV162" i="1"/>
  <c r="GN175" i="1"/>
  <c r="FR175" i="1"/>
  <c r="HJ182" i="1"/>
  <c r="EF182" i="1"/>
  <c r="EL182" i="1"/>
  <c r="EV182" i="1"/>
  <c r="GN187" i="1"/>
  <c r="FR187" i="1"/>
  <c r="HJ190" i="1"/>
  <c r="EF190" i="1"/>
  <c r="EL190" i="1"/>
  <c r="EV190" i="1"/>
  <c r="GN212" i="1"/>
  <c r="FR212" i="1"/>
  <c r="HJ219" i="1"/>
  <c r="EF219" i="1"/>
  <c r="EL219" i="1"/>
  <c r="EV219" i="1"/>
  <c r="GN223" i="1"/>
  <c r="FR223" i="1"/>
  <c r="HJ251" i="1"/>
  <c r="EF251" i="1"/>
  <c r="EL251" i="1"/>
  <c r="EV251" i="1"/>
  <c r="GN256" i="1"/>
  <c r="FR256" i="1"/>
  <c r="HJ259" i="1"/>
  <c r="EF259" i="1"/>
  <c r="EL259" i="1"/>
  <c r="EV259" i="1"/>
  <c r="GN294" i="1"/>
  <c r="FR294" i="1"/>
  <c r="HJ298" i="1"/>
  <c r="EF298" i="1"/>
  <c r="EL298" i="1"/>
  <c r="EV298" i="1"/>
  <c r="GN235" i="1"/>
  <c r="FR235" i="1"/>
  <c r="HJ65" i="1"/>
  <c r="EF65" i="1"/>
  <c r="EL65" i="1"/>
  <c r="EV65" i="1"/>
  <c r="GN144" i="1"/>
  <c r="FR144" i="1"/>
  <c r="HJ169" i="1"/>
  <c r="EF169" i="1"/>
  <c r="EL169" i="1"/>
  <c r="EV169" i="1"/>
  <c r="GN244" i="1"/>
  <c r="FR244" i="1"/>
  <c r="HJ279" i="1"/>
  <c r="EF279" i="1"/>
  <c r="EL279" i="1"/>
  <c r="EV279" i="1"/>
  <c r="GN284" i="1"/>
  <c r="FR284" i="1"/>
  <c r="HJ158" i="1"/>
  <c r="EF158" i="1"/>
  <c r="EL158" i="1"/>
  <c r="EV158" i="1"/>
  <c r="GN6" i="1"/>
  <c r="FR6" i="1"/>
  <c r="HJ4" i="1"/>
  <c r="EF4" i="1"/>
  <c r="EL4" i="1"/>
  <c r="EV4" i="1"/>
  <c r="GN22" i="1"/>
  <c r="FR22" i="1"/>
  <c r="HJ23" i="1"/>
  <c r="EF23" i="1"/>
  <c r="EL23" i="1"/>
  <c r="EV23" i="1"/>
  <c r="GN27" i="1"/>
  <c r="FR27" i="1"/>
  <c r="HJ30" i="1"/>
  <c r="EF30" i="1"/>
  <c r="EL30" i="1"/>
  <c r="EV30" i="1"/>
  <c r="GN37" i="1"/>
  <c r="FR37" i="1"/>
  <c r="HJ41" i="1"/>
  <c r="EF41" i="1"/>
  <c r="EL41" i="1"/>
  <c r="EV41" i="1"/>
  <c r="GN61" i="1"/>
  <c r="FR61" i="1"/>
  <c r="HJ75" i="1"/>
  <c r="EF75" i="1"/>
  <c r="EL75" i="1"/>
  <c r="EV75" i="1"/>
  <c r="GN85" i="1"/>
  <c r="FR85" i="1"/>
  <c r="HJ98" i="1"/>
  <c r="EF98" i="1"/>
  <c r="EL98" i="1"/>
  <c r="EV98" i="1"/>
  <c r="GN108" i="1"/>
  <c r="FR108" i="1"/>
  <c r="HJ111" i="1"/>
  <c r="EF111" i="1"/>
  <c r="EL111" i="1"/>
  <c r="EV111" i="1"/>
  <c r="GN118" i="1"/>
  <c r="FR118" i="1"/>
  <c r="HJ131" i="1"/>
  <c r="EF131" i="1"/>
  <c r="EL131" i="1"/>
  <c r="EV131" i="1"/>
  <c r="GN140" i="1"/>
  <c r="FR140" i="1"/>
  <c r="HJ141" i="1"/>
  <c r="EF141" i="1"/>
  <c r="EL141" i="1"/>
  <c r="EV141" i="1"/>
  <c r="GN152" i="1"/>
  <c r="FR152" i="1"/>
  <c r="HJ160" i="1"/>
  <c r="EF160" i="1"/>
  <c r="EL160" i="1"/>
  <c r="EV160" i="1"/>
  <c r="GN177" i="1"/>
  <c r="FR177" i="1"/>
  <c r="HJ215" i="1"/>
  <c r="EF215" i="1"/>
  <c r="EL215" i="1"/>
  <c r="EV215" i="1"/>
  <c r="GN236" i="1"/>
  <c r="FR236" i="1"/>
  <c r="HJ260" i="1"/>
  <c r="EL260" i="1"/>
  <c r="EF260" i="1"/>
  <c r="EV260" i="1"/>
  <c r="GN264" i="1"/>
  <c r="FR264" i="1"/>
  <c r="HJ267" i="1"/>
  <c r="EF267" i="1"/>
  <c r="EL267" i="1"/>
  <c r="EV267" i="1"/>
  <c r="GN303" i="1"/>
  <c r="FR303" i="1"/>
  <c r="HJ171" i="1"/>
  <c r="EF171" i="1"/>
  <c r="EL171" i="1"/>
  <c r="EV171" i="1"/>
  <c r="GN240" i="1"/>
  <c r="FR240" i="1"/>
  <c r="HJ263" i="1"/>
  <c r="EF263" i="1"/>
  <c r="EL263" i="1"/>
  <c r="EV263" i="1"/>
  <c r="GN81" i="1"/>
  <c r="FR81" i="1"/>
  <c r="HJ19" i="1"/>
  <c r="EF19" i="1"/>
  <c r="EL19" i="1"/>
  <c r="EV19" i="1"/>
  <c r="GN32" i="1"/>
  <c r="FR32" i="1"/>
  <c r="HJ47" i="1"/>
  <c r="EF47" i="1"/>
  <c r="EL47" i="1"/>
  <c r="EV47" i="1"/>
  <c r="GN49" i="1"/>
  <c r="FR49" i="1"/>
  <c r="HJ124" i="1"/>
  <c r="EF124" i="1"/>
  <c r="EL124" i="1"/>
  <c r="EV124" i="1"/>
  <c r="GN210" i="1"/>
  <c r="FR210" i="1"/>
  <c r="HJ266" i="1"/>
  <c r="EF266" i="1"/>
  <c r="EL266" i="1"/>
  <c r="EV266" i="1"/>
  <c r="GN295" i="1"/>
  <c r="FR295" i="1"/>
  <c r="HJ304" i="1"/>
  <c r="EF304" i="1"/>
  <c r="EL304" i="1"/>
  <c r="EV304" i="1"/>
  <c r="GN135" i="1"/>
  <c r="FR135" i="1"/>
  <c r="HJ62" i="1"/>
  <c r="EF62" i="1"/>
  <c r="EL62" i="1"/>
  <c r="EV62" i="1"/>
  <c r="GN116" i="1"/>
  <c r="FR116" i="1"/>
  <c r="HJ136" i="1"/>
  <c r="EF136" i="1"/>
  <c r="EL136" i="1"/>
  <c r="EV136" i="1"/>
  <c r="GN139" i="1"/>
  <c r="FR139" i="1"/>
  <c r="HJ176" i="1"/>
  <c r="EF176" i="1"/>
  <c r="EL176" i="1"/>
  <c r="EV176" i="1"/>
  <c r="GN121" i="1"/>
  <c r="FR121" i="1"/>
  <c r="HJ193" i="1"/>
  <c r="EF193" i="1"/>
  <c r="EL193" i="1"/>
  <c r="EV193" i="1"/>
  <c r="GM225" i="1"/>
  <c r="GN225" i="1"/>
  <c r="FQ225" i="1"/>
  <c r="FR225" i="1"/>
  <c r="HI280" i="1"/>
  <c r="HJ280" i="1"/>
  <c r="EK280" i="1"/>
  <c r="EF280" i="1"/>
  <c r="EL280" i="1"/>
  <c r="EU280" i="1"/>
  <c r="EV280" i="1"/>
  <c r="GM301" i="1"/>
  <c r="GN301" i="1"/>
  <c r="FQ301" i="1"/>
  <c r="FR301" i="1"/>
  <c r="HJ107" i="1"/>
  <c r="EF107" i="1"/>
  <c r="EL107" i="1"/>
  <c r="EV107" i="1"/>
  <c r="GN153" i="1"/>
  <c r="FR153" i="1"/>
  <c r="HI271" i="1"/>
  <c r="HJ271" i="1"/>
  <c r="EF271" i="1"/>
  <c r="EK271" i="1"/>
  <c r="EL271" i="1"/>
  <c r="EV271" i="1"/>
  <c r="EU271" i="1"/>
  <c r="GN10" i="1"/>
  <c r="FR10" i="1"/>
  <c r="HJ16" i="1"/>
  <c r="EF16" i="1"/>
  <c r="EL16" i="1"/>
  <c r="EV16" i="1"/>
  <c r="GN53" i="1"/>
  <c r="FR53" i="1"/>
  <c r="HJ92" i="1"/>
  <c r="EF92" i="1"/>
  <c r="EL92" i="1"/>
  <c r="EV92" i="1"/>
  <c r="GN143" i="1"/>
  <c r="FR143" i="1"/>
  <c r="HJ148" i="1"/>
  <c r="EF148" i="1"/>
  <c r="EL148" i="1"/>
  <c r="EV148" i="1"/>
  <c r="GN157" i="1"/>
  <c r="FR157" i="1"/>
  <c r="HJ189" i="1"/>
  <c r="EF189" i="1"/>
  <c r="EL189" i="1"/>
  <c r="EV189" i="1"/>
  <c r="GN277" i="1"/>
  <c r="FR277" i="1"/>
  <c r="HJ283" i="1"/>
  <c r="EF283" i="1"/>
  <c r="EL283" i="1"/>
  <c r="EV283" i="1"/>
  <c r="GN308" i="1"/>
  <c r="FR308" i="1"/>
  <c r="HJ253" i="1"/>
  <c r="EF253" i="1"/>
  <c r="EL253" i="1"/>
  <c r="EV253" i="1"/>
  <c r="GN45" i="1"/>
  <c r="FR45" i="1"/>
  <c r="HJ80" i="1"/>
  <c r="EF80" i="1"/>
  <c r="EL80" i="1"/>
  <c r="EV80" i="1"/>
  <c r="GN120" i="1"/>
  <c r="FR120" i="1"/>
  <c r="HJ195" i="1"/>
  <c r="EF195" i="1"/>
  <c r="EL195" i="1"/>
  <c r="EV195" i="1"/>
  <c r="GN208" i="1"/>
  <c r="FR208" i="1"/>
  <c r="HJ214" i="1"/>
  <c r="EF214" i="1"/>
  <c r="EL214" i="1"/>
  <c r="EV214" i="1"/>
  <c r="GN50" i="1"/>
  <c r="FR50" i="1"/>
  <c r="HJ112" i="1"/>
  <c r="EL112" i="1"/>
  <c r="EF112" i="1"/>
  <c r="EV112" i="1"/>
  <c r="GN122" i="1"/>
  <c r="FR122" i="1"/>
  <c r="HJ123" i="1"/>
  <c r="EF123" i="1"/>
  <c r="EL123" i="1"/>
  <c r="EV123" i="1"/>
  <c r="GN156" i="1"/>
  <c r="FR156" i="1"/>
  <c r="HI161" i="1"/>
  <c r="HJ161" i="1"/>
  <c r="EL161" i="1"/>
  <c r="EF161" i="1"/>
  <c r="EK161" i="1"/>
  <c r="EV161" i="1"/>
  <c r="EU161" i="1"/>
  <c r="GN198" i="1"/>
  <c r="FR198" i="1"/>
  <c r="HJ233" i="1"/>
  <c r="EF233" i="1"/>
  <c r="EL233" i="1"/>
  <c r="EV233" i="1"/>
  <c r="GN255" i="1"/>
  <c r="FR255" i="1"/>
  <c r="HJ57" i="1"/>
  <c r="EF57" i="1"/>
  <c r="EL57" i="1"/>
  <c r="EV57" i="1"/>
  <c r="GN194" i="1"/>
  <c r="FR194" i="1"/>
  <c r="HJ211" i="1"/>
  <c r="EF211" i="1"/>
  <c r="EL211" i="1"/>
  <c r="EV211" i="1"/>
  <c r="GN224" i="1"/>
  <c r="FR224" i="1"/>
  <c r="HJ237" i="1"/>
  <c r="EF237" i="1"/>
  <c r="EL237" i="1"/>
  <c r="EV237" i="1"/>
  <c r="GN262" i="1"/>
  <c r="FR262" i="1"/>
  <c r="HJ286" i="1"/>
  <c r="EF286" i="1"/>
  <c r="EL286" i="1"/>
  <c r="EV286" i="1"/>
  <c r="GN289" i="1"/>
  <c r="FR289" i="1"/>
  <c r="HJ11" i="1"/>
  <c r="EF11" i="1"/>
  <c r="EL11" i="1"/>
  <c r="EV11" i="1"/>
  <c r="GN8" i="1"/>
  <c r="FR8" i="1"/>
  <c r="HJ51" i="1"/>
  <c r="EF51" i="1"/>
  <c r="EL51" i="1"/>
  <c r="EV51" i="1"/>
  <c r="GN137" i="1"/>
  <c r="FR137" i="1"/>
  <c r="HI204" i="1"/>
  <c r="HJ204" i="1"/>
  <c r="EF204" i="1"/>
  <c r="EK204" i="1"/>
  <c r="EL204" i="1"/>
  <c r="EV204" i="1"/>
  <c r="EU204" i="1"/>
  <c r="GN269" i="1"/>
  <c r="FR269" i="1"/>
  <c r="HJ2" i="1"/>
  <c r="EF2" i="1"/>
  <c r="EL2" i="1"/>
  <c r="EV2" i="1"/>
  <c r="GN55" i="1"/>
  <c r="FR55" i="1"/>
  <c r="HJ78" i="1"/>
  <c r="HI78" i="1"/>
  <c r="EK78" i="1"/>
  <c r="EF78" i="1"/>
  <c r="EL78" i="1"/>
  <c r="EV78" i="1"/>
  <c r="EU78" i="1"/>
  <c r="GN86" i="1"/>
  <c r="FR86" i="1"/>
  <c r="HJ105" i="1"/>
  <c r="EF105" i="1"/>
  <c r="EL105" i="1"/>
  <c r="EV105" i="1"/>
  <c r="GN155" i="1"/>
  <c r="FR155" i="1"/>
  <c r="HJ206" i="1"/>
  <c r="EF206" i="1"/>
  <c r="EL206" i="1"/>
  <c r="EV206" i="1"/>
  <c r="GN248" i="1"/>
  <c r="FR248" i="1"/>
  <c r="HJ302" i="1"/>
  <c r="EF302" i="1"/>
  <c r="EL302" i="1"/>
  <c r="EV302" i="1"/>
  <c r="GN69" i="1"/>
  <c r="FR69" i="1"/>
  <c r="HJ26" i="1"/>
  <c r="EF26" i="1"/>
  <c r="EL26" i="1"/>
  <c r="EV26" i="1"/>
  <c r="GN48" i="1"/>
  <c r="FR48" i="1"/>
  <c r="HJ56" i="1"/>
  <c r="EF56" i="1"/>
  <c r="EL56" i="1"/>
  <c r="EV56" i="1"/>
  <c r="GN90" i="1"/>
  <c r="FR90" i="1"/>
  <c r="HJ150" i="1"/>
  <c r="EF150" i="1"/>
  <c r="EL150" i="1"/>
  <c r="EV150" i="1"/>
  <c r="GN154" i="1"/>
  <c r="FR154" i="1"/>
  <c r="HJ275" i="1"/>
  <c r="EF275" i="1"/>
  <c r="EL275" i="1"/>
  <c r="EV275" i="1"/>
  <c r="GN282" i="1"/>
  <c r="FR282" i="1"/>
  <c r="HJ285" i="1"/>
  <c r="EF285" i="1"/>
  <c r="EL285" i="1"/>
  <c r="EV285" i="1"/>
  <c r="GN296" i="1"/>
  <c r="FR296" i="1"/>
  <c r="HJ15" i="1"/>
  <c r="EF15" i="1"/>
  <c r="EL15" i="1"/>
  <c r="EV15" i="1"/>
  <c r="GN68" i="1"/>
  <c r="FR68" i="1"/>
  <c r="GN183" i="1"/>
  <c r="FR183" i="1"/>
  <c r="HJ247" i="1"/>
  <c r="EL247" i="1"/>
  <c r="EF247" i="1"/>
  <c r="EV247" i="1"/>
  <c r="GN297" i="1"/>
  <c r="FR297" i="1"/>
  <c r="HJ3" i="1"/>
  <c r="EF3" i="1"/>
  <c r="EL3" i="1"/>
  <c r="EV3" i="1"/>
  <c r="GN54" i="1"/>
  <c r="FR54" i="1"/>
  <c r="HJ52" i="1"/>
  <c r="EF52" i="1"/>
  <c r="EL52" i="1"/>
  <c r="EV52" i="1"/>
  <c r="GM59" i="1"/>
  <c r="GN59" i="1"/>
  <c r="FQ59" i="1"/>
  <c r="FR59" i="1"/>
  <c r="HI71" i="1"/>
  <c r="HJ71" i="1"/>
  <c r="EF71" i="1"/>
  <c r="EK71" i="1"/>
  <c r="EL71" i="1"/>
  <c r="EV71" i="1"/>
  <c r="EU71" i="1"/>
  <c r="GN73" i="1"/>
  <c r="FR73" i="1"/>
  <c r="HI77" i="1"/>
  <c r="HJ77" i="1"/>
  <c r="EF77" i="1"/>
  <c r="EK77" i="1"/>
  <c r="EL77" i="1"/>
  <c r="EV77" i="1"/>
  <c r="EU77" i="1"/>
  <c r="GN172" i="1"/>
  <c r="FR172" i="1"/>
  <c r="HJ165" i="1"/>
  <c r="EF165" i="1"/>
  <c r="EL165" i="1"/>
  <c r="EV165" i="1"/>
  <c r="GN188" i="1"/>
  <c r="FR188" i="1"/>
  <c r="HJ191" i="1"/>
  <c r="EF191" i="1"/>
  <c r="EL191" i="1"/>
  <c r="EV191" i="1"/>
  <c r="GN196" i="1"/>
  <c r="FR196" i="1"/>
  <c r="HJ200" i="1"/>
  <c r="EF200" i="1"/>
  <c r="EL200" i="1"/>
  <c r="EV200" i="1"/>
  <c r="GN201" i="1"/>
  <c r="FR201" i="1"/>
  <c r="HJ209" i="1"/>
  <c r="EF209" i="1"/>
  <c r="EL209" i="1"/>
  <c r="EV209" i="1"/>
  <c r="GN249" i="1"/>
  <c r="FR249" i="1"/>
  <c r="HJ276" i="1"/>
  <c r="EF276" i="1"/>
  <c r="EL276" i="1"/>
  <c r="EV276" i="1"/>
  <c r="GN305" i="1"/>
  <c r="FR305" i="1"/>
  <c r="HJ146" i="1"/>
  <c r="EF146" i="1"/>
  <c r="EL146" i="1"/>
  <c r="EV146" i="1"/>
  <c r="GN213" i="1"/>
  <c r="FR213" i="1"/>
  <c r="HJ234" i="1"/>
  <c r="EF234" i="1"/>
  <c r="EL234" i="1"/>
  <c r="EV234" i="1"/>
  <c r="GN42" i="1"/>
  <c r="FR42" i="1"/>
  <c r="HJ133" i="1"/>
  <c r="EF133" i="1"/>
  <c r="EL133" i="1"/>
  <c r="EV133" i="1"/>
  <c r="GN291" i="1"/>
  <c r="FR291" i="1"/>
  <c r="HJ114" i="1"/>
  <c r="EF114" i="1"/>
  <c r="EL114" i="1"/>
  <c r="EV114" i="1"/>
  <c r="GN164" i="1"/>
  <c r="FR164" i="1"/>
  <c r="HJ179" i="1"/>
  <c r="EF179" i="1"/>
  <c r="EL179" i="1"/>
  <c r="EV179" i="1"/>
  <c r="GN307" i="1"/>
  <c r="FR307" i="1"/>
  <c r="HI29" i="1"/>
  <c r="HJ29" i="1"/>
  <c r="EF29" i="1"/>
  <c r="EK29" i="1"/>
  <c r="EL29" i="1"/>
  <c r="EV29" i="1"/>
  <c r="EU29" i="1"/>
  <c r="GN145" i="1"/>
  <c r="FR145" i="1"/>
  <c r="HI173" i="1"/>
  <c r="HJ173" i="1"/>
  <c r="EK173" i="1"/>
  <c r="EL173" i="1"/>
  <c r="EF173" i="1"/>
  <c r="EV173" i="1"/>
  <c r="EU173" i="1"/>
  <c r="GM245" i="1"/>
  <c r="GN245" i="1"/>
  <c r="FQ245" i="1"/>
  <c r="FR245" i="1"/>
  <c r="HI250" i="1"/>
  <c r="HJ250" i="1"/>
  <c r="EF250" i="1"/>
  <c r="EK250" i="1"/>
  <c r="EL250" i="1"/>
  <c r="EV250" i="1"/>
  <c r="EU250" i="1"/>
  <c r="GN257" i="1"/>
  <c r="FR257" i="1"/>
  <c r="HJ258" i="1"/>
  <c r="EF258" i="1"/>
  <c r="EL258" i="1"/>
  <c r="EV258" i="1"/>
  <c r="GN13" i="1"/>
  <c r="FR13" i="1"/>
  <c r="HJ24" i="1"/>
  <c r="EF24" i="1"/>
  <c r="EL24" i="1"/>
  <c r="EV24" i="1"/>
  <c r="GY60" i="1"/>
  <c r="FA60" i="1"/>
  <c r="EQ76" i="1"/>
  <c r="GC76" i="1"/>
  <c r="EF79" i="1"/>
  <c r="EL79" i="1"/>
  <c r="EV79" i="1"/>
  <c r="GN87" i="1"/>
  <c r="FR87" i="1"/>
  <c r="HJ93" i="1"/>
  <c r="GC93" i="1"/>
  <c r="GY101" i="1"/>
  <c r="FA101" i="1"/>
  <c r="EQ159" i="1"/>
  <c r="FR159" i="1"/>
  <c r="HJ178" i="1"/>
  <c r="EF178" i="1"/>
  <c r="EL178" i="1"/>
  <c r="EV178" i="1"/>
  <c r="GY203" i="1"/>
  <c r="FA203" i="1"/>
  <c r="EQ217" i="1"/>
  <c r="FR217" i="1"/>
  <c r="HJ252" i="1"/>
  <c r="GC252" i="1"/>
  <c r="GY261" i="1"/>
  <c r="FA261" i="1"/>
  <c r="EQ300" i="1"/>
  <c r="FR300" i="1"/>
  <c r="HJ306" i="1"/>
  <c r="EF306" i="1"/>
  <c r="EL306" i="1"/>
  <c r="EV306" i="1"/>
  <c r="GY89" i="1"/>
  <c r="FA89" i="1"/>
  <c r="EQ106" i="1"/>
  <c r="FR106" i="1"/>
  <c r="HJ33" i="1"/>
  <c r="GC33" i="1"/>
  <c r="EF46" i="1"/>
  <c r="EL46" i="1"/>
  <c r="EV46" i="1"/>
  <c r="GY132" i="1"/>
  <c r="FA132" i="1"/>
  <c r="EQ174" i="1"/>
  <c r="FR174" i="1"/>
  <c r="HJ180" i="1"/>
  <c r="GC180" i="1"/>
  <c r="EF221" i="1"/>
  <c r="EL221" i="1"/>
  <c r="EV221" i="1"/>
  <c r="GN220" i="1"/>
  <c r="FR220" i="1"/>
  <c r="HJ91" i="1"/>
  <c r="GC91" i="1"/>
  <c r="EF94" i="1"/>
  <c r="EL94" i="1"/>
  <c r="EV94" i="1"/>
  <c r="GY115" i="1"/>
  <c r="FA115" i="1"/>
  <c r="EQ64" i="1"/>
  <c r="FR64" i="1"/>
  <c r="HJ7" i="1"/>
  <c r="EF7" i="1"/>
  <c r="EL7" i="1"/>
  <c r="EV7" i="1"/>
  <c r="GY31" i="1"/>
  <c r="FA31" i="1"/>
  <c r="EQ38" i="1"/>
  <c r="FR38" i="1"/>
  <c r="HJ95" i="1"/>
  <c r="GC95" i="1"/>
  <c r="EL104" i="1"/>
  <c r="EF104" i="1"/>
  <c r="EV104" i="1"/>
  <c r="GY110" i="1"/>
  <c r="FA110" i="1"/>
  <c r="EQ142" i="1"/>
  <c r="FR142" i="1"/>
  <c r="HJ151" i="1"/>
  <c r="GC151" i="1"/>
  <c r="EK231" i="1"/>
  <c r="EF231" i="1"/>
  <c r="EL231" i="1"/>
  <c r="EV231" i="1"/>
  <c r="EU231" i="1"/>
  <c r="GY265" i="1"/>
  <c r="FA265" i="1"/>
  <c r="EQ278" i="1"/>
  <c r="GC278" i="1"/>
  <c r="EL181" i="1"/>
  <c r="EF181" i="1"/>
  <c r="EV181" i="1"/>
  <c r="GY272" i="1"/>
  <c r="GX272" i="1"/>
  <c r="FA272" i="1"/>
  <c r="GN79" i="1"/>
  <c r="GY217" i="1"/>
  <c r="GN106" i="1"/>
  <c r="GY174" i="1"/>
  <c r="GN94" i="1"/>
  <c r="GN38" i="1"/>
  <c r="GY142" i="1"/>
  <c r="GN181" i="1"/>
  <c r="GY5" i="1"/>
  <c r="GN9" i="1"/>
  <c r="EF34" i="1"/>
  <c r="EL34" i="1"/>
  <c r="GN36" i="1"/>
  <c r="HJ40" i="1"/>
  <c r="GN43" i="1"/>
  <c r="EF44" i="1"/>
  <c r="EL44" i="1"/>
  <c r="FR67" i="1"/>
  <c r="EF70" i="1"/>
  <c r="EL70" i="1"/>
  <c r="FR97" i="1"/>
  <c r="GN125" i="1"/>
  <c r="HJ127" i="1"/>
  <c r="GN138" i="1"/>
  <c r="GN199" i="1"/>
  <c r="EF202" i="1"/>
  <c r="EL202" i="1"/>
  <c r="FR228" i="1"/>
  <c r="GN239" i="1"/>
  <c r="HJ241" i="1"/>
  <c r="FR242" i="1"/>
  <c r="FR287" i="1"/>
  <c r="EF290" i="1"/>
  <c r="EL290" i="1"/>
  <c r="FR292" i="1"/>
  <c r="EF293" i="1"/>
  <c r="EL293" i="1"/>
  <c r="GN299" i="1"/>
  <c r="EV309" i="1"/>
  <c r="EF25" i="1"/>
  <c r="EL25" i="1"/>
  <c r="FR35" i="1"/>
  <c r="EF39" i="1"/>
  <c r="EL39" i="1"/>
  <c r="GN66" i="1"/>
  <c r="HJ96" i="1"/>
  <c r="GN163" i="1"/>
  <c r="EF185" i="1"/>
  <c r="EL185" i="1"/>
  <c r="GN205" i="1"/>
  <c r="EF226" i="1"/>
  <c r="EL226" i="1"/>
  <c r="GN5" i="1"/>
  <c r="FR5" i="1"/>
  <c r="EQ9" i="1"/>
  <c r="GC9" i="1"/>
  <c r="GY34" i="1"/>
  <c r="FA34" i="1"/>
  <c r="EQ36" i="1"/>
  <c r="GC36" i="1"/>
  <c r="GY40" i="1"/>
  <c r="FA40" i="1"/>
  <c r="EQ43" i="1"/>
  <c r="GC43" i="1"/>
  <c r="GY44" i="1"/>
  <c r="FA44" i="1"/>
  <c r="EQ67" i="1"/>
  <c r="GC67" i="1"/>
  <c r="GY70" i="1"/>
  <c r="FA70" i="1"/>
  <c r="EQ97" i="1"/>
  <c r="GC97" i="1"/>
  <c r="GY117" i="1"/>
  <c r="FA117" i="1"/>
  <c r="EQ125" i="1"/>
  <c r="GC125" i="1"/>
  <c r="GY127" i="1"/>
  <c r="FA127" i="1"/>
  <c r="EQ138" i="1"/>
  <c r="GC138" i="1"/>
  <c r="GY170" i="1"/>
  <c r="FA170" i="1"/>
  <c r="EQ199" i="1"/>
  <c r="GC199" i="1"/>
  <c r="GY202" i="1"/>
  <c r="FA202" i="1"/>
  <c r="EQ228" i="1"/>
  <c r="GC228" i="1"/>
  <c r="GY238" i="1"/>
  <c r="FA238" i="1"/>
  <c r="EQ239" i="1"/>
  <c r="GC239" i="1"/>
  <c r="GY241" i="1"/>
  <c r="FA241" i="1"/>
  <c r="EQ242" i="1"/>
  <c r="GC242" i="1"/>
  <c r="GY254" i="1"/>
  <c r="FA254" i="1"/>
  <c r="EQ287" i="1"/>
  <c r="GC287" i="1"/>
  <c r="GY290" i="1"/>
  <c r="FA290" i="1"/>
  <c r="EQ292" i="1"/>
  <c r="GC292" i="1"/>
  <c r="GY293" i="1"/>
  <c r="FA293" i="1"/>
  <c r="EQ299" i="1"/>
  <c r="GC299" i="1"/>
  <c r="GY309" i="1"/>
  <c r="FA309" i="1"/>
  <c r="EQ184" i="1"/>
  <c r="GC184" i="1"/>
  <c r="GY25" i="1"/>
  <c r="FA25" i="1"/>
  <c r="EQ35" i="1"/>
  <c r="GC35" i="1"/>
  <c r="GY39" i="1"/>
  <c r="FA39" i="1"/>
  <c r="EQ66" i="1"/>
  <c r="GC66" i="1"/>
  <c r="GY96" i="1"/>
  <c r="FA96" i="1"/>
  <c r="EQ163" i="1"/>
  <c r="GC163" i="1"/>
  <c r="GY185" i="1"/>
  <c r="FA185" i="1"/>
  <c r="EQ205" i="1"/>
  <c r="GC205" i="1"/>
  <c r="GY226" i="1"/>
  <c r="FA226" i="1"/>
  <c r="EQ227" i="1"/>
  <c r="GC227" i="1"/>
  <c r="GY246" i="1"/>
  <c r="FA246" i="1"/>
  <c r="EQ288" i="1"/>
  <c r="GC288" i="1"/>
  <c r="GY12" i="1"/>
  <c r="FA12" i="1"/>
  <c r="EQ17" i="1"/>
  <c r="GC17" i="1"/>
  <c r="GY18" i="1"/>
  <c r="FA18" i="1"/>
  <c r="EQ20" i="1"/>
  <c r="GC20" i="1"/>
  <c r="GY58" i="1"/>
  <c r="FA58" i="1"/>
  <c r="EQ74" i="1"/>
  <c r="GC74" i="1"/>
  <c r="GY84" i="1"/>
  <c r="FA84" i="1"/>
  <c r="EQ99" i="1"/>
  <c r="GC99" i="1"/>
  <c r="GY100" i="1"/>
  <c r="FA100" i="1"/>
  <c r="EQ103" i="1"/>
  <c r="GC103" i="1"/>
  <c r="GY113" i="1"/>
  <c r="FA113" i="1"/>
  <c r="EQ119" i="1"/>
  <c r="GC119" i="1"/>
  <c r="GY130" i="1"/>
  <c r="FA130" i="1"/>
  <c r="EQ168" i="1"/>
  <c r="GC168" i="1"/>
  <c r="GY186" i="1"/>
  <c r="FA186" i="1"/>
  <c r="EQ192" i="1"/>
  <c r="GC192" i="1"/>
  <c r="GY197" i="1"/>
  <c r="FA197" i="1"/>
  <c r="EQ207" i="1"/>
  <c r="GC207" i="1"/>
  <c r="GY218" i="1"/>
  <c r="FA218" i="1"/>
  <c r="EQ229" i="1"/>
  <c r="GC229" i="1"/>
  <c r="GY230" i="1"/>
  <c r="FA230" i="1"/>
  <c r="EQ232" i="1"/>
  <c r="GC232" i="1"/>
  <c r="GY268" i="1"/>
  <c r="FA268" i="1"/>
  <c r="EQ273" i="1"/>
  <c r="GC273" i="1"/>
  <c r="GY274" i="1"/>
  <c r="FA274" i="1"/>
  <c r="EQ281" i="1"/>
  <c r="GC281" i="1"/>
  <c r="GY149" i="1"/>
  <c r="FA149" i="1"/>
  <c r="EQ14" i="1"/>
  <c r="GC14" i="1"/>
  <c r="GY21" i="1"/>
  <c r="FA21" i="1"/>
  <c r="EQ28" i="1"/>
  <c r="GC28" i="1"/>
  <c r="GY63" i="1"/>
  <c r="FA63" i="1"/>
  <c r="EQ72" i="1"/>
  <c r="GC72" i="1"/>
  <c r="GY82" i="1"/>
  <c r="FA82" i="1"/>
  <c r="EQ83" i="1"/>
  <c r="GC83" i="1"/>
  <c r="GY88" i="1"/>
  <c r="FA88" i="1"/>
  <c r="EQ102" i="1"/>
  <c r="GC102" i="1"/>
  <c r="GY109" i="1"/>
  <c r="FA109" i="1"/>
  <c r="EQ126" i="1"/>
  <c r="GC126" i="1"/>
  <c r="GY128" i="1"/>
  <c r="FA128" i="1"/>
  <c r="EQ162" i="1"/>
  <c r="GC162" i="1"/>
  <c r="GY175" i="1"/>
  <c r="FA175" i="1"/>
  <c r="EQ182" i="1"/>
  <c r="GC182" i="1"/>
  <c r="GY187" i="1"/>
  <c r="FA187" i="1"/>
  <c r="EQ190" i="1"/>
  <c r="GC190" i="1"/>
  <c r="GY212" i="1"/>
  <c r="FA212" i="1"/>
  <c r="EQ219" i="1"/>
  <c r="GC219" i="1"/>
  <c r="GY223" i="1"/>
  <c r="FA223" i="1"/>
  <c r="EQ251" i="1"/>
  <c r="GC251" i="1"/>
  <c r="GY256" i="1"/>
  <c r="FA256" i="1"/>
  <c r="EQ259" i="1"/>
  <c r="GC259" i="1"/>
  <c r="GY294" i="1"/>
  <c r="FA294" i="1"/>
  <c r="EQ298" i="1"/>
  <c r="GC298" i="1"/>
  <c r="GY235" i="1"/>
  <c r="FA235" i="1"/>
  <c r="EQ65" i="1"/>
  <c r="GC65" i="1"/>
  <c r="GY144" i="1"/>
  <c r="FA144" i="1"/>
  <c r="EQ169" i="1"/>
  <c r="GC169" i="1"/>
  <c r="GY244" i="1"/>
  <c r="FA244" i="1"/>
  <c r="EQ279" i="1"/>
  <c r="GC279" i="1"/>
  <c r="GY284" i="1"/>
  <c r="FA284" i="1"/>
  <c r="EQ158" i="1"/>
  <c r="GC158" i="1"/>
  <c r="GY6" i="1"/>
  <c r="FA6" i="1"/>
  <c r="EQ4" i="1"/>
  <c r="GC4" i="1"/>
  <c r="GY22" i="1"/>
  <c r="FA22" i="1"/>
  <c r="EQ23" i="1"/>
  <c r="GC23" i="1"/>
  <c r="GY27" i="1"/>
  <c r="FA27" i="1"/>
  <c r="EQ30" i="1"/>
  <c r="GC30" i="1"/>
  <c r="GY37" i="1"/>
  <c r="FA37" i="1"/>
  <c r="EQ41" i="1"/>
  <c r="GC41" i="1"/>
  <c r="GY61" i="1"/>
  <c r="FA61" i="1"/>
  <c r="EQ75" i="1"/>
  <c r="GC75" i="1"/>
  <c r="GY85" i="1"/>
  <c r="FA85" i="1"/>
  <c r="EQ98" i="1"/>
  <c r="GC98" i="1"/>
  <c r="GY108" i="1"/>
  <c r="FA108" i="1"/>
  <c r="EQ111" i="1"/>
  <c r="GC111" i="1"/>
  <c r="GY118" i="1"/>
  <c r="FA118" i="1"/>
  <c r="EQ131" i="1"/>
  <c r="GC131" i="1"/>
  <c r="GY140" i="1"/>
  <c r="FA140" i="1"/>
  <c r="EQ141" i="1"/>
  <c r="GC141" i="1"/>
  <c r="GY152" i="1"/>
  <c r="FA152" i="1"/>
  <c r="EQ160" i="1"/>
  <c r="GC160" i="1"/>
  <c r="GY177" i="1"/>
  <c r="FA177" i="1"/>
  <c r="EQ215" i="1"/>
  <c r="GC215" i="1"/>
  <c r="GY236" i="1"/>
  <c r="FA236" i="1"/>
  <c r="EQ260" i="1"/>
  <c r="GC260" i="1"/>
  <c r="GY264" i="1"/>
  <c r="FA264" i="1"/>
  <c r="EQ267" i="1"/>
  <c r="GC267" i="1"/>
  <c r="GY303" i="1"/>
  <c r="FA303" i="1"/>
  <c r="EQ171" i="1"/>
  <c r="GC171" i="1"/>
  <c r="GY240" i="1"/>
  <c r="FA240" i="1"/>
  <c r="EQ263" i="1"/>
  <c r="GC263" i="1"/>
  <c r="GY81" i="1"/>
  <c r="FA81" i="1"/>
  <c r="EQ19" i="1"/>
  <c r="GC19" i="1"/>
  <c r="GY32" i="1"/>
  <c r="FA32" i="1"/>
  <c r="EQ47" i="1"/>
  <c r="GC47" i="1"/>
  <c r="GY49" i="1"/>
  <c r="FA49" i="1"/>
  <c r="EQ124" i="1"/>
  <c r="GC124" i="1"/>
  <c r="GY210" i="1"/>
  <c r="FA210" i="1"/>
  <c r="EQ266" i="1"/>
  <c r="GC266" i="1"/>
  <c r="GY295" i="1"/>
  <c r="FA295" i="1"/>
  <c r="EQ304" i="1"/>
  <c r="GC304" i="1"/>
  <c r="GY135" i="1"/>
  <c r="FA135" i="1"/>
  <c r="EQ62" i="1"/>
  <c r="GC62" i="1"/>
  <c r="GY116" i="1"/>
  <c r="FA116" i="1"/>
  <c r="EQ136" i="1"/>
  <c r="GC136" i="1"/>
  <c r="GY139" i="1"/>
  <c r="FA139" i="1"/>
  <c r="EQ176" i="1"/>
  <c r="GC176" i="1"/>
  <c r="GY121" i="1"/>
  <c r="FA121" i="1"/>
  <c r="EQ193" i="1"/>
  <c r="GC193" i="1"/>
  <c r="GX225" i="1"/>
  <c r="GY225" i="1"/>
  <c r="FA225" i="1"/>
  <c r="EP280" i="1"/>
  <c r="EQ280" i="1"/>
  <c r="GB280" i="1"/>
  <c r="GC280" i="1"/>
  <c r="GY301" i="1"/>
  <c r="GX301" i="1"/>
  <c r="FA301" i="1"/>
  <c r="EQ107" i="1"/>
  <c r="GC107" i="1"/>
  <c r="GY153" i="1"/>
  <c r="FA153" i="1"/>
  <c r="EP271" i="1"/>
  <c r="EQ271" i="1"/>
  <c r="GB271" i="1"/>
  <c r="GC271" i="1"/>
  <c r="GY10" i="1"/>
  <c r="FA10" i="1"/>
  <c r="EQ16" i="1"/>
  <c r="GC16" i="1"/>
  <c r="GY53" i="1"/>
  <c r="FA53" i="1"/>
  <c r="EQ92" i="1"/>
  <c r="GC92" i="1"/>
  <c r="GY143" i="1"/>
  <c r="FA143" i="1"/>
  <c r="EQ148" i="1"/>
  <c r="GC148" i="1"/>
  <c r="GY157" i="1"/>
  <c r="FA157" i="1"/>
  <c r="EQ189" i="1"/>
  <c r="GC189" i="1"/>
  <c r="GY277" i="1"/>
  <c r="FA277" i="1"/>
  <c r="EQ283" i="1"/>
  <c r="GC283" i="1"/>
  <c r="GY308" i="1"/>
  <c r="FA308" i="1"/>
  <c r="EQ253" i="1"/>
  <c r="GC253" i="1"/>
  <c r="GY45" i="1"/>
  <c r="FA45" i="1"/>
  <c r="EQ80" i="1"/>
  <c r="GC80" i="1"/>
  <c r="GY120" i="1"/>
  <c r="FA120" i="1"/>
  <c r="EQ195" i="1"/>
  <c r="GC195" i="1"/>
  <c r="GY208" i="1"/>
  <c r="FA208" i="1"/>
  <c r="EQ214" i="1"/>
  <c r="GC214" i="1"/>
  <c r="GY50" i="1"/>
  <c r="FA50" i="1"/>
  <c r="EQ112" i="1"/>
  <c r="GC112" i="1"/>
  <c r="GY122" i="1"/>
  <c r="FA122" i="1"/>
  <c r="EQ123" i="1"/>
  <c r="GC123" i="1"/>
  <c r="GY156" i="1"/>
  <c r="FA156" i="1"/>
  <c r="EQ161" i="1"/>
  <c r="EP161" i="1"/>
  <c r="GB161" i="1"/>
  <c r="GC161" i="1"/>
  <c r="GY198" i="1"/>
  <c r="FA198" i="1"/>
  <c r="EQ233" i="1"/>
  <c r="GC233" i="1"/>
  <c r="GY255" i="1"/>
  <c r="FA255" i="1"/>
  <c r="EQ57" i="1"/>
  <c r="GC57" i="1"/>
  <c r="GY194" i="1"/>
  <c r="FA194" i="1"/>
  <c r="EQ211" i="1"/>
  <c r="GC211" i="1"/>
  <c r="GY224" i="1"/>
  <c r="FA224" i="1"/>
  <c r="EQ237" i="1"/>
  <c r="GC237" i="1"/>
  <c r="GY262" i="1"/>
  <c r="FA262" i="1"/>
  <c r="EQ286" i="1"/>
  <c r="GC286" i="1"/>
  <c r="GY289" i="1"/>
  <c r="FA289" i="1"/>
  <c r="EQ11" i="1"/>
  <c r="GC11" i="1"/>
  <c r="GY8" i="1"/>
  <c r="FA8" i="1"/>
  <c r="EQ51" i="1"/>
  <c r="GC51" i="1"/>
  <c r="GY137" i="1"/>
  <c r="FA137" i="1"/>
  <c r="EP204" i="1"/>
  <c r="EQ204" i="1"/>
  <c r="GB204" i="1"/>
  <c r="GC204" i="1"/>
  <c r="GY269" i="1"/>
  <c r="FA269" i="1"/>
  <c r="EQ2" i="1"/>
  <c r="GC2" i="1"/>
  <c r="GY55" i="1"/>
  <c r="FA55" i="1"/>
  <c r="EP78" i="1"/>
  <c r="EQ78" i="1"/>
  <c r="GC78" i="1"/>
  <c r="GB78" i="1"/>
  <c r="GY86" i="1"/>
  <c r="FA86" i="1"/>
  <c r="EQ105" i="1"/>
  <c r="GC105" i="1"/>
  <c r="GY155" i="1"/>
  <c r="FA155" i="1"/>
  <c r="EQ206" i="1"/>
  <c r="GC206" i="1"/>
  <c r="GY248" i="1"/>
  <c r="FA248" i="1"/>
  <c r="EQ302" i="1"/>
  <c r="GC302" i="1"/>
  <c r="GY69" i="1"/>
  <c r="FA69" i="1"/>
  <c r="EQ26" i="1"/>
  <c r="GC26" i="1"/>
  <c r="GY48" i="1"/>
  <c r="FA48" i="1"/>
  <c r="EQ56" i="1"/>
  <c r="GC56" i="1"/>
  <c r="GY90" i="1"/>
  <c r="FA90" i="1"/>
  <c r="EQ150" i="1"/>
  <c r="GC150" i="1"/>
  <c r="GY154" i="1"/>
  <c r="FA154" i="1"/>
  <c r="EQ275" i="1"/>
  <c r="GC275" i="1"/>
  <c r="GY282" i="1"/>
  <c r="FA282" i="1"/>
  <c r="EQ285" i="1"/>
  <c r="GC285" i="1"/>
  <c r="GY296" i="1"/>
  <c r="FA296" i="1"/>
  <c r="EQ15" i="1"/>
  <c r="GC15" i="1"/>
  <c r="GY68" i="1"/>
  <c r="FA68" i="1"/>
  <c r="GY183" i="1"/>
  <c r="FA183" i="1"/>
  <c r="EQ247" i="1"/>
  <c r="GC247" i="1"/>
  <c r="GY297" i="1"/>
  <c r="FA297" i="1"/>
  <c r="EQ3" i="1"/>
  <c r="GC3" i="1"/>
  <c r="GY54" i="1"/>
  <c r="FA54" i="1"/>
  <c r="EQ52" i="1"/>
  <c r="GC52" i="1"/>
  <c r="GX59" i="1"/>
  <c r="GY59" i="1"/>
  <c r="FA59" i="1"/>
  <c r="EP71" i="1"/>
  <c r="EQ71" i="1"/>
  <c r="GB71" i="1"/>
  <c r="GC71" i="1"/>
  <c r="GY73" i="1"/>
  <c r="FA73" i="1"/>
  <c r="EP77" i="1"/>
  <c r="EQ77" i="1"/>
  <c r="GB77" i="1"/>
  <c r="GC77" i="1"/>
  <c r="GY172" i="1"/>
  <c r="FA172" i="1"/>
  <c r="EQ165" i="1"/>
  <c r="GC165" i="1"/>
  <c r="GY188" i="1"/>
  <c r="FA188" i="1"/>
  <c r="EQ191" i="1"/>
  <c r="GC191" i="1"/>
  <c r="GY196" i="1"/>
  <c r="FA196" i="1"/>
  <c r="EQ200" i="1"/>
  <c r="GC200" i="1"/>
  <c r="GY201" i="1"/>
  <c r="FA201" i="1"/>
  <c r="EQ209" i="1"/>
  <c r="GC209" i="1"/>
  <c r="GY249" i="1"/>
  <c r="FA249" i="1"/>
  <c r="EQ276" i="1"/>
  <c r="GC276" i="1"/>
  <c r="GY305" i="1"/>
  <c r="FA305" i="1"/>
  <c r="EQ146" i="1"/>
  <c r="GC146" i="1"/>
  <c r="GY213" i="1"/>
  <c r="FA213" i="1"/>
  <c r="EQ234" i="1"/>
  <c r="GC234" i="1"/>
  <c r="GY42" i="1"/>
  <c r="FA42" i="1"/>
  <c r="EQ133" i="1"/>
  <c r="GC133" i="1"/>
  <c r="GY291" i="1"/>
  <c r="FA291" i="1"/>
  <c r="EQ114" i="1"/>
  <c r="GC114" i="1"/>
  <c r="GY164" i="1"/>
  <c r="FA164" i="1"/>
  <c r="EQ179" i="1"/>
  <c r="GC179" i="1"/>
  <c r="GY307" i="1"/>
  <c r="FA307" i="1"/>
  <c r="EP29" i="1"/>
  <c r="EQ29" i="1"/>
  <c r="GB29" i="1"/>
  <c r="GC29" i="1"/>
  <c r="GY145" i="1"/>
  <c r="FA145" i="1"/>
  <c r="EP173" i="1"/>
  <c r="EQ173" i="1"/>
  <c r="GB173" i="1"/>
  <c r="GC173" i="1"/>
  <c r="GX245" i="1"/>
  <c r="GY245" i="1"/>
  <c r="FA245" i="1"/>
  <c r="EP250" i="1"/>
  <c r="EQ250" i="1"/>
  <c r="GB250" i="1"/>
  <c r="GC250" i="1"/>
  <c r="GY257" i="1"/>
  <c r="FA257" i="1"/>
  <c r="EQ258" i="1"/>
  <c r="GC258" i="1"/>
  <c r="GY13" i="1"/>
  <c r="FA13" i="1"/>
  <c r="EQ24" i="1"/>
  <c r="GC24" i="1"/>
  <c r="EF60" i="1"/>
  <c r="EL60" i="1"/>
  <c r="EV60" i="1"/>
  <c r="GN76" i="1"/>
  <c r="FR76" i="1"/>
  <c r="HJ79" i="1"/>
  <c r="GC79" i="1"/>
  <c r="GY87" i="1"/>
  <c r="FA87" i="1"/>
  <c r="EQ93" i="1"/>
  <c r="FR93" i="1"/>
  <c r="HJ101" i="1"/>
  <c r="EF101" i="1"/>
  <c r="EL101" i="1"/>
  <c r="EV101" i="1"/>
  <c r="GY159" i="1"/>
  <c r="FA159" i="1"/>
  <c r="EQ178" i="1"/>
  <c r="GC178" i="1"/>
  <c r="EF203" i="1"/>
  <c r="EL203" i="1"/>
  <c r="EV203" i="1"/>
  <c r="GN217" i="1"/>
  <c r="FA217" i="1"/>
  <c r="EQ252" i="1"/>
  <c r="FR252" i="1"/>
  <c r="HJ261" i="1"/>
  <c r="EL261" i="1"/>
  <c r="EF261" i="1"/>
  <c r="EV261" i="1"/>
  <c r="GY300" i="1"/>
  <c r="FA300" i="1"/>
  <c r="EQ306" i="1"/>
  <c r="GC306" i="1"/>
  <c r="EF89" i="1"/>
  <c r="EL89" i="1"/>
  <c r="EV89" i="1"/>
  <c r="GY106" i="1"/>
  <c r="FA106" i="1"/>
  <c r="EQ33" i="1"/>
  <c r="FR33" i="1"/>
  <c r="HJ46" i="1"/>
  <c r="GC46" i="1"/>
  <c r="EF132" i="1"/>
  <c r="EL132" i="1"/>
  <c r="EV132" i="1"/>
  <c r="GN174" i="1"/>
  <c r="FA174" i="1"/>
  <c r="EQ180" i="1"/>
  <c r="FR180" i="1"/>
  <c r="HJ221" i="1"/>
  <c r="GC221" i="1"/>
  <c r="GY220" i="1"/>
  <c r="FA220" i="1"/>
  <c r="EQ91" i="1"/>
  <c r="FR91" i="1"/>
  <c r="HJ94" i="1"/>
  <c r="GC94" i="1"/>
  <c r="EL115" i="1"/>
  <c r="EF115" i="1"/>
  <c r="EV115" i="1"/>
  <c r="GY64" i="1"/>
  <c r="FA64" i="1"/>
  <c r="EQ7" i="1"/>
  <c r="GC7" i="1"/>
  <c r="EF31" i="1"/>
  <c r="EL31" i="1"/>
  <c r="EV31" i="1"/>
  <c r="GY38" i="1"/>
  <c r="FA38" i="1"/>
  <c r="EQ95" i="1"/>
  <c r="FR95" i="1"/>
  <c r="HJ104" i="1"/>
  <c r="GC104" i="1"/>
  <c r="EF110" i="1"/>
  <c r="EL110" i="1"/>
  <c r="EV110" i="1"/>
  <c r="GN142" i="1"/>
  <c r="FA142" i="1"/>
  <c r="EQ151" i="1"/>
  <c r="FR151" i="1"/>
  <c r="HI231" i="1"/>
  <c r="HJ231" i="1"/>
  <c r="GB231" i="1"/>
  <c r="GC231" i="1"/>
  <c r="EF265" i="1"/>
  <c r="EL265" i="1"/>
  <c r="EV265" i="1"/>
  <c r="GN278" i="1"/>
  <c r="FR278" i="1"/>
  <c r="HJ181" i="1"/>
  <c r="GC181" i="1"/>
  <c r="EF272" i="1"/>
  <c r="EK272" i="1"/>
  <c r="EL272" i="1"/>
  <c r="EV272" i="1"/>
  <c r="EU272" i="1"/>
  <c r="GN93" i="1"/>
  <c r="GN252" i="1"/>
  <c r="GN33" i="1"/>
  <c r="GN180" i="1"/>
  <c r="GN115" i="1"/>
  <c r="GN95" i="1"/>
  <c r="GN151" i="1"/>
  <c r="GN272" i="1"/>
  <c r="GM272" i="1"/>
  <c r="CA60" i="1"/>
  <c r="CA101" i="1"/>
  <c r="CA203" i="1"/>
  <c r="CA261" i="1"/>
  <c r="CA89" i="1"/>
  <c r="CA132" i="1"/>
  <c r="CA94" i="1"/>
  <c r="CA95" i="1"/>
  <c r="CA151" i="1"/>
  <c r="CA278" i="1"/>
  <c r="CA127" i="1"/>
  <c r="CA241" i="1"/>
  <c r="CA309" i="1"/>
  <c r="CA39" i="1"/>
  <c r="CA96" i="1"/>
  <c r="CA185" i="1"/>
  <c r="CA288" i="1"/>
  <c r="CA74" i="1"/>
  <c r="CA99" i="1"/>
  <c r="CA119" i="1"/>
  <c r="CA168" i="1"/>
  <c r="CA192" i="1"/>
  <c r="CA273" i="1"/>
  <c r="CA28" i="1"/>
  <c r="CA83" i="1"/>
  <c r="CA102" i="1"/>
  <c r="CA126" i="1"/>
  <c r="CA190" i="1"/>
  <c r="CA219" i="1"/>
  <c r="CA251" i="1"/>
  <c r="CA259" i="1"/>
  <c r="CA294" i="1"/>
  <c r="CA235" i="1"/>
  <c r="CA144" i="1"/>
  <c r="CA244" i="1"/>
  <c r="CA284" i="1"/>
  <c r="CA6" i="1"/>
  <c r="CA22" i="1"/>
  <c r="CA27" i="1"/>
  <c r="CA37" i="1"/>
  <c r="CA61" i="1"/>
  <c r="CA85" i="1"/>
  <c r="CA108" i="1"/>
  <c r="CA34" i="1"/>
  <c r="CA44" i="1"/>
  <c r="CA254" i="1"/>
  <c r="CA290" i="1"/>
  <c r="CA226" i="1"/>
  <c r="CA103" i="1"/>
  <c r="CA207" i="1"/>
  <c r="CA229" i="1"/>
  <c r="CA281" i="1"/>
  <c r="CA14" i="1"/>
  <c r="CA72" i="1"/>
  <c r="CA162" i="1"/>
  <c r="CA182" i="1"/>
  <c r="CA5" i="1"/>
  <c r="CA40" i="1"/>
  <c r="CA70" i="1"/>
  <c r="CA117" i="1"/>
  <c r="CA170" i="1"/>
  <c r="CA202" i="1"/>
  <c r="CA238" i="1"/>
  <c r="CA293" i="1"/>
  <c r="CA25" i="1"/>
  <c r="CA17" i="1"/>
  <c r="CA20" i="1"/>
  <c r="CA232" i="1"/>
  <c r="CA9" i="1"/>
  <c r="CA36" i="1"/>
  <c r="CA43" i="1"/>
  <c r="CA67" i="1"/>
  <c r="CA97" i="1"/>
  <c r="CA125" i="1"/>
  <c r="CA138" i="1"/>
  <c r="CA199" i="1"/>
  <c r="CA228" i="1"/>
  <c r="CA239" i="1"/>
  <c r="CA242" i="1"/>
  <c r="CA287" i="1"/>
  <c r="CA292" i="1"/>
  <c r="CA299" i="1"/>
  <c r="CA184" i="1"/>
  <c r="CA35" i="1"/>
  <c r="CA66" i="1"/>
  <c r="CA163" i="1"/>
  <c r="CA205" i="1"/>
  <c r="CA227" i="1"/>
  <c r="CA246" i="1"/>
  <c r="CA12" i="1"/>
  <c r="CA18" i="1"/>
  <c r="CA118" i="1"/>
  <c r="CA140" i="1"/>
  <c r="CA152" i="1"/>
  <c r="CA177" i="1"/>
  <c r="CA236" i="1"/>
  <c r="CA264" i="1"/>
  <c r="CA303" i="1"/>
  <c r="CA240" i="1"/>
  <c r="CA81" i="1"/>
  <c r="CA32" i="1"/>
  <c r="CA49" i="1"/>
  <c r="CA210" i="1"/>
  <c r="CA295" i="1"/>
  <c r="CA135" i="1"/>
  <c r="CA116" i="1"/>
  <c r="CA139" i="1"/>
  <c r="CA121" i="1"/>
  <c r="CA225" i="1"/>
  <c r="CA301" i="1"/>
  <c r="CA153" i="1"/>
  <c r="CA10" i="1"/>
  <c r="CA53" i="1"/>
  <c r="CA143" i="1"/>
  <c r="CA157" i="1"/>
  <c r="CA277" i="1"/>
  <c r="CA308" i="1"/>
  <c r="CA45" i="1"/>
  <c r="CA120" i="1"/>
  <c r="CA208" i="1"/>
  <c r="CA50" i="1"/>
  <c r="CA122" i="1"/>
  <c r="CA156" i="1"/>
  <c r="CA198" i="1"/>
  <c r="CA255" i="1"/>
  <c r="CA194" i="1"/>
  <c r="CA224" i="1"/>
  <c r="CA262" i="1"/>
  <c r="CA289" i="1"/>
  <c r="CA8" i="1"/>
  <c r="CA137" i="1"/>
  <c r="CA269" i="1"/>
  <c r="CA55" i="1"/>
  <c r="CA86" i="1"/>
  <c r="CA155" i="1"/>
  <c r="CA248" i="1"/>
  <c r="CA69" i="1"/>
  <c r="CA48" i="1"/>
  <c r="CA90" i="1"/>
  <c r="CA154" i="1"/>
  <c r="CA282" i="1"/>
  <c r="CA296" i="1"/>
  <c r="CA68" i="1"/>
  <c r="CA183" i="1"/>
  <c r="CA297" i="1"/>
  <c r="CA54" i="1"/>
  <c r="CA59" i="1"/>
  <c r="CA73" i="1"/>
  <c r="CA165" i="1"/>
  <c r="CA191" i="1"/>
  <c r="CA200" i="1"/>
  <c r="CA209" i="1"/>
  <c r="CA146" i="1"/>
  <c r="CA234" i="1"/>
  <c r="CA42" i="1"/>
  <c r="CA291" i="1"/>
  <c r="CA164" i="1"/>
  <c r="CA307" i="1"/>
  <c r="CA145" i="1"/>
  <c r="CA245" i="1"/>
  <c r="CA257" i="1"/>
  <c r="CA13" i="1"/>
  <c r="CA87" i="1"/>
  <c r="CA159" i="1"/>
  <c r="CA217" i="1"/>
  <c r="CA300" i="1"/>
  <c r="CA106" i="1"/>
  <c r="CA174" i="1"/>
  <c r="CA115" i="1"/>
  <c r="CA7" i="1"/>
  <c r="CA104" i="1"/>
  <c r="CA231" i="1"/>
  <c r="CA181" i="1"/>
  <c r="CA76" i="1"/>
  <c r="CA93" i="1"/>
  <c r="CA252" i="1"/>
  <c r="CA33" i="1"/>
  <c r="CA180" i="1"/>
  <c r="CA220" i="1"/>
  <c r="CA31" i="1"/>
  <c r="CA110" i="1"/>
  <c r="CA265" i="1"/>
  <c r="CA272" i="1"/>
  <c r="CA58" i="1"/>
  <c r="CA84" i="1"/>
  <c r="CA100" i="1"/>
  <c r="CA113" i="1"/>
  <c r="CA130" i="1"/>
  <c r="CA186" i="1"/>
  <c r="CA197" i="1"/>
  <c r="CA218" i="1"/>
  <c r="CA230" i="1"/>
  <c r="CA268" i="1"/>
  <c r="CA274" i="1"/>
  <c r="CA149" i="1"/>
  <c r="CA21" i="1"/>
  <c r="CA63" i="1"/>
  <c r="CA82" i="1"/>
  <c r="CA88" i="1"/>
  <c r="CA109" i="1"/>
  <c r="CA128" i="1"/>
  <c r="CA175" i="1"/>
  <c r="CA187" i="1"/>
  <c r="CA212" i="1"/>
  <c r="CA223" i="1"/>
  <c r="CA256" i="1"/>
  <c r="CA298" i="1"/>
  <c r="CA65" i="1"/>
  <c r="CA169" i="1"/>
  <c r="CA279" i="1"/>
  <c r="CA158" i="1"/>
  <c r="CA4" i="1"/>
  <c r="CA23" i="1"/>
  <c r="CA30" i="1"/>
  <c r="CA41" i="1"/>
  <c r="CA75" i="1"/>
  <c r="CA98" i="1"/>
  <c r="CA111" i="1"/>
  <c r="CA131" i="1"/>
  <c r="CA141" i="1"/>
  <c r="CA160" i="1"/>
  <c r="CA215" i="1"/>
  <c r="CA260" i="1"/>
  <c r="CA267" i="1"/>
  <c r="CA171" i="1"/>
  <c r="CA263" i="1"/>
  <c r="CA19" i="1"/>
  <c r="CA47" i="1"/>
  <c r="CA124" i="1"/>
  <c r="CA266" i="1"/>
  <c r="CA304" i="1"/>
  <c r="CA62" i="1"/>
  <c r="CA136" i="1"/>
  <c r="CA176" i="1"/>
  <c r="CA193" i="1"/>
  <c r="CA280" i="1"/>
  <c r="CA107" i="1"/>
  <c r="CA271" i="1"/>
  <c r="CA16" i="1"/>
  <c r="CA92" i="1"/>
  <c r="CA148" i="1"/>
  <c r="CA189" i="1"/>
  <c r="CA283" i="1"/>
  <c r="CA253" i="1"/>
  <c r="CA80" i="1"/>
  <c r="CA195" i="1"/>
  <c r="CA214" i="1"/>
  <c r="CA112" i="1"/>
  <c r="CA123" i="1"/>
  <c r="CA161" i="1"/>
  <c r="CA233" i="1"/>
  <c r="CA57" i="1"/>
  <c r="CA211" i="1"/>
  <c r="CA237" i="1"/>
  <c r="CA286" i="1"/>
  <c r="CA11" i="1"/>
  <c r="CA51" i="1"/>
  <c r="CA204" i="1"/>
  <c r="CA2" i="1"/>
  <c r="CA78" i="1"/>
  <c r="CA105" i="1"/>
  <c r="CA206" i="1"/>
  <c r="CA302" i="1"/>
  <c r="CA26" i="1"/>
  <c r="CA56" i="1"/>
  <c r="CA150" i="1"/>
  <c r="CA275" i="1"/>
  <c r="CA285" i="1"/>
  <c r="CA15" i="1"/>
  <c r="CA129" i="1"/>
  <c r="CA247" i="1"/>
  <c r="CA3" i="1"/>
  <c r="CA52" i="1"/>
  <c r="CA71" i="1"/>
  <c r="CA77" i="1"/>
  <c r="CA172" i="1"/>
  <c r="CA188" i="1"/>
  <c r="CA196" i="1"/>
  <c r="CA201" i="1"/>
  <c r="CA249" i="1"/>
  <c r="CA276" i="1"/>
  <c r="CA305" i="1"/>
  <c r="CA213" i="1"/>
  <c r="CA133" i="1"/>
  <c r="CA114" i="1"/>
  <c r="CA179" i="1"/>
  <c r="CA29" i="1"/>
  <c r="CA173" i="1"/>
  <c r="CA250" i="1"/>
  <c r="CA258" i="1"/>
  <c r="CA24" i="1"/>
  <c r="CA79" i="1"/>
  <c r="CA178" i="1"/>
  <c r="CA306" i="1"/>
  <c r="CA46" i="1"/>
  <c r="CA221" i="1"/>
  <c r="CA91" i="1"/>
  <c r="CA64" i="1"/>
  <c r="CA38" i="1"/>
  <c r="CA142" i="1"/>
  <c r="AS44" i="1"/>
  <c r="AS238" i="1"/>
  <c r="AN25" i="1"/>
  <c r="DK25" i="1" s="1"/>
  <c r="AN226" i="1"/>
  <c r="DK226" i="1" s="1"/>
  <c r="AN119" i="1"/>
  <c r="DK119" i="1" s="1"/>
  <c r="AN229" i="1"/>
  <c r="DK229" i="1" s="1"/>
  <c r="AP36" i="1"/>
  <c r="AU67" i="1"/>
  <c r="AU199" i="1"/>
  <c r="AT239" i="1"/>
  <c r="AT35" i="1"/>
  <c r="AT163" i="1"/>
  <c r="AT227" i="1"/>
  <c r="AT12" i="1"/>
  <c r="AT58" i="1"/>
  <c r="AT100" i="1"/>
  <c r="AT130" i="1"/>
  <c r="AT230" i="1"/>
  <c r="AT274" i="1"/>
  <c r="AS117" i="1"/>
  <c r="AN254" i="1"/>
  <c r="DK254" i="1" s="1"/>
  <c r="AN96" i="1"/>
  <c r="DK96" i="1" s="1"/>
  <c r="AN20" i="1"/>
  <c r="DK20" i="1" s="1"/>
  <c r="AN192" i="1"/>
  <c r="DK192" i="1" s="1"/>
  <c r="AN14" i="1"/>
  <c r="DK14" i="1" s="1"/>
  <c r="AT287" i="1"/>
  <c r="AN241" i="1"/>
  <c r="DK241" i="1" s="1"/>
  <c r="AN309" i="1"/>
  <c r="DK309" i="1" s="1"/>
  <c r="AN39" i="1"/>
  <c r="DK39" i="1" s="1"/>
  <c r="AN185" i="1"/>
  <c r="DK185" i="1" s="1"/>
  <c r="AN17" i="1"/>
  <c r="DK17" i="1" s="1"/>
  <c r="AN74" i="1"/>
  <c r="DK74" i="1" s="1"/>
  <c r="AN103" i="1"/>
  <c r="DK103" i="1" s="1"/>
  <c r="AN168" i="1"/>
  <c r="DK168" i="1" s="1"/>
  <c r="AN207" i="1"/>
  <c r="DK207" i="1" s="1"/>
  <c r="AN232" i="1"/>
  <c r="DK232" i="1" s="1"/>
  <c r="AN281" i="1"/>
  <c r="DK281" i="1" s="1"/>
  <c r="AS34" i="1"/>
  <c r="AS170" i="1"/>
  <c r="AN293" i="1"/>
  <c r="DK293" i="1" s="1"/>
  <c r="AN288" i="1"/>
  <c r="DK288" i="1" s="1"/>
  <c r="AN99" i="1"/>
  <c r="DK99" i="1" s="1"/>
  <c r="AN273" i="1"/>
  <c r="DK273" i="1" s="1"/>
  <c r="AT299" i="1"/>
  <c r="AT9" i="1"/>
  <c r="AT43" i="1"/>
  <c r="AT97" i="1"/>
  <c r="AT138" i="1"/>
  <c r="AT228" i="1"/>
  <c r="AT242" i="1"/>
  <c r="AT292" i="1"/>
  <c r="AT184" i="1"/>
  <c r="AT66" i="1"/>
  <c r="AT205" i="1"/>
  <c r="AT246" i="1"/>
  <c r="AT18" i="1"/>
  <c r="AT84" i="1"/>
  <c r="AT113" i="1"/>
  <c r="AT186" i="1"/>
  <c r="AT218" i="1"/>
  <c r="AT268" i="1"/>
  <c r="AT149" i="1"/>
  <c r="AS5" i="1"/>
  <c r="AP125" i="1"/>
  <c r="AN290" i="1"/>
  <c r="DK290" i="1" s="1"/>
  <c r="AK24" i="1"/>
  <c r="AK76" i="1"/>
  <c r="AK87" i="1"/>
  <c r="AK101" i="1"/>
  <c r="AP101" i="1" s="1"/>
  <c r="AK178" i="1"/>
  <c r="AK217" i="1"/>
  <c r="AK261" i="1"/>
  <c r="AK306" i="1"/>
  <c r="AK106" i="1"/>
  <c r="AK46" i="1"/>
  <c r="AP46" i="1" s="1"/>
  <c r="AK174" i="1"/>
  <c r="AK221" i="1"/>
  <c r="AK220" i="1"/>
  <c r="AK94" i="1"/>
  <c r="AK7" i="1"/>
  <c r="AK38" i="1"/>
  <c r="AK104" i="1"/>
  <c r="AK142" i="1"/>
  <c r="AK231" i="1"/>
  <c r="AK278" i="1"/>
  <c r="AK272" i="1"/>
  <c r="AK64" i="1"/>
  <c r="AK31" i="1"/>
  <c r="AK95" i="1"/>
  <c r="AK110" i="1"/>
  <c r="AK151" i="1"/>
  <c r="AK265" i="1"/>
  <c r="AK181" i="1"/>
  <c r="AO199" i="1"/>
  <c r="DP199" i="1" s="1"/>
  <c r="EO199" i="1" s="1"/>
  <c r="AO67" i="1"/>
  <c r="DP67" i="1" s="1"/>
  <c r="EO67" i="1" s="1"/>
  <c r="AS202" i="1"/>
  <c r="AS70" i="1"/>
  <c r="AT5" i="1"/>
  <c r="AU36" i="1"/>
  <c r="AP67" i="1"/>
  <c r="AT70" i="1"/>
  <c r="AU125" i="1"/>
  <c r="AP199" i="1"/>
  <c r="AT202" i="1"/>
  <c r="AU241" i="1"/>
  <c r="AU290" i="1"/>
  <c r="AU309" i="1"/>
  <c r="AU39" i="1"/>
  <c r="AU185" i="1"/>
  <c r="AU17" i="1"/>
  <c r="AU74" i="1"/>
  <c r="AU103" i="1"/>
  <c r="AU168" i="1"/>
  <c r="AU207" i="1"/>
  <c r="AU232" i="1"/>
  <c r="AU281" i="1"/>
  <c r="AO36" i="1"/>
  <c r="DP36" i="1" s="1"/>
  <c r="EO36" i="1" s="1"/>
  <c r="AS40" i="1"/>
  <c r="AO125" i="1"/>
  <c r="DP125" i="1" s="1"/>
  <c r="EO125" i="1" s="1"/>
  <c r="AS127" i="1"/>
  <c r="AR239" i="1"/>
  <c r="FW239" i="1" s="1"/>
  <c r="GA239" i="1" s="1"/>
  <c r="AR287" i="1"/>
  <c r="FW287" i="1" s="1"/>
  <c r="GA287" i="1" s="1"/>
  <c r="AR299" i="1"/>
  <c r="FW299" i="1" s="1"/>
  <c r="GA299" i="1" s="1"/>
  <c r="AR35" i="1"/>
  <c r="FW35" i="1" s="1"/>
  <c r="GA35" i="1" s="1"/>
  <c r="AR163" i="1"/>
  <c r="FW163" i="1" s="1"/>
  <c r="GA163" i="1" s="1"/>
  <c r="AR227" i="1"/>
  <c r="FW227" i="1" s="1"/>
  <c r="GA227" i="1" s="1"/>
  <c r="AR12" i="1"/>
  <c r="FW12" i="1" s="1"/>
  <c r="GA12" i="1" s="1"/>
  <c r="AR58" i="1"/>
  <c r="FW58" i="1" s="1"/>
  <c r="GA58" i="1" s="1"/>
  <c r="AR100" i="1"/>
  <c r="FW100" i="1" s="1"/>
  <c r="GA100" i="1" s="1"/>
  <c r="AR130" i="1"/>
  <c r="FW130" i="1" s="1"/>
  <c r="GA130" i="1" s="1"/>
  <c r="AR197" i="1"/>
  <c r="FW197" i="1" s="1"/>
  <c r="GA197" i="1" s="1"/>
  <c r="AR230" i="1"/>
  <c r="FW230" i="1" s="1"/>
  <c r="GA230" i="1" s="1"/>
  <c r="AR274" i="1"/>
  <c r="FW274" i="1" s="1"/>
  <c r="GA274" i="1" s="1"/>
  <c r="AR21" i="1"/>
  <c r="FW21" i="1" s="1"/>
  <c r="GA21" i="1" s="1"/>
  <c r="AT40" i="1"/>
  <c r="AT127" i="1"/>
  <c r="AU93" i="1"/>
  <c r="AT93" i="1"/>
  <c r="AR93" i="1"/>
  <c r="FW93" i="1" s="1"/>
  <c r="GA93" i="1" s="1"/>
  <c r="AN93" i="1"/>
  <c r="DK93" i="1" s="1"/>
  <c r="AS93" i="1"/>
  <c r="AO93" i="1"/>
  <c r="DP93" i="1" s="1"/>
  <c r="EO93" i="1" s="1"/>
  <c r="AM93" i="1"/>
  <c r="GH93" i="1" s="1"/>
  <c r="GL93" i="1" s="1"/>
  <c r="AU300" i="1"/>
  <c r="AT300" i="1"/>
  <c r="AR300" i="1"/>
  <c r="FW300" i="1" s="1"/>
  <c r="GA300" i="1" s="1"/>
  <c r="AN300" i="1"/>
  <c r="DK300" i="1" s="1"/>
  <c r="AS300" i="1"/>
  <c r="AO300" i="1"/>
  <c r="DP300" i="1" s="1"/>
  <c r="EO300" i="1" s="1"/>
  <c r="AM300" i="1"/>
  <c r="GH300" i="1" s="1"/>
  <c r="GL300" i="1" s="1"/>
  <c r="AU180" i="1"/>
  <c r="AT180" i="1"/>
  <c r="AS180" i="1"/>
  <c r="AO180" i="1"/>
  <c r="DP180" i="1" s="1"/>
  <c r="EO180" i="1" s="1"/>
  <c r="AR180" i="1"/>
  <c r="FW180" i="1" s="1"/>
  <c r="GA180" i="1" s="1"/>
  <c r="AN180" i="1"/>
  <c r="DK180" i="1" s="1"/>
  <c r="AM180" i="1"/>
  <c r="GH180" i="1" s="1"/>
  <c r="GL180" i="1" s="1"/>
  <c r="AR36" i="1"/>
  <c r="FW36" i="1" s="1"/>
  <c r="GA36" i="1" s="1"/>
  <c r="AN36" i="1"/>
  <c r="DK36" i="1" s="1"/>
  <c r="AQ36" i="1"/>
  <c r="HD36" i="1" s="1"/>
  <c r="HH36" i="1" s="1"/>
  <c r="AM36" i="1"/>
  <c r="GH36" i="1" s="1"/>
  <c r="GL36" i="1" s="1"/>
  <c r="AR67" i="1"/>
  <c r="FW67" i="1" s="1"/>
  <c r="GA67" i="1" s="1"/>
  <c r="AN67" i="1"/>
  <c r="DK67" i="1" s="1"/>
  <c r="AQ67" i="1"/>
  <c r="HD67" i="1" s="1"/>
  <c r="HH67" i="1" s="1"/>
  <c r="AM67" i="1"/>
  <c r="GH67" i="1" s="1"/>
  <c r="GL67" i="1" s="1"/>
  <c r="AR125" i="1"/>
  <c r="FW125" i="1" s="1"/>
  <c r="GA125" i="1" s="1"/>
  <c r="AN125" i="1"/>
  <c r="DK125" i="1" s="1"/>
  <c r="AQ125" i="1"/>
  <c r="HD125" i="1" s="1"/>
  <c r="HH125" i="1" s="1"/>
  <c r="AM125" i="1"/>
  <c r="GH125" i="1" s="1"/>
  <c r="GL125" i="1" s="1"/>
  <c r="AR199" i="1"/>
  <c r="FW199" i="1" s="1"/>
  <c r="GA199" i="1" s="1"/>
  <c r="AN199" i="1"/>
  <c r="DK199" i="1" s="1"/>
  <c r="AQ199" i="1"/>
  <c r="HD199" i="1" s="1"/>
  <c r="HH199" i="1" s="1"/>
  <c r="AM199" i="1"/>
  <c r="GH199" i="1" s="1"/>
  <c r="GL199" i="1" s="1"/>
  <c r="AQ239" i="1"/>
  <c r="HD239" i="1" s="1"/>
  <c r="HH239" i="1" s="1"/>
  <c r="AM239" i="1"/>
  <c r="GH239" i="1" s="1"/>
  <c r="GL239" i="1" s="1"/>
  <c r="AS239" i="1"/>
  <c r="AO239" i="1"/>
  <c r="DP239" i="1" s="1"/>
  <c r="EO239" i="1" s="1"/>
  <c r="AU239" i="1"/>
  <c r="AP239" i="1"/>
  <c r="AN239" i="1"/>
  <c r="DK239" i="1" s="1"/>
  <c r="AQ287" i="1"/>
  <c r="HD287" i="1" s="1"/>
  <c r="HH287" i="1" s="1"/>
  <c r="AM287" i="1"/>
  <c r="GH287" i="1" s="1"/>
  <c r="GL287" i="1" s="1"/>
  <c r="AS287" i="1"/>
  <c r="AO287" i="1"/>
  <c r="DP287" i="1" s="1"/>
  <c r="EO287" i="1" s="1"/>
  <c r="AU287" i="1"/>
  <c r="AP287" i="1"/>
  <c r="AN287" i="1"/>
  <c r="DK287" i="1" s="1"/>
  <c r="AQ299" i="1"/>
  <c r="HD299" i="1" s="1"/>
  <c r="HH299" i="1" s="1"/>
  <c r="AM299" i="1"/>
  <c r="GH299" i="1" s="1"/>
  <c r="GL299" i="1" s="1"/>
  <c r="AS299" i="1"/>
  <c r="AO299" i="1"/>
  <c r="DP299" i="1" s="1"/>
  <c r="EO299" i="1" s="1"/>
  <c r="AU299" i="1"/>
  <c r="AP299" i="1"/>
  <c r="AN299" i="1"/>
  <c r="DK299" i="1" s="1"/>
  <c r="AQ35" i="1"/>
  <c r="HD35" i="1" s="1"/>
  <c r="HH35" i="1" s="1"/>
  <c r="AM35" i="1"/>
  <c r="GH35" i="1" s="1"/>
  <c r="GL35" i="1" s="1"/>
  <c r="AS35" i="1"/>
  <c r="AO35" i="1"/>
  <c r="DP35" i="1" s="1"/>
  <c r="EO35" i="1" s="1"/>
  <c r="AU35" i="1"/>
  <c r="AP35" i="1"/>
  <c r="AN35" i="1"/>
  <c r="DK35" i="1" s="1"/>
  <c r="AQ163" i="1"/>
  <c r="HD163" i="1" s="1"/>
  <c r="HH163" i="1" s="1"/>
  <c r="AM163" i="1"/>
  <c r="GH163" i="1" s="1"/>
  <c r="GL163" i="1" s="1"/>
  <c r="AS163" i="1"/>
  <c r="AO163" i="1"/>
  <c r="DP163" i="1" s="1"/>
  <c r="EO163" i="1" s="1"/>
  <c r="AU163" i="1"/>
  <c r="AP163" i="1"/>
  <c r="AN163" i="1"/>
  <c r="DK163" i="1" s="1"/>
  <c r="AQ227" i="1"/>
  <c r="HD227" i="1" s="1"/>
  <c r="HH227" i="1" s="1"/>
  <c r="AM227" i="1"/>
  <c r="GH227" i="1" s="1"/>
  <c r="GL227" i="1" s="1"/>
  <c r="AS227" i="1"/>
  <c r="AO227" i="1"/>
  <c r="DP227" i="1" s="1"/>
  <c r="EO227" i="1" s="1"/>
  <c r="AU227" i="1"/>
  <c r="AP227" i="1"/>
  <c r="AN227" i="1"/>
  <c r="DK227" i="1" s="1"/>
  <c r="AQ12" i="1"/>
  <c r="HD12" i="1" s="1"/>
  <c r="HH12" i="1" s="1"/>
  <c r="AM12" i="1"/>
  <c r="GH12" i="1" s="1"/>
  <c r="GL12" i="1" s="1"/>
  <c r="AS12" i="1"/>
  <c r="AO12" i="1"/>
  <c r="DP12" i="1" s="1"/>
  <c r="EO12" i="1" s="1"/>
  <c r="AU12" i="1"/>
  <c r="AP12" i="1"/>
  <c r="AN12" i="1"/>
  <c r="DK12" i="1" s="1"/>
  <c r="AQ58" i="1"/>
  <c r="HD58" i="1" s="1"/>
  <c r="HH58" i="1" s="1"/>
  <c r="AM58" i="1"/>
  <c r="GH58" i="1" s="1"/>
  <c r="GL58" i="1" s="1"/>
  <c r="AS58" i="1"/>
  <c r="AO58" i="1"/>
  <c r="DP58" i="1" s="1"/>
  <c r="EO58" i="1" s="1"/>
  <c r="AU58" i="1"/>
  <c r="AP58" i="1"/>
  <c r="AN58" i="1"/>
  <c r="DK58" i="1" s="1"/>
  <c r="AQ100" i="1"/>
  <c r="HD100" i="1" s="1"/>
  <c r="HH100" i="1" s="1"/>
  <c r="AM100" i="1"/>
  <c r="GH100" i="1" s="1"/>
  <c r="GL100" i="1" s="1"/>
  <c r="AS100" i="1"/>
  <c r="AO100" i="1"/>
  <c r="DP100" i="1" s="1"/>
  <c r="EO100" i="1" s="1"/>
  <c r="AU100" i="1"/>
  <c r="AP100" i="1"/>
  <c r="AN100" i="1"/>
  <c r="DK100" i="1" s="1"/>
  <c r="AQ130" i="1"/>
  <c r="HD130" i="1" s="1"/>
  <c r="HH130" i="1" s="1"/>
  <c r="AM130" i="1"/>
  <c r="GH130" i="1" s="1"/>
  <c r="GL130" i="1" s="1"/>
  <c r="AS130" i="1"/>
  <c r="AO130" i="1"/>
  <c r="DP130" i="1" s="1"/>
  <c r="EO130" i="1" s="1"/>
  <c r="AU130" i="1"/>
  <c r="AP130" i="1"/>
  <c r="AN130" i="1"/>
  <c r="DK130" i="1" s="1"/>
  <c r="AQ197" i="1"/>
  <c r="HD197" i="1" s="1"/>
  <c r="HH197" i="1" s="1"/>
  <c r="AM197" i="1"/>
  <c r="GH197" i="1" s="1"/>
  <c r="GL197" i="1" s="1"/>
  <c r="AS197" i="1"/>
  <c r="AO197" i="1"/>
  <c r="DP197" i="1" s="1"/>
  <c r="EO197" i="1" s="1"/>
  <c r="AU197" i="1"/>
  <c r="AP197" i="1"/>
  <c r="AN197" i="1"/>
  <c r="DK197" i="1" s="1"/>
  <c r="AQ230" i="1"/>
  <c r="HD230" i="1" s="1"/>
  <c r="HH230" i="1" s="1"/>
  <c r="AM230" i="1"/>
  <c r="GH230" i="1" s="1"/>
  <c r="GL230" i="1" s="1"/>
  <c r="AS230" i="1"/>
  <c r="AO230" i="1"/>
  <c r="DP230" i="1" s="1"/>
  <c r="EO230" i="1" s="1"/>
  <c r="AU230" i="1"/>
  <c r="AP230" i="1"/>
  <c r="AN230" i="1"/>
  <c r="DK230" i="1" s="1"/>
  <c r="AQ274" i="1"/>
  <c r="HD274" i="1" s="1"/>
  <c r="HH274" i="1" s="1"/>
  <c r="AM274" i="1"/>
  <c r="GH274" i="1" s="1"/>
  <c r="GL274" i="1" s="1"/>
  <c r="AS274" i="1"/>
  <c r="AO274" i="1"/>
  <c r="DP274" i="1" s="1"/>
  <c r="EO274" i="1" s="1"/>
  <c r="AU274" i="1"/>
  <c r="AP274" i="1"/>
  <c r="AN274" i="1"/>
  <c r="DK274" i="1" s="1"/>
  <c r="AQ21" i="1"/>
  <c r="HD21" i="1" s="1"/>
  <c r="HH21" i="1" s="1"/>
  <c r="AM21" i="1"/>
  <c r="GH21" i="1" s="1"/>
  <c r="GL21" i="1" s="1"/>
  <c r="AS21" i="1"/>
  <c r="AO21" i="1"/>
  <c r="DP21" i="1" s="1"/>
  <c r="EO21" i="1" s="1"/>
  <c r="AU21" i="1"/>
  <c r="AP21" i="1"/>
  <c r="AN21" i="1"/>
  <c r="DK21" i="1" s="1"/>
  <c r="AQ82" i="1"/>
  <c r="HD82" i="1" s="1"/>
  <c r="HH82" i="1" s="1"/>
  <c r="AM82" i="1"/>
  <c r="GH82" i="1" s="1"/>
  <c r="GL82" i="1" s="1"/>
  <c r="AS82" i="1"/>
  <c r="AO82" i="1"/>
  <c r="DP82" i="1" s="1"/>
  <c r="EO82" i="1" s="1"/>
  <c r="AT82" i="1"/>
  <c r="AR82" i="1"/>
  <c r="FW82" i="1" s="1"/>
  <c r="GA82" i="1" s="1"/>
  <c r="AU82" i="1"/>
  <c r="AP82" i="1"/>
  <c r="AN82" i="1"/>
  <c r="DK82" i="1" s="1"/>
  <c r="AR109" i="1"/>
  <c r="FW109" i="1" s="1"/>
  <c r="GA109" i="1" s="1"/>
  <c r="AN109" i="1"/>
  <c r="DK109" i="1" s="1"/>
  <c r="AQ109" i="1"/>
  <c r="HD109" i="1" s="1"/>
  <c r="HH109" i="1" s="1"/>
  <c r="AM109" i="1"/>
  <c r="GH109" i="1" s="1"/>
  <c r="GL109" i="1" s="1"/>
  <c r="AU109" i="1"/>
  <c r="AT109" i="1"/>
  <c r="AP109" i="1"/>
  <c r="AS109" i="1"/>
  <c r="AO109" i="1"/>
  <c r="DP109" i="1" s="1"/>
  <c r="EO109" i="1" s="1"/>
  <c r="AR175" i="1"/>
  <c r="FW175" i="1" s="1"/>
  <c r="GA175" i="1" s="1"/>
  <c r="AN175" i="1"/>
  <c r="DK175" i="1" s="1"/>
  <c r="AQ175" i="1"/>
  <c r="HD175" i="1" s="1"/>
  <c r="HH175" i="1" s="1"/>
  <c r="AM175" i="1"/>
  <c r="GH175" i="1" s="1"/>
  <c r="GL175" i="1" s="1"/>
  <c r="AU175" i="1"/>
  <c r="AT175" i="1"/>
  <c r="AP175" i="1"/>
  <c r="AS175" i="1"/>
  <c r="AO175" i="1"/>
  <c r="DP175" i="1" s="1"/>
  <c r="EO175" i="1" s="1"/>
  <c r="AR212" i="1"/>
  <c r="FW212" i="1" s="1"/>
  <c r="GA212" i="1" s="1"/>
  <c r="AN212" i="1"/>
  <c r="DK212" i="1" s="1"/>
  <c r="AQ212" i="1"/>
  <c r="HD212" i="1" s="1"/>
  <c r="HH212" i="1" s="1"/>
  <c r="AM212" i="1"/>
  <c r="GH212" i="1" s="1"/>
  <c r="GL212" i="1" s="1"/>
  <c r="AU212" i="1"/>
  <c r="AT212" i="1"/>
  <c r="AP212" i="1"/>
  <c r="AS212" i="1"/>
  <c r="AO212" i="1"/>
  <c r="DP212" i="1" s="1"/>
  <c r="EO212" i="1" s="1"/>
  <c r="AR256" i="1"/>
  <c r="FW256" i="1" s="1"/>
  <c r="GA256" i="1" s="1"/>
  <c r="AN256" i="1"/>
  <c r="DK256" i="1" s="1"/>
  <c r="AQ256" i="1"/>
  <c r="HD256" i="1" s="1"/>
  <c r="HH256" i="1" s="1"/>
  <c r="AM256" i="1"/>
  <c r="GH256" i="1" s="1"/>
  <c r="GL256" i="1" s="1"/>
  <c r="AU256" i="1"/>
  <c r="AT256" i="1"/>
  <c r="AP256" i="1"/>
  <c r="AS256" i="1"/>
  <c r="AO256" i="1"/>
  <c r="DP256" i="1" s="1"/>
  <c r="EO256" i="1" s="1"/>
  <c r="AR298" i="1"/>
  <c r="FW298" i="1" s="1"/>
  <c r="GA298" i="1" s="1"/>
  <c r="AN298" i="1"/>
  <c r="DK298" i="1" s="1"/>
  <c r="AQ298" i="1"/>
  <c r="HD298" i="1" s="1"/>
  <c r="HH298" i="1" s="1"/>
  <c r="AM298" i="1"/>
  <c r="GH298" i="1" s="1"/>
  <c r="GL298" i="1" s="1"/>
  <c r="AU298" i="1"/>
  <c r="AT298" i="1"/>
  <c r="AP298" i="1"/>
  <c r="AS298" i="1"/>
  <c r="AO298" i="1"/>
  <c r="DP298" i="1" s="1"/>
  <c r="EO298" i="1" s="1"/>
  <c r="AR169" i="1"/>
  <c r="FW169" i="1" s="1"/>
  <c r="GA169" i="1" s="1"/>
  <c r="AN169" i="1"/>
  <c r="DK169" i="1" s="1"/>
  <c r="AQ169" i="1"/>
  <c r="HD169" i="1" s="1"/>
  <c r="HH169" i="1" s="1"/>
  <c r="AM169" i="1"/>
  <c r="GH169" i="1" s="1"/>
  <c r="GL169" i="1" s="1"/>
  <c r="AU169" i="1"/>
  <c r="AT169" i="1"/>
  <c r="AP169" i="1"/>
  <c r="AS169" i="1"/>
  <c r="AO169" i="1"/>
  <c r="DP169" i="1" s="1"/>
  <c r="EO169" i="1" s="1"/>
  <c r="AU158" i="1"/>
  <c r="AT158" i="1"/>
  <c r="AP158" i="1"/>
  <c r="AR158" i="1"/>
  <c r="FW158" i="1" s="1"/>
  <c r="GA158" i="1" s="1"/>
  <c r="AN158" i="1"/>
  <c r="DK158" i="1" s="1"/>
  <c r="AS158" i="1"/>
  <c r="AQ158" i="1"/>
  <c r="HD158" i="1" s="1"/>
  <c r="HH158" i="1" s="1"/>
  <c r="AO158" i="1"/>
  <c r="DP158" i="1" s="1"/>
  <c r="EO158" i="1" s="1"/>
  <c r="AM158" i="1"/>
  <c r="GH158" i="1" s="1"/>
  <c r="GL158" i="1" s="1"/>
  <c r="AU23" i="1"/>
  <c r="AT23" i="1"/>
  <c r="AP23" i="1"/>
  <c r="AR23" i="1"/>
  <c r="FW23" i="1" s="1"/>
  <c r="GA23" i="1" s="1"/>
  <c r="AN23" i="1"/>
  <c r="DK23" i="1" s="1"/>
  <c r="AS23" i="1"/>
  <c r="AQ23" i="1"/>
  <c r="HD23" i="1" s="1"/>
  <c r="HH23" i="1" s="1"/>
  <c r="AO23" i="1"/>
  <c r="DP23" i="1" s="1"/>
  <c r="EO23" i="1" s="1"/>
  <c r="AM23" i="1"/>
  <c r="GH23" i="1" s="1"/>
  <c r="GL23" i="1" s="1"/>
  <c r="AU41" i="1"/>
  <c r="AT41" i="1"/>
  <c r="AP41" i="1"/>
  <c r="AR41" i="1"/>
  <c r="FW41" i="1" s="1"/>
  <c r="GA41" i="1" s="1"/>
  <c r="AN41" i="1"/>
  <c r="DK41" i="1" s="1"/>
  <c r="AS41" i="1"/>
  <c r="AQ41" i="1"/>
  <c r="HD41" i="1" s="1"/>
  <c r="HH41" i="1" s="1"/>
  <c r="AO41" i="1"/>
  <c r="DP41" i="1" s="1"/>
  <c r="EO41" i="1" s="1"/>
  <c r="AM41" i="1"/>
  <c r="GH41" i="1" s="1"/>
  <c r="GL41" i="1" s="1"/>
  <c r="AU98" i="1"/>
  <c r="AT98" i="1"/>
  <c r="AP98" i="1"/>
  <c r="AR98" i="1"/>
  <c r="FW98" i="1" s="1"/>
  <c r="GA98" i="1" s="1"/>
  <c r="AN98" i="1"/>
  <c r="DK98" i="1" s="1"/>
  <c r="AS98" i="1"/>
  <c r="AQ98" i="1"/>
  <c r="HD98" i="1" s="1"/>
  <c r="HH98" i="1" s="1"/>
  <c r="AO98" i="1"/>
  <c r="DP98" i="1" s="1"/>
  <c r="EO98" i="1" s="1"/>
  <c r="AM98" i="1"/>
  <c r="GH98" i="1" s="1"/>
  <c r="GL98" i="1" s="1"/>
  <c r="AU131" i="1"/>
  <c r="AT131" i="1"/>
  <c r="AP131" i="1"/>
  <c r="AR131" i="1"/>
  <c r="FW131" i="1" s="1"/>
  <c r="GA131" i="1" s="1"/>
  <c r="AN131" i="1"/>
  <c r="DK131" i="1" s="1"/>
  <c r="AS131" i="1"/>
  <c r="AQ131" i="1"/>
  <c r="HD131" i="1" s="1"/>
  <c r="HH131" i="1" s="1"/>
  <c r="AO131" i="1"/>
  <c r="DP131" i="1" s="1"/>
  <c r="EO131" i="1" s="1"/>
  <c r="AM131" i="1"/>
  <c r="GH131" i="1" s="1"/>
  <c r="GL131" i="1" s="1"/>
  <c r="AU160" i="1"/>
  <c r="AT160" i="1"/>
  <c r="AP160" i="1"/>
  <c r="AR160" i="1"/>
  <c r="FW160" i="1" s="1"/>
  <c r="GA160" i="1" s="1"/>
  <c r="AN160" i="1"/>
  <c r="DK160" i="1" s="1"/>
  <c r="AS160" i="1"/>
  <c r="AQ160" i="1"/>
  <c r="HD160" i="1" s="1"/>
  <c r="HH160" i="1" s="1"/>
  <c r="AO160" i="1"/>
  <c r="DP160" i="1" s="1"/>
  <c r="EO160" i="1" s="1"/>
  <c r="AM160" i="1"/>
  <c r="GH160" i="1" s="1"/>
  <c r="GL160" i="1" s="1"/>
  <c r="AU260" i="1"/>
  <c r="AT260" i="1"/>
  <c r="AP260" i="1"/>
  <c r="AR260" i="1"/>
  <c r="FW260" i="1" s="1"/>
  <c r="GA260" i="1" s="1"/>
  <c r="AN260" i="1"/>
  <c r="DK260" i="1" s="1"/>
  <c r="AS260" i="1"/>
  <c r="AQ260" i="1"/>
  <c r="HD260" i="1" s="1"/>
  <c r="HH260" i="1" s="1"/>
  <c r="AO260" i="1"/>
  <c r="DP260" i="1" s="1"/>
  <c r="EO260" i="1" s="1"/>
  <c r="AM260" i="1"/>
  <c r="GH260" i="1" s="1"/>
  <c r="GL260" i="1" s="1"/>
  <c r="AU171" i="1"/>
  <c r="AT171" i="1"/>
  <c r="AP171" i="1"/>
  <c r="AR171" i="1"/>
  <c r="FW171" i="1" s="1"/>
  <c r="GA171" i="1" s="1"/>
  <c r="AN171" i="1"/>
  <c r="DK171" i="1" s="1"/>
  <c r="AS171" i="1"/>
  <c r="AQ171" i="1"/>
  <c r="HD171" i="1" s="1"/>
  <c r="HH171" i="1" s="1"/>
  <c r="AO171" i="1"/>
  <c r="DP171" i="1" s="1"/>
  <c r="EO171" i="1" s="1"/>
  <c r="AM171" i="1"/>
  <c r="GH171" i="1" s="1"/>
  <c r="GL171" i="1" s="1"/>
  <c r="AU19" i="1"/>
  <c r="AT19" i="1"/>
  <c r="AP19" i="1"/>
  <c r="AR19" i="1"/>
  <c r="FW19" i="1" s="1"/>
  <c r="GA19" i="1" s="1"/>
  <c r="AN19" i="1"/>
  <c r="DK19" i="1" s="1"/>
  <c r="AS19" i="1"/>
  <c r="AQ19" i="1"/>
  <c r="HD19" i="1" s="1"/>
  <c r="HH19" i="1" s="1"/>
  <c r="AO19" i="1"/>
  <c r="DP19" i="1" s="1"/>
  <c r="EO19" i="1" s="1"/>
  <c r="AM19" i="1"/>
  <c r="GH19" i="1" s="1"/>
  <c r="GL19" i="1" s="1"/>
  <c r="AU124" i="1"/>
  <c r="AT124" i="1"/>
  <c r="AP124" i="1"/>
  <c r="AR124" i="1"/>
  <c r="FW124" i="1" s="1"/>
  <c r="GA124" i="1" s="1"/>
  <c r="AN124" i="1"/>
  <c r="DK124" i="1" s="1"/>
  <c r="AS124" i="1"/>
  <c r="AQ124" i="1"/>
  <c r="HD124" i="1" s="1"/>
  <c r="HH124" i="1" s="1"/>
  <c r="AO124" i="1"/>
  <c r="DP124" i="1" s="1"/>
  <c r="EO124" i="1" s="1"/>
  <c r="AM124" i="1"/>
  <c r="GH124" i="1" s="1"/>
  <c r="GL124" i="1" s="1"/>
  <c r="AU304" i="1"/>
  <c r="AT304" i="1"/>
  <c r="AP304" i="1"/>
  <c r="AR304" i="1"/>
  <c r="FW304" i="1" s="1"/>
  <c r="GA304" i="1" s="1"/>
  <c r="AN304" i="1"/>
  <c r="DK304" i="1" s="1"/>
  <c r="AS304" i="1"/>
  <c r="AQ304" i="1"/>
  <c r="HD304" i="1" s="1"/>
  <c r="HH304" i="1" s="1"/>
  <c r="AO304" i="1"/>
  <c r="DP304" i="1" s="1"/>
  <c r="EO304" i="1" s="1"/>
  <c r="AM304" i="1"/>
  <c r="GH304" i="1" s="1"/>
  <c r="GL304" i="1" s="1"/>
  <c r="AU136" i="1"/>
  <c r="AT136" i="1"/>
  <c r="AP136" i="1"/>
  <c r="AR136" i="1"/>
  <c r="FW136" i="1" s="1"/>
  <c r="GA136" i="1" s="1"/>
  <c r="AN136" i="1"/>
  <c r="DK136" i="1" s="1"/>
  <c r="AS136" i="1"/>
  <c r="AQ136" i="1"/>
  <c r="HD136" i="1" s="1"/>
  <c r="HH136" i="1" s="1"/>
  <c r="AO136" i="1"/>
  <c r="DP136" i="1" s="1"/>
  <c r="EO136" i="1" s="1"/>
  <c r="AM136" i="1"/>
  <c r="GH136" i="1" s="1"/>
  <c r="GL136" i="1" s="1"/>
  <c r="AU193" i="1"/>
  <c r="AT193" i="1"/>
  <c r="AP193" i="1"/>
  <c r="AR193" i="1"/>
  <c r="FW193" i="1" s="1"/>
  <c r="GA193" i="1" s="1"/>
  <c r="AN193" i="1"/>
  <c r="DK193" i="1" s="1"/>
  <c r="AS193" i="1"/>
  <c r="AQ193" i="1"/>
  <c r="HD193" i="1" s="1"/>
  <c r="HH193" i="1" s="1"/>
  <c r="AO193" i="1"/>
  <c r="DP193" i="1" s="1"/>
  <c r="EO193" i="1" s="1"/>
  <c r="AM193" i="1"/>
  <c r="GH193" i="1" s="1"/>
  <c r="GL193" i="1" s="1"/>
  <c r="AU107" i="1"/>
  <c r="AT107" i="1"/>
  <c r="AP107" i="1"/>
  <c r="AR107" i="1"/>
  <c r="FW107" i="1" s="1"/>
  <c r="GA107" i="1" s="1"/>
  <c r="AN107" i="1"/>
  <c r="DK107" i="1" s="1"/>
  <c r="AS107" i="1"/>
  <c r="AQ107" i="1"/>
  <c r="HD107" i="1" s="1"/>
  <c r="HH107" i="1" s="1"/>
  <c r="AO107" i="1"/>
  <c r="DP107" i="1" s="1"/>
  <c r="EO107" i="1" s="1"/>
  <c r="AM107" i="1"/>
  <c r="GH107" i="1" s="1"/>
  <c r="GL107" i="1" s="1"/>
  <c r="AU16" i="1"/>
  <c r="AT16" i="1"/>
  <c r="AP16" i="1"/>
  <c r="AR16" i="1"/>
  <c r="FW16" i="1" s="1"/>
  <c r="GA16" i="1" s="1"/>
  <c r="AN16" i="1"/>
  <c r="DK16" i="1" s="1"/>
  <c r="AS16" i="1"/>
  <c r="AQ16" i="1"/>
  <c r="HD16" i="1" s="1"/>
  <c r="HH16" i="1" s="1"/>
  <c r="AO16" i="1"/>
  <c r="DP16" i="1" s="1"/>
  <c r="EO16" i="1" s="1"/>
  <c r="AM16" i="1"/>
  <c r="GH16" i="1" s="1"/>
  <c r="GL16" i="1" s="1"/>
  <c r="AU148" i="1"/>
  <c r="AT148" i="1"/>
  <c r="AP148" i="1"/>
  <c r="AR148" i="1"/>
  <c r="FW148" i="1" s="1"/>
  <c r="GA148" i="1" s="1"/>
  <c r="AN148" i="1"/>
  <c r="DK148" i="1" s="1"/>
  <c r="AS148" i="1"/>
  <c r="AQ148" i="1"/>
  <c r="HD148" i="1" s="1"/>
  <c r="HH148" i="1" s="1"/>
  <c r="AO148" i="1"/>
  <c r="DP148" i="1" s="1"/>
  <c r="EO148" i="1" s="1"/>
  <c r="AM148" i="1"/>
  <c r="GH148" i="1" s="1"/>
  <c r="GL148" i="1" s="1"/>
  <c r="AQ283" i="1"/>
  <c r="HD283" i="1" s="1"/>
  <c r="HH283" i="1" s="1"/>
  <c r="AM283" i="1"/>
  <c r="GH283" i="1" s="1"/>
  <c r="GL283" i="1" s="1"/>
  <c r="AU283" i="1"/>
  <c r="AT283" i="1"/>
  <c r="AP283" i="1"/>
  <c r="AS283" i="1"/>
  <c r="AO283" i="1"/>
  <c r="DP283" i="1" s="1"/>
  <c r="EO283" i="1" s="1"/>
  <c r="AR283" i="1"/>
  <c r="FW283" i="1" s="1"/>
  <c r="GA283" i="1" s="1"/>
  <c r="AN283" i="1"/>
  <c r="DK283" i="1" s="1"/>
  <c r="AQ80" i="1"/>
  <c r="HD80" i="1" s="1"/>
  <c r="HH80" i="1" s="1"/>
  <c r="AM80" i="1"/>
  <c r="GH80" i="1" s="1"/>
  <c r="GL80" i="1" s="1"/>
  <c r="AU80" i="1"/>
  <c r="AT80" i="1"/>
  <c r="AP80" i="1"/>
  <c r="AS80" i="1"/>
  <c r="AO80" i="1"/>
  <c r="DP80" i="1" s="1"/>
  <c r="EO80" i="1" s="1"/>
  <c r="AR80" i="1"/>
  <c r="FW80" i="1" s="1"/>
  <c r="GA80" i="1" s="1"/>
  <c r="AN80" i="1"/>
  <c r="DK80" i="1" s="1"/>
  <c r="AQ214" i="1"/>
  <c r="HD214" i="1" s="1"/>
  <c r="HH214" i="1" s="1"/>
  <c r="AM214" i="1"/>
  <c r="GH214" i="1" s="1"/>
  <c r="GL214" i="1" s="1"/>
  <c r="AU214" i="1"/>
  <c r="AT214" i="1"/>
  <c r="AP214" i="1"/>
  <c r="AS214" i="1"/>
  <c r="AO214" i="1"/>
  <c r="DP214" i="1" s="1"/>
  <c r="EO214" i="1" s="1"/>
  <c r="AR214" i="1"/>
  <c r="FW214" i="1" s="1"/>
  <c r="GA214" i="1" s="1"/>
  <c r="AN214" i="1"/>
  <c r="DK214" i="1" s="1"/>
  <c r="AQ123" i="1"/>
  <c r="HD123" i="1" s="1"/>
  <c r="HH123" i="1" s="1"/>
  <c r="AM123" i="1"/>
  <c r="GH123" i="1" s="1"/>
  <c r="GL123" i="1" s="1"/>
  <c r="AU123" i="1"/>
  <c r="AT123" i="1"/>
  <c r="AP123" i="1"/>
  <c r="AS123" i="1"/>
  <c r="AO123" i="1"/>
  <c r="DP123" i="1" s="1"/>
  <c r="EO123" i="1" s="1"/>
  <c r="AR123" i="1"/>
  <c r="FW123" i="1" s="1"/>
  <c r="GA123" i="1" s="1"/>
  <c r="AN123" i="1"/>
  <c r="DK123" i="1" s="1"/>
  <c r="AQ233" i="1"/>
  <c r="HD233" i="1" s="1"/>
  <c r="HH233" i="1" s="1"/>
  <c r="AM233" i="1"/>
  <c r="GH233" i="1" s="1"/>
  <c r="GL233" i="1" s="1"/>
  <c r="AU233" i="1"/>
  <c r="AT233" i="1"/>
  <c r="AP233" i="1"/>
  <c r="AS233" i="1"/>
  <c r="AO233" i="1"/>
  <c r="DP233" i="1" s="1"/>
  <c r="EO233" i="1" s="1"/>
  <c r="AR233" i="1"/>
  <c r="FW233" i="1" s="1"/>
  <c r="GA233" i="1" s="1"/>
  <c r="AN233" i="1"/>
  <c r="DK233" i="1" s="1"/>
  <c r="AQ211" i="1"/>
  <c r="HD211" i="1" s="1"/>
  <c r="HH211" i="1" s="1"/>
  <c r="AS211" i="1"/>
  <c r="AR211" i="1"/>
  <c r="FW211" i="1" s="1"/>
  <c r="GA211" i="1" s="1"/>
  <c r="AM211" i="1"/>
  <c r="GH211" i="1" s="1"/>
  <c r="GL211" i="1" s="1"/>
  <c r="AU211" i="1"/>
  <c r="AP211" i="1"/>
  <c r="AO211" i="1"/>
  <c r="DP211" i="1" s="1"/>
  <c r="EO211" i="1" s="1"/>
  <c r="AT211" i="1"/>
  <c r="AN211" i="1"/>
  <c r="DK211" i="1" s="1"/>
  <c r="AQ286" i="1"/>
  <c r="HD286" i="1" s="1"/>
  <c r="HH286" i="1" s="1"/>
  <c r="AM286" i="1"/>
  <c r="GH286" i="1" s="1"/>
  <c r="GL286" i="1" s="1"/>
  <c r="AS286" i="1"/>
  <c r="AO286" i="1"/>
  <c r="DP286" i="1" s="1"/>
  <c r="EO286" i="1" s="1"/>
  <c r="AR286" i="1"/>
  <c r="FW286" i="1" s="1"/>
  <c r="GA286" i="1" s="1"/>
  <c r="AU286" i="1"/>
  <c r="AP286" i="1"/>
  <c r="AN286" i="1"/>
  <c r="DK286" i="1" s="1"/>
  <c r="AT286" i="1"/>
  <c r="AQ51" i="1"/>
  <c r="HD51" i="1" s="1"/>
  <c r="HH51" i="1" s="1"/>
  <c r="AM51" i="1"/>
  <c r="GH51" i="1" s="1"/>
  <c r="GL51" i="1" s="1"/>
  <c r="AS51" i="1"/>
  <c r="AO51" i="1"/>
  <c r="DP51" i="1" s="1"/>
  <c r="EO51" i="1" s="1"/>
  <c r="AR51" i="1"/>
  <c r="FW51" i="1" s="1"/>
  <c r="GA51" i="1" s="1"/>
  <c r="AU51" i="1"/>
  <c r="AP51" i="1"/>
  <c r="AN51" i="1"/>
  <c r="DK51" i="1" s="1"/>
  <c r="AT51" i="1"/>
  <c r="AQ2" i="1"/>
  <c r="HD2" i="1" s="1"/>
  <c r="HH2" i="1" s="1"/>
  <c r="AM2" i="1"/>
  <c r="GH2" i="1" s="1"/>
  <c r="GL2" i="1" s="1"/>
  <c r="AS2" i="1"/>
  <c r="AO2" i="1"/>
  <c r="DP2" i="1" s="1"/>
  <c r="EO2" i="1" s="1"/>
  <c r="AR2" i="1"/>
  <c r="FW2" i="1" s="1"/>
  <c r="GA2" i="1" s="1"/>
  <c r="AU2" i="1"/>
  <c r="AP2" i="1"/>
  <c r="AN2" i="1"/>
  <c r="DK2" i="1" s="1"/>
  <c r="AT2" i="1"/>
  <c r="AQ105" i="1"/>
  <c r="HD105" i="1" s="1"/>
  <c r="HH105" i="1" s="1"/>
  <c r="AM105" i="1"/>
  <c r="GH105" i="1" s="1"/>
  <c r="GL105" i="1" s="1"/>
  <c r="AS105" i="1"/>
  <c r="AO105" i="1"/>
  <c r="DP105" i="1" s="1"/>
  <c r="EO105" i="1" s="1"/>
  <c r="AR105" i="1"/>
  <c r="FW105" i="1" s="1"/>
  <c r="GA105" i="1" s="1"/>
  <c r="AU105" i="1"/>
  <c r="AP105" i="1"/>
  <c r="AN105" i="1"/>
  <c r="DK105" i="1" s="1"/>
  <c r="AT105" i="1"/>
  <c r="AQ302" i="1"/>
  <c r="HD302" i="1" s="1"/>
  <c r="HH302" i="1" s="1"/>
  <c r="AM302" i="1"/>
  <c r="GH302" i="1" s="1"/>
  <c r="GL302" i="1" s="1"/>
  <c r="AS302" i="1"/>
  <c r="AO302" i="1"/>
  <c r="DP302" i="1" s="1"/>
  <c r="EO302" i="1" s="1"/>
  <c r="AR302" i="1"/>
  <c r="FW302" i="1" s="1"/>
  <c r="GA302" i="1" s="1"/>
  <c r="AU302" i="1"/>
  <c r="AP302" i="1"/>
  <c r="AN302" i="1"/>
  <c r="DK302" i="1" s="1"/>
  <c r="AT302" i="1"/>
  <c r="AQ56" i="1"/>
  <c r="HD56" i="1" s="1"/>
  <c r="HH56" i="1" s="1"/>
  <c r="AM56" i="1"/>
  <c r="GH56" i="1" s="1"/>
  <c r="GL56" i="1" s="1"/>
  <c r="AS56" i="1"/>
  <c r="AO56" i="1"/>
  <c r="DP56" i="1" s="1"/>
  <c r="EO56" i="1" s="1"/>
  <c r="AR56" i="1"/>
  <c r="FW56" i="1" s="1"/>
  <c r="GA56" i="1" s="1"/>
  <c r="AU56" i="1"/>
  <c r="AP56" i="1"/>
  <c r="AN56" i="1"/>
  <c r="DK56" i="1" s="1"/>
  <c r="AT56" i="1"/>
  <c r="AQ275" i="1"/>
  <c r="HD275" i="1" s="1"/>
  <c r="HH275" i="1" s="1"/>
  <c r="AM275" i="1"/>
  <c r="GH275" i="1" s="1"/>
  <c r="GL275" i="1" s="1"/>
  <c r="AU275" i="1"/>
  <c r="AS275" i="1"/>
  <c r="AO275" i="1"/>
  <c r="DP275" i="1" s="1"/>
  <c r="EO275" i="1" s="1"/>
  <c r="AR275" i="1"/>
  <c r="FW275" i="1" s="1"/>
  <c r="GA275" i="1" s="1"/>
  <c r="AP275" i="1"/>
  <c r="AN275" i="1"/>
  <c r="DK275" i="1" s="1"/>
  <c r="AT275" i="1"/>
  <c r="AQ15" i="1"/>
  <c r="HD15" i="1" s="1"/>
  <c r="HH15" i="1" s="1"/>
  <c r="AM15" i="1"/>
  <c r="GH15" i="1" s="1"/>
  <c r="GL15" i="1" s="1"/>
  <c r="AS15" i="1"/>
  <c r="AO15" i="1"/>
  <c r="DP15" i="1" s="1"/>
  <c r="EO15" i="1" s="1"/>
  <c r="AT15" i="1"/>
  <c r="AU15" i="1"/>
  <c r="AP15" i="1"/>
  <c r="AN15" i="1"/>
  <c r="DK15" i="1" s="1"/>
  <c r="AR15" i="1"/>
  <c r="FW15" i="1" s="1"/>
  <c r="GA15" i="1" s="1"/>
  <c r="AQ247" i="1"/>
  <c r="HD247" i="1" s="1"/>
  <c r="HH247" i="1" s="1"/>
  <c r="AM247" i="1"/>
  <c r="GH247" i="1" s="1"/>
  <c r="GL247" i="1" s="1"/>
  <c r="AS247" i="1"/>
  <c r="AO247" i="1"/>
  <c r="DP247" i="1" s="1"/>
  <c r="EO247" i="1" s="1"/>
  <c r="AT247" i="1"/>
  <c r="AU247" i="1"/>
  <c r="AP247" i="1"/>
  <c r="AN247" i="1"/>
  <c r="DK247" i="1" s="1"/>
  <c r="AR247" i="1"/>
  <c r="FW247" i="1" s="1"/>
  <c r="GA247" i="1" s="1"/>
  <c r="AQ52" i="1"/>
  <c r="HD52" i="1" s="1"/>
  <c r="HH52" i="1" s="1"/>
  <c r="AM52" i="1"/>
  <c r="GH52" i="1" s="1"/>
  <c r="GL52" i="1" s="1"/>
  <c r="AS52" i="1"/>
  <c r="AO52" i="1"/>
  <c r="DP52" i="1" s="1"/>
  <c r="EO52" i="1" s="1"/>
  <c r="AT52" i="1"/>
  <c r="AU52" i="1"/>
  <c r="AP52" i="1"/>
  <c r="AN52" i="1"/>
  <c r="DK52" i="1" s="1"/>
  <c r="AR52" i="1"/>
  <c r="FW52" i="1" s="1"/>
  <c r="GA52" i="1" s="1"/>
  <c r="AQ77" i="1"/>
  <c r="HD77" i="1" s="1"/>
  <c r="HH77" i="1" s="1"/>
  <c r="AM77" i="1"/>
  <c r="GH77" i="1" s="1"/>
  <c r="GL77" i="1" s="1"/>
  <c r="AS77" i="1"/>
  <c r="AO77" i="1"/>
  <c r="DP77" i="1" s="1"/>
  <c r="EO77" i="1" s="1"/>
  <c r="AT77" i="1"/>
  <c r="AU77" i="1"/>
  <c r="AP77" i="1"/>
  <c r="AN77" i="1"/>
  <c r="DK77" i="1" s="1"/>
  <c r="AR77" i="1"/>
  <c r="FW77" i="1" s="1"/>
  <c r="GA77" i="1" s="1"/>
  <c r="AQ188" i="1"/>
  <c r="HD188" i="1" s="1"/>
  <c r="HH188" i="1" s="1"/>
  <c r="AM188" i="1"/>
  <c r="GH188" i="1" s="1"/>
  <c r="GL188" i="1" s="1"/>
  <c r="AS188" i="1"/>
  <c r="AO188" i="1"/>
  <c r="DP188" i="1" s="1"/>
  <c r="EO188" i="1" s="1"/>
  <c r="AT188" i="1"/>
  <c r="AU188" i="1"/>
  <c r="AP188" i="1"/>
  <c r="AN188" i="1"/>
  <c r="DK188" i="1" s="1"/>
  <c r="AR188" i="1"/>
  <c r="FW188" i="1" s="1"/>
  <c r="GA188" i="1" s="1"/>
  <c r="AQ201" i="1"/>
  <c r="HD201" i="1" s="1"/>
  <c r="HH201" i="1" s="1"/>
  <c r="AM201" i="1"/>
  <c r="GH201" i="1" s="1"/>
  <c r="GL201" i="1" s="1"/>
  <c r="AS201" i="1"/>
  <c r="AO201" i="1"/>
  <c r="DP201" i="1" s="1"/>
  <c r="EO201" i="1" s="1"/>
  <c r="AT201" i="1"/>
  <c r="AU201" i="1"/>
  <c r="AP201" i="1"/>
  <c r="AN201" i="1"/>
  <c r="DK201" i="1" s="1"/>
  <c r="AR201" i="1"/>
  <c r="FW201" i="1" s="1"/>
  <c r="GA201" i="1" s="1"/>
  <c r="AQ276" i="1"/>
  <c r="HD276" i="1" s="1"/>
  <c r="HH276" i="1" s="1"/>
  <c r="AM276" i="1"/>
  <c r="GH276" i="1" s="1"/>
  <c r="GL276" i="1" s="1"/>
  <c r="AS276" i="1"/>
  <c r="AO276" i="1"/>
  <c r="DP276" i="1" s="1"/>
  <c r="EO276" i="1" s="1"/>
  <c r="AT276" i="1"/>
  <c r="AU276" i="1"/>
  <c r="AP276" i="1"/>
  <c r="AN276" i="1"/>
  <c r="DK276" i="1" s="1"/>
  <c r="AR276" i="1"/>
  <c r="FW276" i="1" s="1"/>
  <c r="GA276" i="1" s="1"/>
  <c r="AQ213" i="1"/>
  <c r="HD213" i="1" s="1"/>
  <c r="HH213" i="1" s="1"/>
  <c r="AM213" i="1"/>
  <c r="GH213" i="1" s="1"/>
  <c r="GL213" i="1" s="1"/>
  <c r="AS213" i="1"/>
  <c r="AO213" i="1"/>
  <c r="DP213" i="1" s="1"/>
  <c r="EO213" i="1" s="1"/>
  <c r="AT213" i="1"/>
  <c r="AU213" i="1"/>
  <c r="AP213" i="1"/>
  <c r="AN213" i="1"/>
  <c r="DK213" i="1" s="1"/>
  <c r="AR213" i="1"/>
  <c r="FW213" i="1" s="1"/>
  <c r="GA213" i="1" s="1"/>
  <c r="AQ133" i="1"/>
  <c r="HD133" i="1" s="1"/>
  <c r="HH133" i="1" s="1"/>
  <c r="AM133" i="1"/>
  <c r="GH133" i="1" s="1"/>
  <c r="GL133" i="1" s="1"/>
  <c r="AS133" i="1"/>
  <c r="AO133" i="1"/>
  <c r="DP133" i="1" s="1"/>
  <c r="EO133" i="1" s="1"/>
  <c r="AT133" i="1"/>
  <c r="AU133" i="1"/>
  <c r="AP133" i="1"/>
  <c r="AN133" i="1"/>
  <c r="DK133" i="1" s="1"/>
  <c r="AR133" i="1"/>
  <c r="FW133" i="1" s="1"/>
  <c r="GA133" i="1" s="1"/>
  <c r="AQ179" i="1"/>
  <c r="HD179" i="1" s="1"/>
  <c r="HH179" i="1" s="1"/>
  <c r="AM179" i="1"/>
  <c r="GH179" i="1" s="1"/>
  <c r="GL179" i="1" s="1"/>
  <c r="AS179" i="1"/>
  <c r="AO179" i="1"/>
  <c r="DP179" i="1" s="1"/>
  <c r="EO179" i="1" s="1"/>
  <c r="AT179" i="1"/>
  <c r="AU179" i="1"/>
  <c r="AP179" i="1"/>
  <c r="AN179" i="1"/>
  <c r="DK179" i="1" s="1"/>
  <c r="AR179" i="1"/>
  <c r="FW179" i="1" s="1"/>
  <c r="GA179" i="1" s="1"/>
  <c r="AU173" i="1"/>
  <c r="AT173" i="1"/>
  <c r="AP173" i="1"/>
  <c r="AR173" i="1"/>
  <c r="FW173" i="1" s="1"/>
  <c r="GA173" i="1" s="1"/>
  <c r="AN173" i="1"/>
  <c r="DK173" i="1" s="1"/>
  <c r="AO173" i="1"/>
  <c r="DP173" i="1" s="1"/>
  <c r="EO173" i="1" s="1"/>
  <c r="AS173" i="1"/>
  <c r="AM173" i="1"/>
  <c r="GH173" i="1" s="1"/>
  <c r="GL173" i="1" s="1"/>
  <c r="AQ173" i="1"/>
  <c r="HD173" i="1" s="1"/>
  <c r="HH173" i="1" s="1"/>
  <c r="AU258" i="1"/>
  <c r="AT258" i="1"/>
  <c r="AP258" i="1"/>
  <c r="AR258" i="1"/>
  <c r="FW258" i="1" s="1"/>
  <c r="GA258" i="1" s="1"/>
  <c r="AN258" i="1"/>
  <c r="DK258" i="1" s="1"/>
  <c r="AO258" i="1"/>
  <c r="DP258" i="1" s="1"/>
  <c r="EO258" i="1" s="1"/>
  <c r="AS258" i="1"/>
  <c r="AM258" i="1"/>
  <c r="GH258" i="1" s="1"/>
  <c r="GL258" i="1" s="1"/>
  <c r="AQ258" i="1"/>
  <c r="HD258" i="1" s="1"/>
  <c r="HH258" i="1" s="1"/>
  <c r="AO5" i="1"/>
  <c r="DP5" i="1" s="1"/>
  <c r="EO5" i="1" s="1"/>
  <c r="AS9" i="1"/>
  <c r="AO34" i="1"/>
  <c r="DP34" i="1" s="1"/>
  <c r="EO34" i="1" s="1"/>
  <c r="AS36" i="1"/>
  <c r="AO40" i="1"/>
  <c r="DP40" i="1" s="1"/>
  <c r="EO40" i="1" s="1"/>
  <c r="AS43" i="1"/>
  <c r="AO44" i="1"/>
  <c r="DP44" i="1" s="1"/>
  <c r="EO44" i="1" s="1"/>
  <c r="AS67" i="1"/>
  <c r="AO70" i="1"/>
  <c r="DP70" i="1" s="1"/>
  <c r="EO70" i="1" s="1"/>
  <c r="AS97" i="1"/>
  <c r="AO117" i="1"/>
  <c r="DP117" i="1" s="1"/>
  <c r="EO117" i="1" s="1"/>
  <c r="AS125" i="1"/>
  <c r="AO127" i="1"/>
  <c r="DP127" i="1" s="1"/>
  <c r="EO127" i="1" s="1"/>
  <c r="AS138" i="1"/>
  <c r="AO170" i="1"/>
  <c r="DP170" i="1" s="1"/>
  <c r="EO170" i="1" s="1"/>
  <c r="AS199" i="1"/>
  <c r="AO202" i="1"/>
  <c r="DP202" i="1" s="1"/>
  <c r="EO202" i="1" s="1"/>
  <c r="AS228" i="1"/>
  <c r="AO238" i="1"/>
  <c r="DP238" i="1" s="1"/>
  <c r="EO238" i="1" s="1"/>
  <c r="AR242" i="1"/>
  <c r="FW242" i="1" s="1"/>
  <c r="GA242" i="1" s="1"/>
  <c r="AR292" i="1"/>
  <c r="FW292" i="1" s="1"/>
  <c r="GA292" i="1" s="1"/>
  <c r="AR184" i="1"/>
  <c r="FW184" i="1" s="1"/>
  <c r="GA184" i="1" s="1"/>
  <c r="AR66" i="1"/>
  <c r="FW66" i="1" s="1"/>
  <c r="GA66" i="1" s="1"/>
  <c r="AR205" i="1"/>
  <c r="FW205" i="1" s="1"/>
  <c r="GA205" i="1" s="1"/>
  <c r="AR246" i="1"/>
  <c r="FW246" i="1" s="1"/>
  <c r="GA246" i="1" s="1"/>
  <c r="AR18" i="1"/>
  <c r="FW18" i="1" s="1"/>
  <c r="GA18" i="1" s="1"/>
  <c r="AR84" i="1"/>
  <c r="FW84" i="1" s="1"/>
  <c r="GA84" i="1" s="1"/>
  <c r="AR113" i="1"/>
  <c r="FW113" i="1" s="1"/>
  <c r="GA113" i="1" s="1"/>
  <c r="AR186" i="1"/>
  <c r="FW186" i="1" s="1"/>
  <c r="GA186" i="1" s="1"/>
  <c r="AR218" i="1"/>
  <c r="FW218" i="1" s="1"/>
  <c r="GA218" i="1" s="1"/>
  <c r="AR268" i="1"/>
  <c r="FW268" i="1" s="1"/>
  <c r="GA268" i="1" s="1"/>
  <c r="AR149" i="1"/>
  <c r="FW149" i="1" s="1"/>
  <c r="GA149" i="1" s="1"/>
  <c r="AP79" i="1"/>
  <c r="AP93" i="1"/>
  <c r="AQ159" i="1"/>
  <c r="HD159" i="1" s="1"/>
  <c r="HH159" i="1" s="1"/>
  <c r="AP252" i="1"/>
  <c r="AP300" i="1"/>
  <c r="AQ132" i="1"/>
  <c r="HD132" i="1" s="1"/>
  <c r="HH132" i="1" s="1"/>
  <c r="AP180" i="1"/>
  <c r="AP115" i="1"/>
  <c r="AR5" i="1"/>
  <c r="FW5" i="1" s="1"/>
  <c r="GA5" i="1" s="1"/>
  <c r="AN5" i="1"/>
  <c r="DK5" i="1" s="1"/>
  <c r="AQ5" i="1"/>
  <c r="HD5" i="1" s="1"/>
  <c r="HH5" i="1" s="1"/>
  <c r="AM5" i="1"/>
  <c r="GH5" i="1" s="1"/>
  <c r="GL5" i="1" s="1"/>
  <c r="AR40" i="1"/>
  <c r="FW40" i="1" s="1"/>
  <c r="GA40" i="1" s="1"/>
  <c r="AN40" i="1"/>
  <c r="DK40" i="1" s="1"/>
  <c r="AQ40" i="1"/>
  <c r="HD40" i="1" s="1"/>
  <c r="HH40" i="1" s="1"/>
  <c r="AM40" i="1"/>
  <c r="GH40" i="1" s="1"/>
  <c r="GL40" i="1" s="1"/>
  <c r="AR70" i="1"/>
  <c r="FW70" i="1" s="1"/>
  <c r="GA70" i="1" s="1"/>
  <c r="AN70" i="1"/>
  <c r="DK70" i="1" s="1"/>
  <c r="AQ70" i="1"/>
  <c r="HD70" i="1" s="1"/>
  <c r="HH70" i="1" s="1"/>
  <c r="AM70" i="1"/>
  <c r="GH70" i="1" s="1"/>
  <c r="GL70" i="1" s="1"/>
  <c r="AR127" i="1"/>
  <c r="FW127" i="1" s="1"/>
  <c r="GA127" i="1" s="1"/>
  <c r="AN127" i="1"/>
  <c r="DK127" i="1" s="1"/>
  <c r="AQ127" i="1"/>
  <c r="HD127" i="1" s="1"/>
  <c r="HH127" i="1" s="1"/>
  <c r="AM127" i="1"/>
  <c r="GH127" i="1" s="1"/>
  <c r="GL127" i="1" s="1"/>
  <c r="AR202" i="1"/>
  <c r="FW202" i="1" s="1"/>
  <c r="GA202" i="1" s="1"/>
  <c r="AN202" i="1"/>
  <c r="DK202" i="1" s="1"/>
  <c r="AQ202" i="1"/>
  <c r="HD202" i="1" s="1"/>
  <c r="HH202" i="1" s="1"/>
  <c r="AM202" i="1"/>
  <c r="GH202" i="1" s="1"/>
  <c r="GL202" i="1" s="1"/>
  <c r="AQ241" i="1"/>
  <c r="HD241" i="1" s="1"/>
  <c r="HH241" i="1" s="1"/>
  <c r="AM241" i="1"/>
  <c r="GH241" i="1" s="1"/>
  <c r="GL241" i="1" s="1"/>
  <c r="AS241" i="1"/>
  <c r="AO241" i="1"/>
  <c r="DP241" i="1" s="1"/>
  <c r="EO241" i="1" s="1"/>
  <c r="AT241" i="1"/>
  <c r="AR241" i="1"/>
  <c r="FW241" i="1" s="1"/>
  <c r="GA241" i="1" s="1"/>
  <c r="AQ290" i="1"/>
  <c r="HD290" i="1" s="1"/>
  <c r="HH290" i="1" s="1"/>
  <c r="AM290" i="1"/>
  <c r="GH290" i="1" s="1"/>
  <c r="GL290" i="1" s="1"/>
  <c r="AS290" i="1"/>
  <c r="AO290" i="1"/>
  <c r="DP290" i="1" s="1"/>
  <c r="EO290" i="1" s="1"/>
  <c r="AT290" i="1"/>
  <c r="AR290" i="1"/>
  <c r="FW290" i="1" s="1"/>
  <c r="GA290" i="1" s="1"/>
  <c r="AQ309" i="1"/>
  <c r="HD309" i="1" s="1"/>
  <c r="HH309" i="1" s="1"/>
  <c r="AM309" i="1"/>
  <c r="GH309" i="1" s="1"/>
  <c r="GL309" i="1" s="1"/>
  <c r="AS309" i="1"/>
  <c r="AO309" i="1"/>
  <c r="DP309" i="1" s="1"/>
  <c r="EO309" i="1" s="1"/>
  <c r="AT309" i="1"/>
  <c r="AR309" i="1"/>
  <c r="FW309" i="1" s="1"/>
  <c r="GA309" i="1" s="1"/>
  <c r="AQ39" i="1"/>
  <c r="HD39" i="1" s="1"/>
  <c r="HH39" i="1" s="1"/>
  <c r="AM39" i="1"/>
  <c r="GH39" i="1" s="1"/>
  <c r="GL39" i="1" s="1"/>
  <c r="AS39" i="1"/>
  <c r="AO39" i="1"/>
  <c r="DP39" i="1" s="1"/>
  <c r="EO39" i="1" s="1"/>
  <c r="AT39" i="1"/>
  <c r="AR39" i="1"/>
  <c r="FW39" i="1" s="1"/>
  <c r="GA39" i="1" s="1"/>
  <c r="AQ185" i="1"/>
  <c r="HD185" i="1" s="1"/>
  <c r="HH185" i="1" s="1"/>
  <c r="AM185" i="1"/>
  <c r="GH185" i="1" s="1"/>
  <c r="GL185" i="1" s="1"/>
  <c r="AS185" i="1"/>
  <c r="AO185" i="1"/>
  <c r="DP185" i="1" s="1"/>
  <c r="EO185" i="1" s="1"/>
  <c r="AT185" i="1"/>
  <c r="AR185" i="1"/>
  <c r="FW185" i="1" s="1"/>
  <c r="GA185" i="1" s="1"/>
  <c r="AQ17" i="1"/>
  <c r="HD17" i="1" s="1"/>
  <c r="HH17" i="1" s="1"/>
  <c r="AM17" i="1"/>
  <c r="GH17" i="1" s="1"/>
  <c r="GL17" i="1" s="1"/>
  <c r="AS17" i="1"/>
  <c r="AO17" i="1"/>
  <c r="DP17" i="1" s="1"/>
  <c r="EO17" i="1" s="1"/>
  <c r="AT17" i="1"/>
  <c r="AR17" i="1"/>
  <c r="FW17" i="1" s="1"/>
  <c r="GA17" i="1" s="1"/>
  <c r="AQ74" i="1"/>
  <c r="HD74" i="1" s="1"/>
  <c r="HH74" i="1" s="1"/>
  <c r="AM74" i="1"/>
  <c r="GH74" i="1" s="1"/>
  <c r="GL74" i="1" s="1"/>
  <c r="AS74" i="1"/>
  <c r="AO74" i="1"/>
  <c r="DP74" i="1" s="1"/>
  <c r="EO74" i="1" s="1"/>
  <c r="AT74" i="1"/>
  <c r="AR74" i="1"/>
  <c r="FW74" i="1" s="1"/>
  <c r="GA74" i="1" s="1"/>
  <c r="AQ103" i="1"/>
  <c r="HD103" i="1" s="1"/>
  <c r="HH103" i="1" s="1"/>
  <c r="AM103" i="1"/>
  <c r="GH103" i="1" s="1"/>
  <c r="GL103" i="1" s="1"/>
  <c r="AS103" i="1"/>
  <c r="AO103" i="1"/>
  <c r="DP103" i="1" s="1"/>
  <c r="EO103" i="1" s="1"/>
  <c r="AT103" i="1"/>
  <c r="AR103" i="1"/>
  <c r="FW103" i="1" s="1"/>
  <c r="GA103" i="1" s="1"/>
  <c r="AQ168" i="1"/>
  <c r="HD168" i="1" s="1"/>
  <c r="HH168" i="1" s="1"/>
  <c r="AM168" i="1"/>
  <c r="GH168" i="1" s="1"/>
  <c r="GL168" i="1" s="1"/>
  <c r="AS168" i="1"/>
  <c r="AO168" i="1"/>
  <c r="DP168" i="1" s="1"/>
  <c r="EO168" i="1" s="1"/>
  <c r="AT168" i="1"/>
  <c r="AR168" i="1"/>
  <c r="FW168" i="1" s="1"/>
  <c r="GA168" i="1" s="1"/>
  <c r="AQ207" i="1"/>
  <c r="HD207" i="1" s="1"/>
  <c r="HH207" i="1" s="1"/>
  <c r="AM207" i="1"/>
  <c r="GH207" i="1" s="1"/>
  <c r="GL207" i="1" s="1"/>
  <c r="AS207" i="1"/>
  <c r="AO207" i="1"/>
  <c r="DP207" i="1" s="1"/>
  <c r="EO207" i="1" s="1"/>
  <c r="AT207" i="1"/>
  <c r="AR207" i="1"/>
  <c r="FW207" i="1" s="1"/>
  <c r="GA207" i="1" s="1"/>
  <c r="AQ232" i="1"/>
  <c r="HD232" i="1" s="1"/>
  <c r="HH232" i="1" s="1"/>
  <c r="AM232" i="1"/>
  <c r="GH232" i="1" s="1"/>
  <c r="GL232" i="1" s="1"/>
  <c r="AS232" i="1"/>
  <c r="AO232" i="1"/>
  <c r="DP232" i="1" s="1"/>
  <c r="EO232" i="1" s="1"/>
  <c r="AT232" i="1"/>
  <c r="AR232" i="1"/>
  <c r="FW232" i="1" s="1"/>
  <c r="GA232" i="1" s="1"/>
  <c r="AQ281" i="1"/>
  <c r="HD281" i="1" s="1"/>
  <c r="HH281" i="1" s="1"/>
  <c r="AM281" i="1"/>
  <c r="GH281" i="1" s="1"/>
  <c r="GL281" i="1" s="1"/>
  <c r="AS281" i="1"/>
  <c r="AO281" i="1"/>
  <c r="DP281" i="1" s="1"/>
  <c r="EO281" i="1" s="1"/>
  <c r="AT281" i="1"/>
  <c r="AR281" i="1"/>
  <c r="FW281" i="1" s="1"/>
  <c r="GA281" i="1" s="1"/>
  <c r="AQ28" i="1"/>
  <c r="HD28" i="1" s="1"/>
  <c r="HH28" i="1" s="1"/>
  <c r="AM28" i="1"/>
  <c r="GH28" i="1" s="1"/>
  <c r="GL28" i="1" s="1"/>
  <c r="AS28" i="1"/>
  <c r="AO28" i="1"/>
  <c r="DP28" i="1" s="1"/>
  <c r="EO28" i="1" s="1"/>
  <c r="AU28" i="1"/>
  <c r="AP28" i="1"/>
  <c r="AN28" i="1"/>
  <c r="DK28" i="1" s="1"/>
  <c r="AT28" i="1"/>
  <c r="AR28" i="1"/>
  <c r="FW28" i="1" s="1"/>
  <c r="GA28" i="1" s="1"/>
  <c r="AQ83" i="1"/>
  <c r="HD83" i="1" s="1"/>
  <c r="HH83" i="1" s="1"/>
  <c r="AM83" i="1"/>
  <c r="GH83" i="1" s="1"/>
  <c r="GL83" i="1" s="1"/>
  <c r="AS83" i="1"/>
  <c r="AO83" i="1"/>
  <c r="DP83" i="1" s="1"/>
  <c r="EO83" i="1" s="1"/>
  <c r="AU83" i="1"/>
  <c r="AP83" i="1"/>
  <c r="AN83" i="1"/>
  <c r="DK83" i="1" s="1"/>
  <c r="AT83" i="1"/>
  <c r="AR83" i="1"/>
  <c r="FW83" i="1" s="1"/>
  <c r="GA83" i="1" s="1"/>
  <c r="AP5" i="1"/>
  <c r="AU5" i="1"/>
  <c r="AP34" i="1"/>
  <c r="AU34" i="1"/>
  <c r="AT36" i="1"/>
  <c r="AP40" i="1"/>
  <c r="AU40" i="1"/>
  <c r="AP44" i="1"/>
  <c r="AU44" i="1"/>
  <c r="AT67" i="1"/>
  <c r="AP70" i="1"/>
  <c r="AU70" i="1"/>
  <c r="AP117" i="1"/>
  <c r="AU117" i="1"/>
  <c r="AT125" i="1"/>
  <c r="AP127" i="1"/>
  <c r="AU127" i="1"/>
  <c r="AP170" i="1"/>
  <c r="AU170" i="1"/>
  <c r="AT199" i="1"/>
  <c r="AP202" i="1"/>
  <c r="AU202" i="1"/>
  <c r="AP238" i="1"/>
  <c r="AU238" i="1"/>
  <c r="AP241" i="1"/>
  <c r="AU254" i="1"/>
  <c r="AP290" i="1"/>
  <c r="AU293" i="1"/>
  <c r="AP309" i="1"/>
  <c r="AU25" i="1"/>
  <c r="AP39" i="1"/>
  <c r="AU96" i="1"/>
  <c r="AP185" i="1"/>
  <c r="AU226" i="1"/>
  <c r="AU288" i="1"/>
  <c r="AP17" i="1"/>
  <c r="AU20" i="1"/>
  <c r="AP74" i="1"/>
  <c r="AU99" i="1"/>
  <c r="AP103" i="1"/>
  <c r="AU119" i="1"/>
  <c r="AP168" i="1"/>
  <c r="AU192" i="1"/>
  <c r="AP207" i="1"/>
  <c r="AU229" i="1"/>
  <c r="AP232" i="1"/>
  <c r="AU273" i="1"/>
  <c r="AP281" i="1"/>
  <c r="AU14" i="1"/>
  <c r="AQ79" i="1"/>
  <c r="HD79" i="1" s="1"/>
  <c r="HH79" i="1" s="1"/>
  <c r="AQ93" i="1"/>
  <c r="HD93" i="1" s="1"/>
  <c r="HH93" i="1" s="1"/>
  <c r="AQ300" i="1"/>
  <c r="HD300" i="1" s="1"/>
  <c r="HH300" i="1" s="1"/>
  <c r="AQ89" i="1"/>
  <c r="HD89" i="1" s="1"/>
  <c r="HH89" i="1" s="1"/>
  <c r="AQ180" i="1"/>
  <c r="HD180" i="1" s="1"/>
  <c r="HH180" i="1" s="1"/>
  <c r="AQ115" i="1"/>
  <c r="HD115" i="1" s="1"/>
  <c r="HH115" i="1" s="1"/>
  <c r="AR9" i="1"/>
  <c r="FW9" i="1" s="1"/>
  <c r="GA9" i="1" s="1"/>
  <c r="AN9" i="1"/>
  <c r="DK9" i="1" s="1"/>
  <c r="AQ9" i="1"/>
  <c r="HD9" i="1" s="1"/>
  <c r="HH9" i="1" s="1"/>
  <c r="AM9" i="1"/>
  <c r="GH9" i="1" s="1"/>
  <c r="GL9" i="1" s="1"/>
  <c r="AR43" i="1"/>
  <c r="FW43" i="1" s="1"/>
  <c r="GA43" i="1" s="1"/>
  <c r="AN43" i="1"/>
  <c r="DK43" i="1" s="1"/>
  <c r="AQ43" i="1"/>
  <c r="HD43" i="1" s="1"/>
  <c r="HH43" i="1" s="1"/>
  <c r="AM43" i="1"/>
  <c r="GH43" i="1" s="1"/>
  <c r="GL43" i="1" s="1"/>
  <c r="AR97" i="1"/>
  <c r="FW97" i="1" s="1"/>
  <c r="GA97" i="1" s="1"/>
  <c r="AN97" i="1"/>
  <c r="DK97" i="1" s="1"/>
  <c r="AQ97" i="1"/>
  <c r="HD97" i="1" s="1"/>
  <c r="HH97" i="1" s="1"/>
  <c r="AM97" i="1"/>
  <c r="GH97" i="1" s="1"/>
  <c r="GL97" i="1" s="1"/>
  <c r="AR138" i="1"/>
  <c r="FW138" i="1" s="1"/>
  <c r="GA138" i="1" s="1"/>
  <c r="AN138" i="1"/>
  <c r="DK138" i="1" s="1"/>
  <c r="AQ138" i="1"/>
  <c r="HD138" i="1" s="1"/>
  <c r="HH138" i="1" s="1"/>
  <c r="AM138" i="1"/>
  <c r="GH138" i="1" s="1"/>
  <c r="GL138" i="1" s="1"/>
  <c r="AR228" i="1"/>
  <c r="FW228" i="1" s="1"/>
  <c r="GA228" i="1" s="1"/>
  <c r="AN228" i="1"/>
  <c r="DK228" i="1" s="1"/>
  <c r="AQ228" i="1"/>
  <c r="HD228" i="1" s="1"/>
  <c r="HH228" i="1" s="1"/>
  <c r="AM228" i="1"/>
  <c r="GH228" i="1" s="1"/>
  <c r="GL228" i="1" s="1"/>
  <c r="AQ242" i="1"/>
  <c r="HD242" i="1" s="1"/>
  <c r="HH242" i="1" s="1"/>
  <c r="AM242" i="1"/>
  <c r="GH242" i="1" s="1"/>
  <c r="GL242" i="1" s="1"/>
  <c r="AS242" i="1"/>
  <c r="AO242" i="1"/>
  <c r="DP242" i="1" s="1"/>
  <c r="EO242" i="1" s="1"/>
  <c r="AU242" i="1"/>
  <c r="AP242" i="1"/>
  <c r="AN242" i="1"/>
  <c r="DK242" i="1" s="1"/>
  <c r="AQ292" i="1"/>
  <c r="HD292" i="1" s="1"/>
  <c r="HH292" i="1" s="1"/>
  <c r="AM292" i="1"/>
  <c r="GH292" i="1" s="1"/>
  <c r="GL292" i="1" s="1"/>
  <c r="AS292" i="1"/>
  <c r="AO292" i="1"/>
  <c r="DP292" i="1" s="1"/>
  <c r="EO292" i="1" s="1"/>
  <c r="AU292" i="1"/>
  <c r="AP292" i="1"/>
  <c r="AN292" i="1"/>
  <c r="DK292" i="1" s="1"/>
  <c r="AQ184" i="1"/>
  <c r="HD184" i="1" s="1"/>
  <c r="HH184" i="1" s="1"/>
  <c r="AM184" i="1"/>
  <c r="GH184" i="1" s="1"/>
  <c r="GL184" i="1" s="1"/>
  <c r="AS184" i="1"/>
  <c r="AO184" i="1"/>
  <c r="DP184" i="1" s="1"/>
  <c r="EO184" i="1" s="1"/>
  <c r="AU184" i="1"/>
  <c r="AP184" i="1"/>
  <c r="AN184" i="1"/>
  <c r="DK184" i="1" s="1"/>
  <c r="AQ66" i="1"/>
  <c r="HD66" i="1" s="1"/>
  <c r="HH66" i="1" s="1"/>
  <c r="AM66" i="1"/>
  <c r="GH66" i="1" s="1"/>
  <c r="GL66" i="1" s="1"/>
  <c r="AS66" i="1"/>
  <c r="AO66" i="1"/>
  <c r="DP66" i="1" s="1"/>
  <c r="EO66" i="1" s="1"/>
  <c r="AU66" i="1"/>
  <c r="AP66" i="1"/>
  <c r="AN66" i="1"/>
  <c r="DK66" i="1" s="1"/>
  <c r="AQ205" i="1"/>
  <c r="HD205" i="1" s="1"/>
  <c r="HH205" i="1" s="1"/>
  <c r="AM205" i="1"/>
  <c r="GH205" i="1" s="1"/>
  <c r="GL205" i="1" s="1"/>
  <c r="AS205" i="1"/>
  <c r="AO205" i="1"/>
  <c r="DP205" i="1" s="1"/>
  <c r="EO205" i="1" s="1"/>
  <c r="AU205" i="1"/>
  <c r="AP205" i="1"/>
  <c r="AN205" i="1"/>
  <c r="DK205" i="1" s="1"/>
  <c r="AQ246" i="1"/>
  <c r="HD246" i="1" s="1"/>
  <c r="HH246" i="1" s="1"/>
  <c r="AM246" i="1"/>
  <c r="GH246" i="1" s="1"/>
  <c r="GL246" i="1" s="1"/>
  <c r="AS246" i="1"/>
  <c r="AO246" i="1"/>
  <c r="DP246" i="1" s="1"/>
  <c r="EO246" i="1" s="1"/>
  <c r="AU246" i="1"/>
  <c r="AP246" i="1"/>
  <c r="AN246" i="1"/>
  <c r="DK246" i="1" s="1"/>
  <c r="AQ18" i="1"/>
  <c r="HD18" i="1" s="1"/>
  <c r="HH18" i="1" s="1"/>
  <c r="AM18" i="1"/>
  <c r="GH18" i="1" s="1"/>
  <c r="GL18" i="1" s="1"/>
  <c r="AS18" i="1"/>
  <c r="AO18" i="1"/>
  <c r="DP18" i="1" s="1"/>
  <c r="EO18" i="1" s="1"/>
  <c r="AU18" i="1"/>
  <c r="AP18" i="1"/>
  <c r="AN18" i="1"/>
  <c r="DK18" i="1" s="1"/>
  <c r="AQ84" i="1"/>
  <c r="HD84" i="1" s="1"/>
  <c r="HH84" i="1" s="1"/>
  <c r="AM84" i="1"/>
  <c r="GH84" i="1" s="1"/>
  <c r="GL84" i="1" s="1"/>
  <c r="AS84" i="1"/>
  <c r="AO84" i="1"/>
  <c r="DP84" i="1" s="1"/>
  <c r="EO84" i="1" s="1"/>
  <c r="AU84" i="1"/>
  <c r="AP84" i="1"/>
  <c r="AN84" i="1"/>
  <c r="DK84" i="1" s="1"/>
  <c r="AQ113" i="1"/>
  <c r="HD113" i="1" s="1"/>
  <c r="HH113" i="1" s="1"/>
  <c r="AM113" i="1"/>
  <c r="GH113" i="1" s="1"/>
  <c r="GL113" i="1" s="1"/>
  <c r="AS113" i="1"/>
  <c r="AO113" i="1"/>
  <c r="DP113" i="1" s="1"/>
  <c r="EO113" i="1" s="1"/>
  <c r="AU113" i="1"/>
  <c r="AP113" i="1"/>
  <c r="AN113" i="1"/>
  <c r="DK113" i="1" s="1"/>
  <c r="AQ186" i="1"/>
  <c r="HD186" i="1" s="1"/>
  <c r="HH186" i="1" s="1"/>
  <c r="AM186" i="1"/>
  <c r="GH186" i="1" s="1"/>
  <c r="GL186" i="1" s="1"/>
  <c r="AS186" i="1"/>
  <c r="AO186" i="1"/>
  <c r="DP186" i="1" s="1"/>
  <c r="EO186" i="1" s="1"/>
  <c r="AU186" i="1"/>
  <c r="AP186" i="1"/>
  <c r="AN186" i="1"/>
  <c r="DK186" i="1" s="1"/>
  <c r="AQ218" i="1"/>
  <c r="HD218" i="1" s="1"/>
  <c r="HH218" i="1" s="1"/>
  <c r="AM218" i="1"/>
  <c r="GH218" i="1" s="1"/>
  <c r="GL218" i="1" s="1"/>
  <c r="AS218" i="1"/>
  <c r="AO218" i="1"/>
  <c r="DP218" i="1" s="1"/>
  <c r="EO218" i="1" s="1"/>
  <c r="AU218" i="1"/>
  <c r="AP218" i="1"/>
  <c r="AN218" i="1"/>
  <c r="DK218" i="1" s="1"/>
  <c r="AQ268" i="1"/>
  <c r="HD268" i="1" s="1"/>
  <c r="HH268" i="1" s="1"/>
  <c r="AM268" i="1"/>
  <c r="GH268" i="1" s="1"/>
  <c r="GL268" i="1" s="1"/>
  <c r="AS268" i="1"/>
  <c r="AO268" i="1"/>
  <c r="DP268" i="1" s="1"/>
  <c r="EO268" i="1" s="1"/>
  <c r="AU268" i="1"/>
  <c r="AP268" i="1"/>
  <c r="AN268" i="1"/>
  <c r="DK268" i="1" s="1"/>
  <c r="AQ149" i="1"/>
  <c r="HD149" i="1" s="1"/>
  <c r="HH149" i="1" s="1"/>
  <c r="AM149" i="1"/>
  <c r="GH149" i="1" s="1"/>
  <c r="GL149" i="1" s="1"/>
  <c r="AS149" i="1"/>
  <c r="AO149" i="1"/>
  <c r="DP149" i="1" s="1"/>
  <c r="EO149" i="1" s="1"/>
  <c r="AU149" i="1"/>
  <c r="AP149" i="1"/>
  <c r="AN149" i="1"/>
  <c r="DK149" i="1" s="1"/>
  <c r="AQ63" i="1"/>
  <c r="HD63" i="1" s="1"/>
  <c r="HH63" i="1" s="1"/>
  <c r="AM63" i="1"/>
  <c r="GH63" i="1" s="1"/>
  <c r="GL63" i="1" s="1"/>
  <c r="AS63" i="1"/>
  <c r="AO63" i="1"/>
  <c r="DP63" i="1" s="1"/>
  <c r="EO63" i="1" s="1"/>
  <c r="AT63" i="1"/>
  <c r="AR63" i="1"/>
  <c r="FW63" i="1" s="1"/>
  <c r="GA63" i="1" s="1"/>
  <c r="AU63" i="1"/>
  <c r="AP63" i="1"/>
  <c r="AN63" i="1"/>
  <c r="DK63" i="1" s="1"/>
  <c r="AR88" i="1"/>
  <c r="FW88" i="1" s="1"/>
  <c r="GA88" i="1" s="1"/>
  <c r="AN88" i="1"/>
  <c r="DK88" i="1" s="1"/>
  <c r="AQ88" i="1"/>
  <c r="HD88" i="1" s="1"/>
  <c r="HH88" i="1" s="1"/>
  <c r="AM88" i="1"/>
  <c r="GH88" i="1" s="1"/>
  <c r="GL88" i="1" s="1"/>
  <c r="AU88" i="1"/>
  <c r="AT88" i="1"/>
  <c r="AP88" i="1"/>
  <c r="AS88" i="1"/>
  <c r="AO88" i="1"/>
  <c r="DP88" i="1" s="1"/>
  <c r="EO88" i="1" s="1"/>
  <c r="AR128" i="1"/>
  <c r="FW128" i="1" s="1"/>
  <c r="GA128" i="1" s="1"/>
  <c r="AN128" i="1"/>
  <c r="DK128" i="1" s="1"/>
  <c r="AQ128" i="1"/>
  <c r="HD128" i="1" s="1"/>
  <c r="HH128" i="1" s="1"/>
  <c r="AM128" i="1"/>
  <c r="GH128" i="1" s="1"/>
  <c r="GL128" i="1" s="1"/>
  <c r="AU128" i="1"/>
  <c r="AT128" i="1"/>
  <c r="AP128" i="1"/>
  <c r="AS128" i="1"/>
  <c r="AO128" i="1"/>
  <c r="DP128" i="1" s="1"/>
  <c r="EO128" i="1" s="1"/>
  <c r="AQ60" i="1"/>
  <c r="HD60" i="1" s="1"/>
  <c r="HH60" i="1" s="1"/>
  <c r="AP203" i="1"/>
  <c r="AQ33" i="1"/>
  <c r="HD33" i="1" s="1"/>
  <c r="HH33" i="1" s="1"/>
  <c r="AO9" i="1"/>
  <c r="DP9" i="1" s="1"/>
  <c r="EO9" i="1" s="1"/>
  <c r="AO43" i="1"/>
  <c r="DP43" i="1" s="1"/>
  <c r="EO43" i="1" s="1"/>
  <c r="AO97" i="1"/>
  <c r="DP97" i="1" s="1"/>
  <c r="EO97" i="1" s="1"/>
  <c r="AO138" i="1"/>
  <c r="DP138" i="1" s="1"/>
  <c r="EO138" i="1" s="1"/>
  <c r="AO228" i="1"/>
  <c r="DP228" i="1" s="1"/>
  <c r="EO228" i="1" s="1"/>
  <c r="AR34" i="1"/>
  <c r="FW34" i="1" s="1"/>
  <c r="GA34" i="1" s="1"/>
  <c r="AN34" i="1"/>
  <c r="DK34" i="1" s="1"/>
  <c r="AQ34" i="1"/>
  <c r="HD34" i="1" s="1"/>
  <c r="HH34" i="1" s="1"/>
  <c r="AM34" i="1"/>
  <c r="GH34" i="1" s="1"/>
  <c r="GL34" i="1" s="1"/>
  <c r="AR44" i="1"/>
  <c r="FW44" i="1" s="1"/>
  <c r="GA44" i="1" s="1"/>
  <c r="AN44" i="1"/>
  <c r="DK44" i="1" s="1"/>
  <c r="AQ44" i="1"/>
  <c r="HD44" i="1" s="1"/>
  <c r="HH44" i="1" s="1"/>
  <c r="AM44" i="1"/>
  <c r="GH44" i="1" s="1"/>
  <c r="GL44" i="1" s="1"/>
  <c r="AR117" i="1"/>
  <c r="FW117" i="1" s="1"/>
  <c r="GA117" i="1" s="1"/>
  <c r="AN117" i="1"/>
  <c r="DK117" i="1" s="1"/>
  <c r="AQ117" i="1"/>
  <c r="HD117" i="1" s="1"/>
  <c r="HH117" i="1" s="1"/>
  <c r="AM117" i="1"/>
  <c r="GH117" i="1" s="1"/>
  <c r="GL117" i="1" s="1"/>
  <c r="AR170" i="1"/>
  <c r="FW170" i="1" s="1"/>
  <c r="GA170" i="1" s="1"/>
  <c r="AN170" i="1"/>
  <c r="DK170" i="1" s="1"/>
  <c r="AQ170" i="1"/>
  <c r="HD170" i="1" s="1"/>
  <c r="HH170" i="1" s="1"/>
  <c r="AM170" i="1"/>
  <c r="GH170" i="1" s="1"/>
  <c r="GL170" i="1" s="1"/>
  <c r="AR238" i="1"/>
  <c r="FW238" i="1" s="1"/>
  <c r="GA238" i="1" s="1"/>
  <c r="AN238" i="1"/>
  <c r="DK238" i="1" s="1"/>
  <c r="AQ238" i="1"/>
  <c r="HD238" i="1" s="1"/>
  <c r="HH238" i="1" s="1"/>
  <c r="AM238" i="1"/>
  <c r="GH238" i="1" s="1"/>
  <c r="GL238" i="1" s="1"/>
  <c r="AQ254" i="1"/>
  <c r="HD254" i="1" s="1"/>
  <c r="HH254" i="1" s="1"/>
  <c r="AM254" i="1"/>
  <c r="GH254" i="1" s="1"/>
  <c r="GL254" i="1" s="1"/>
  <c r="AS254" i="1"/>
  <c r="AO254" i="1"/>
  <c r="DP254" i="1" s="1"/>
  <c r="EO254" i="1" s="1"/>
  <c r="AT254" i="1"/>
  <c r="AR254" i="1"/>
  <c r="FW254" i="1" s="1"/>
  <c r="GA254" i="1" s="1"/>
  <c r="AQ293" i="1"/>
  <c r="HD293" i="1" s="1"/>
  <c r="HH293" i="1" s="1"/>
  <c r="AM293" i="1"/>
  <c r="GH293" i="1" s="1"/>
  <c r="GL293" i="1" s="1"/>
  <c r="AS293" i="1"/>
  <c r="AO293" i="1"/>
  <c r="DP293" i="1" s="1"/>
  <c r="EO293" i="1" s="1"/>
  <c r="AT293" i="1"/>
  <c r="AR293" i="1"/>
  <c r="FW293" i="1" s="1"/>
  <c r="GA293" i="1" s="1"/>
  <c r="AQ25" i="1"/>
  <c r="HD25" i="1" s="1"/>
  <c r="HH25" i="1" s="1"/>
  <c r="AM25" i="1"/>
  <c r="GH25" i="1" s="1"/>
  <c r="GL25" i="1" s="1"/>
  <c r="AS25" i="1"/>
  <c r="AO25" i="1"/>
  <c r="DP25" i="1" s="1"/>
  <c r="EO25" i="1" s="1"/>
  <c r="AT25" i="1"/>
  <c r="AR25" i="1"/>
  <c r="FW25" i="1" s="1"/>
  <c r="GA25" i="1" s="1"/>
  <c r="AQ96" i="1"/>
  <c r="HD96" i="1" s="1"/>
  <c r="HH96" i="1" s="1"/>
  <c r="AM96" i="1"/>
  <c r="GH96" i="1" s="1"/>
  <c r="GL96" i="1" s="1"/>
  <c r="AS96" i="1"/>
  <c r="AO96" i="1"/>
  <c r="DP96" i="1" s="1"/>
  <c r="EO96" i="1" s="1"/>
  <c r="AT96" i="1"/>
  <c r="AR96" i="1"/>
  <c r="FW96" i="1" s="1"/>
  <c r="GA96" i="1" s="1"/>
  <c r="AQ226" i="1"/>
  <c r="HD226" i="1" s="1"/>
  <c r="HH226" i="1" s="1"/>
  <c r="AM226" i="1"/>
  <c r="GH226" i="1" s="1"/>
  <c r="GL226" i="1" s="1"/>
  <c r="AS226" i="1"/>
  <c r="AO226" i="1"/>
  <c r="DP226" i="1" s="1"/>
  <c r="EO226" i="1" s="1"/>
  <c r="AT226" i="1"/>
  <c r="AR226" i="1"/>
  <c r="FW226" i="1" s="1"/>
  <c r="GA226" i="1" s="1"/>
  <c r="AQ288" i="1"/>
  <c r="HD288" i="1" s="1"/>
  <c r="HH288" i="1" s="1"/>
  <c r="AM288" i="1"/>
  <c r="GH288" i="1" s="1"/>
  <c r="GL288" i="1" s="1"/>
  <c r="AS288" i="1"/>
  <c r="AO288" i="1"/>
  <c r="DP288" i="1" s="1"/>
  <c r="EO288" i="1" s="1"/>
  <c r="AT288" i="1"/>
  <c r="AR288" i="1"/>
  <c r="FW288" i="1" s="1"/>
  <c r="GA288" i="1" s="1"/>
  <c r="AQ20" i="1"/>
  <c r="HD20" i="1" s="1"/>
  <c r="HH20" i="1" s="1"/>
  <c r="AM20" i="1"/>
  <c r="GH20" i="1" s="1"/>
  <c r="GL20" i="1" s="1"/>
  <c r="AS20" i="1"/>
  <c r="AO20" i="1"/>
  <c r="DP20" i="1" s="1"/>
  <c r="EO20" i="1" s="1"/>
  <c r="AT20" i="1"/>
  <c r="AR20" i="1"/>
  <c r="FW20" i="1" s="1"/>
  <c r="GA20" i="1" s="1"/>
  <c r="AQ99" i="1"/>
  <c r="HD99" i="1" s="1"/>
  <c r="HH99" i="1" s="1"/>
  <c r="AM99" i="1"/>
  <c r="GH99" i="1" s="1"/>
  <c r="GL99" i="1" s="1"/>
  <c r="AS99" i="1"/>
  <c r="AO99" i="1"/>
  <c r="DP99" i="1" s="1"/>
  <c r="EO99" i="1" s="1"/>
  <c r="AT99" i="1"/>
  <c r="AR99" i="1"/>
  <c r="FW99" i="1" s="1"/>
  <c r="GA99" i="1" s="1"/>
  <c r="AQ119" i="1"/>
  <c r="HD119" i="1" s="1"/>
  <c r="HH119" i="1" s="1"/>
  <c r="AM119" i="1"/>
  <c r="GH119" i="1" s="1"/>
  <c r="GL119" i="1" s="1"/>
  <c r="AS119" i="1"/>
  <c r="AO119" i="1"/>
  <c r="DP119" i="1" s="1"/>
  <c r="EO119" i="1" s="1"/>
  <c r="AT119" i="1"/>
  <c r="AR119" i="1"/>
  <c r="FW119" i="1" s="1"/>
  <c r="GA119" i="1" s="1"/>
  <c r="AQ192" i="1"/>
  <c r="HD192" i="1" s="1"/>
  <c r="HH192" i="1" s="1"/>
  <c r="AM192" i="1"/>
  <c r="GH192" i="1" s="1"/>
  <c r="GL192" i="1" s="1"/>
  <c r="AS192" i="1"/>
  <c r="AO192" i="1"/>
  <c r="DP192" i="1" s="1"/>
  <c r="EO192" i="1" s="1"/>
  <c r="AT192" i="1"/>
  <c r="AR192" i="1"/>
  <c r="FW192" i="1" s="1"/>
  <c r="GA192" i="1" s="1"/>
  <c r="AQ229" i="1"/>
  <c r="HD229" i="1" s="1"/>
  <c r="HH229" i="1" s="1"/>
  <c r="AM229" i="1"/>
  <c r="GH229" i="1" s="1"/>
  <c r="GL229" i="1" s="1"/>
  <c r="AS229" i="1"/>
  <c r="AO229" i="1"/>
  <c r="DP229" i="1" s="1"/>
  <c r="EO229" i="1" s="1"/>
  <c r="AT229" i="1"/>
  <c r="AR229" i="1"/>
  <c r="FW229" i="1" s="1"/>
  <c r="GA229" i="1" s="1"/>
  <c r="AQ273" i="1"/>
  <c r="HD273" i="1" s="1"/>
  <c r="HH273" i="1" s="1"/>
  <c r="AM273" i="1"/>
  <c r="GH273" i="1" s="1"/>
  <c r="GL273" i="1" s="1"/>
  <c r="AS273" i="1"/>
  <c r="AO273" i="1"/>
  <c r="DP273" i="1" s="1"/>
  <c r="EO273" i="1" s="1"/>
  <c r="AT273" i="1"/>
  <c r="AR273" i="1"/>
  <c r="FW273" i="1" s="1"/>
  <c r="GA273" i="1" s="1"/>
  <c r="AQ14" i="1"/>
  <c r="HD14" i="1" s="1"/>
  <c r="HH14" i="1" s="1"/>
  <c r="AM14" i="1"/>
  <c r="GH14" i="1" s="1"/>
  <c r="GL14" i="1" s="1"/>
  <c r="AS14" i="1"/>
  <c r="AO14" i="1"/>
  <c r="DP14" i="1" s="1"/>
  <c r="EO14" i="1" s="1"/>
  <c r="AT14" i="1"/>
  <c r="AR14" i="1"/>
  <c r="FW14" i="1" s="1"/>
  <c r="GA14" i="1" s="1"/>
  <c r="AQ72" i="1"/>
  <c r="HD72" i="1" s="1"/>
  <c r="HH72" i="1" s="1"/>
  <c r="AM72" i="1"/>
  <c r="GH72" i="1" s="1"/>
  <c r="GL72" i="1" s="1"/>
  <c r="AS72" i="1"/>
  <c r="AO72" i="1"/>
  <c r="DP72" i="1" s="1"/>
  <c r="EO72" i="1" s="1"/>
  <c r="AU72" i="1"/>
  <c r="AP72" i="1"/>
  <c r="AN72" i="1"/>
  <c r="DK72" i="1" s="1"/>
  <c r="AT72" i="1"/>
  <c r="AR72" i="1"/>
  <c r="FW72" i="1" s="1"/>
  <c r="GA72" i="1" s="1"/>
  <c r="AR102" i="1"/>
  <c r="FW102" i="1" s="1"/>
  <c r="GA102" i="1" s="1"/>
  <c r="AN102" i="1"/>
  <c r="DK102" i="1" s="1"/>
  <c r="AQ102" i="1"/>
  <c r="HD102" i="1" s="1"/>
  <c r="HH102" i="1" s="1"/>
  <c r="AM102" i="1"/>
  <c r="GH102" i="1" s="1"/>
  <c r="GL102" i="1" s="1"/>
  <c r="AU102" i="1"/>
  <c r="AT102" i="1"/>
  <c r="AP102" i="1"/>
  <c r="AS102" i="1"/>
  <c r="AO102" i="1"/>
  <c r="DP102" i="1" s="1"/>
  <c r="EO102" i="1" s="1"/>
  <c r="AR162" i="1"/>
  <c r="FW162" i="1" s="1"/>
  <c r="GA162" i="1" s="1"/>
  <c r="AN162" i="1"/>
  <c r="DK162" i="1" s="1"/>
  <c r="AQ162" i="1"/>
  <c r="HD162" i="1" s="1"/>
  <c r="HH162" i="1" s="1"/>
  <c r="AM162" i="1"/>
  <c r="GH162" i="1" s="1"/>
  <c r="GL162" i="1" s="1"/>
  <c r="AU162" i="1"/>
  <c r="AT162" i="1"/>
  <c r="AP162" i="1"/>
  <c r="AS162" i="1"/>
  <c r="AO162" i="1"/>
  <c r="DP162" i="1" s="1"/>
  <c r="EO162" i="1" s="1"/>
  <c r="AR190" i="1"/>
  <c r="FW190" i="1" s="1"/>
  <c r="GA190" i="1" s="1"/>
  <c r="AN190" i="1"/>
  <c r="DK190" i="1" s="1"/>
  <c r="AQ190" i="1"/>
  <c r="HD190" i="1" s="1"/>
  <c r="HH190" i="1" s="1"/>
  <c r="AM190" i="1"/>
  <c r="GH190" i="1" s="1"/>
  <c r="GL190" i="1" s="1"/>
  <c r="AU190" i="1"/>
  <c r="AT190" i="1"/>
  <c r="AP190" i="1"/>
  <c r="AS190" i="1"/>
  <c r="AO190" i="1"/>
  <c r="DP190" i="1" s="1"/>
  <c r="EO190" i="1" s="1"/>
  <c r="AR251" i="1"/>
  <c r="FW251" i="1" s="1"/>
  <c r="GA251" i="1" s="1"/>
  <c r="AN251" i="1"/>
  <c r="DK251" i="1" s="1"/>
  <c r="AQ251" i="1"/>
  <c r="HD251" i="1" s="1"/>
  <c r="HH251" i="1" s="1"/>
  <c r="AM251" i="1"/>
  <c r="GH251" i="1" s="1"/>
  <c r="GL251" i="1" s="1"/>
  <c r="AU251" i="1"/>
  <c r="AT251" i="1"/>
  <c r="AP251" i="1"/>
  <c r="AS251" i="1"/>
  <c r="AO251" i="1"/>
  <c r="DP251" i="1" s="1"/>
  <c r="EO251" i="1" s="1"/>
  <c r="AR294" i="1"/>
  <c r="FW294" i="1" s="1"/>
  <c r="GA294" i="1" s="1"/>
  <c r="AN294" i="1"/>
  <c r="DK294" i="1" s="1"/>
  <c r="AQ294" i="1"/>
  <c r="HD294" i="1" s="1"/>
  <c r="HH294" i="1" s="1"/>
  <c r="AM294" i="1"/>
  <c r="GH294" i="1" s="1"/>
  <c r="GL294" i="1" s="1"/>
  <c r="AU294" i="1"/>
  <c r="AT294" i="1"/>
  <c r="AP294" i="1"/>
  <c r="AS294" i="1"/>
  <c r="AO294" i="1"/>
  <c r="DP294" i="1" s="1"/>
  <c r="EO294" i="1" s="1"/>
  <c r="AR144" i="1"/>
  <c r="FW144" i="1" s="1"/>
  <c r="GA144" i="1" s="1"/>
  <c r="AN144" i="1"/>
  <c r="DK144" i="1" s="1"/>
  <c r="AQ144" i="1"/>
  <c r="HD144" i="1" s="1"/>
  <c r="HH144" i="1" s="1"/>
  <c r="AM144" i="1"/>
  <c r="GH144" i="1" s="1"/>
  <c r="GL144" i="1" s="1"/>
  <c r="AU144" i="1"/>
  <c r="AT144" i="1"/>
  <c r="AP144" i="1"/>
  <c r="AS144" i="1"/>
  <c r="AO144" i="1"/>
  <c r="DP144" i="1" s="1"/>
  <c r="EO144" i="1" s="1"/>
  <c r="AU284" i="1"/>
  <c r="AT284" i="1"/>
  <c r="AP284" i="1"/>
  <c r="AR284" i="1"/>
  <c r="FW284" i="1" s="1"/>
  <c r="GA284" i="1" s="1"/>
  <c r="AN284" i="1"/>
  <c r="DK284" i="1" s="1"/>
  <c r="AO284" i="1"/>
  <c r="DP284" i="1" s="1"/>
  <c r="EO284" i="1" s="1"/>
  <c r="AM284" i="1"/>
  <c r="GH284" i="1" s="1"/>
  <c r="GL284" i="1" s="1"/>
  <c r="AS284" i="1"/>
  <c r="AQ284" i="1"/>
  <c r="HD284" i="1" s="1"/>
  <c r="HH284" i="1" s="1"/>
  <c r="AU22" i="1"/>
  <c r="AT22" i="1"/>
  <c r="AP22" i="1"/>
  <c r="AR22" i="1"/>
  <c r="FW22" i="1" s="1"/>
  <c r="GA22" i="1" s="1"/>
  <c r="AN22" i="1"/>
  <c r="DK22" i="1" s="1"/>
  <c r="AO22" i="1"/>
  <c r="DP22" i="1" s="1"/>
  <c r="EO22" i="1" s="1"/>
  <c r="AM22" i="1"/>
  <c r="GH22" i="1" s="1"/>
  <c r="GL22" i="1" s="1"/>
  <c r="AS22" i="1"/>
  <c r="AQ22" i="1"/>
  <c r="HD22" i="1" s="1"/>
  <c r="HH22" i="1" s="1"/>
  <c r="AU37" i="1"/>
  <c r="AT37" i="1"/>
  <c r="AP37" i="1"/>
  <c r="AR37" i="1"/>
  <c r="FW37" i="1" s="1"/>
  <c r="GA37" i="1" s="1"/>
  <c r="AN37" i="1"/>
  <c r="DK37" i="1" s="1"/>
  <c r="AO37" i="1"/>
  <c r="DP37" i="1" s="1"/>
  <c r="EO37" i="1" s="1"/>
  <c r="AM37" i="1"/>
  <c r="GH37" i="1" s="1"/>
  <c r="GL37" i="1" s="1"/>
  <c r="AS37" i="1"/>
  <c r="AQ37" i="1"/>
  <c r="HD37" i="1" s="1"/>
  <c r="HH37" i="1" s="1"/>
  <c r="AU85" i="1"/>
  <c r="AT85" i="1"/>
  <c r="AP85" i="1"/>
  <c r="AR85" i="1"/>
  <c r="FW85" i="1" s="1"/>
  <c r="GA85" i="1" s="1"/>
  <c r="AN85" i="1"/>
  <c r="DK85" i="1" s="1"/>
  <c r="AO85" i="1"/>
  <c r="DP85" i="1" s="1"/>
  <c r="EO85" i="1" s="1"/>
  <c r="AM85" i="1"/>
  <c r="GH85" i="1" s="1"/>
  <c r="GL85" i="1" s="1"/>
  <c r="AS85" i="1"/>
  <c r="AQ85" i="1"/>
  <c r="HD85" i="1" s="1"/>
  <c r="HH85" i="1" s="1"/>
  <c r="AU118" i="1"/>
  <c r="AT118" i="1"/>
  <c r="AP118" i="1"/>
  <c r="AR118" i="1"/>
  <c r="FW118" i="1" s="1"/>
  <c r="GA118" i="1" s="1"/>
  <c r="AN118" i="1"/>
  <c r="DK118" i="1" s="1"/>
  <c r="AO118" i="1"/>
  <c r="DP118" i="1" s="1"/>
  <c r="EO118" i="1" s="1"/>
  <c r="AM118" i="1"/>
  <c r="GH118" i="1" s="1"/>
  <c r="GL118" i="1" s="1"/>
  <c r="AS118" i="1"/>
  <c r="AQ118" i="1"/>
  <c r="HD118" i="1" s="1"/>
  <c r="HH118" i="1" s="1"/>
  <c r="AU152" i="1"/>
  <c r="AT152" i="1"/>
  <c r="AP152" i="1"/>
  <c r="AR152" i="1"/>
  <c r="FW152" i="1" s="1"/>
  <c r="GA152" i="1" s="1"/>
  <c r="AN152" i="1"/>
  <c r="DK152" i="1" s="1"/>
  <c r="AO152" i="1"/>
  <c r="DP152" i="1" s="1"/>
  <c r="EO152" i="1" s="1"/>
  <c r="AM152" i="1"/>
  <c r="GH152" i="1" s="1"/>
  <c r="GL152" i="1" s="1"/>
  <c r="AS152" i="1"/>
  <c r="AQ152" i="1"/>
  <c r="HD152" i="1" s="1"/>
  <c r="HH152" i="1" s="1"/>
  <c r="AU236" i="1"/>
  <c r="AT236" i="1"/>
  <c r="AP236" i="1"/>
  <c r="AR236" i="1"/>
  <c r="FW236" i="1" s="1"/>
  <c r="GA236" i="1" s="1"/>
  <c r="AN236" i="1"/>
  <c r="DK236" i="1" s="1"/>
  <c r="AO236" i="1"/>
  <c r="DP236" i="1" s="1"/>
  <c r="EO236" i="1" s="1"/>
  <c r="AM236" i="1"/>
  <c r="GH236" i="1" s="1"/>
  <c r="GL236" i="1" s="1"/>
  <c r="AS236" i="1"/>
  <c r="AQ236" i="1"/>
  <c r="HD236" i="1" s="1"/>
  <c r="HH236" i="1" s="1"/>
  <c r="AU303" i="1"/>
  <c r="AT303" i="1"/>
  <c r="AP303" i="1"/>
  <c r="AR303" i="1"/>
  <c r="FW303" i="1" s="1"/>
  <c r="GA303" i="1" s="1"/>
  <c r="AN303" i="1"/>
  <c r="DK303" i="1" s="1"/>
  <c r="AO303" i="1"/>
  <c r="DP303" i="1" s="1"/>
  <c r="EO303" i="1" s="1"/>
  <c r="AM303" i="1"/>
  <c r="GH303" i="1" s="1"/>
  <c r="GL303" i="1" s="1"/>
  <c r="AS303" i="1"/>
  <c r="AQ303" i="1"/>
  <c r="HD303" i="1" s="1"/>
  <c r="HH303" i="1" s="1"/>
  <c r="AU81" i="1"/>
  <c r="AT81" i="1"/>
  <c r="AP81" i="1"/>
  <c r="AR81" i="1"/>
  <c r="FW81" i="1" s="1"/>
  <c r="GA81" i="1" s="1"/>
  <c r="AN81" i="1"/>
  <c r="DK81" i="1" s="1"/>
  <c r="AO81" i="1"/>
  <c r="DP81" i="1" s="1"/>
  <c r="EO81" i="1" s="1"/>
  <c r="AM81" i="1"/>
  <c r="GH81" i="1" s="1"/>
  <c r="GL81" i="1" s="1"/>
  <c r="AS81" i="1"/>
  <c r="AQ81" i="1"/>
  <c r="HD81" i="1" s="1"/>
  <c r="HH81" i="1" s="1"/>
  <c r="AU49" i="1"/>
  <c r="AT49" i="1"/>
  <c r="AP49" i="1"/>
  <c r="AR49" i="1"/>
  <c r="FW49" i="1" s="1"/>
  <c r="GA49" i="1" s="1"/>
  <c r="AN49" i="1"/>
  <c r="DK49" i="1" s="1"/>
  <c r="AO49" i="1"/>
  <c r="DP49" i="1" s="1"/>
  <c r="EO49" i="1" s="1"/>
  <c r="AM49" i="1"/>
  <c r="GH49" i="1" s="1"/>
  <c r="GL49" i="1" s="1"/>
  <c r="AS49" i="1"/>
  <c r="AQ49" i="1"/>
  <c r="HD49" i="1" s="1"/>
  <c r="HH49" i="1" s="1"/>
  <c r="AU295" i="1"/>
  <c r="AT295" i="1"/>
  <c r="AP295" i="1"/>
  <c r="AR295" i="1"/>
  <c r="FW295" i="1" s="1"/>
  <c r="GA295" i="1" s="1"/>
  <c r="AN295" i="1"/>
  <c r="DK295" i="1" s="1"/>
  <c r="AO295" i="1"/>
  <c r="DP295" i="1" s="1"/>
  <c r="EO295" i="1" s="1"/>
  <c r="AM295" i="1"/>
  <c r="GH295" i="1" s="1"/>
  <c r="GL295" i="1" s="1"/>
  <c r="AS295" i="1"/>
  <c r="AQ295" i="1"/>
  <c r="HD295" i="1" s="1"/>
  <c r="HH295" i="1" s="1"/>
  <c r="AU116" i="1"/>
  <c r="AT116" i="1"/>
  <c r="AP116" i="1"/>
  <c r="AR116" i="1"/>
  <c r="FW116" i="1" s="1"/>
  <c r="GA116" i="1" s="1"/>
  <c r="AN116" i="1"/>
  <c r="DK116" i="1" s="1"/>
  <c r="AO116" i="1"/>
  <c r="DP116" i="1" s="1"/>
  <c r="EO116" i="1" s="1"/>
  <c r="AM116" i="1"/>
  <c r="GH116" i="1" s="1"/>
  <c r="GL116" i="1" s="1"/>
  <c r="AS116" i="1"/>
  <c r="AQ116" i="1"/>
  <c r="HD116" i="1" s="1"/>
  <c r="HH116" i="1" s="1"/>
  <c r="AU121" i="1"/>
  <c r="AT121" i="1"/>
  <c r="AP121" i="1"/>
  <c r="AR121" i="1"/>
  <c r="FW121" i="1" s="1"/>
  <c r="GA121" i="1" s="1"/>
  <c r="AN121" i="1"/>
  <c r="DK121" i="1" s="1"/>
  <c r="AO121" i="1"/>
  <c r="DP121" i="1" s="1"/>
  <c r="EO121" i="1" s="1"/>
  <c r="AM121" i="1"/>
  <c r="GH121" i="1" s="1"/>
  <c r="GL121" i="1" s="1"/>
  <c r="AS121" i="1"/>
  <c r="AQ121" i="1"/>
  <c r="HD121" i="1" s="1"/>
  <c r="HH121" i="1" s="1"/>
  <c r="AU301" i="1"/>
  <c r="AT301" i="1"/>
  <c r="AP301" i="1"/>
  <c r="AR301" i="1"/>
  <c r="FW301" i="1" s="1"/>
  <c r="GA301" i="1" s="1"/>
  <c r="AN301" i="1"/>
  <c r="DK301" i="1" s="1"/>
  <c r="AO301" i="1"/>
  <c r="DP301" i="1" s="1"/>
  <c r="EO301" i="1" s="1"/>
  <c r="AM301" i="1"/>
  <c r="GH301" i="1" s="1"/>
  <c r="GL301" i="1" s="1"/>
  <c r="AS301" i="1"/>
  <c r="AQ301" i="1"/>
  <c r="HD301" i="1" s="1"/>
  <c r="HH301" i="1" s="1"/>
  <c r="AU10" i="1"/>
  <c r="AT10" i="1"/>
  <c r="AP10" i="1"/>
  <c r="AR10" i="1"/>
  <c r="FW10" i="1" s="1"/>
  <c r="GA10" i="1" s="1"/>
  <c r="AN10" i="1"/>
  <c r="DK10" i="1" s="1"/>
  <c r="AO10" i="1"/>
  <c r="DP10" i="1" s="1"/>
  <c r="EO10" i="1" s="1"/>
  <c r="AM10" i="1"/>
  <c r="GH10" i="1" s="1"/>
  <c r="GL10" i="1" s="1"/>
  <c r="AS10" i="1"/>
  <c r="AQ10" i="1"/>
  <c r="HD10" i="1" s="1"/>
  <c r="HH10" i="1" s="1"/>
  <c r="AU143" i="1"/>
  <c r="AT143" i="1"/>
  <c r="AP143" i="1"/>
  <c r="AR143" i="1"/>
  <c r="FW143" i="1" s="1"/>
  <c r="GA143" i="1" s="1"/>
  <c r="AN143" i="1"/>
  <c r="DK143" i="1" s="1"/>
  <c r="AO143" i="1"/>
  <c r="DP143" i="1" s="1"/>
  <c r="EO143" i="1" s="1"/>
  <c r="AM143" i="1"/>
  <c r="GH143" i="1" s="1"/>
  <c r="GL143" i="1" s="1"/>
  <c r="AS143" i="1"/>
  <c r="AQ143" i="1"/>
  <c r="HD143" i="1" s="1"/>
  <c r="HH143" i="1" s="1"/>
  <c r="AQ277" i="1"/>
  <c r="HD277" i="1" s="1"/>
  <c r="HH277" i="1" s="1"/>
  <c r="AM277" i="1"/>
  <c r="GH277" i="1" s="1"/>
  <c r="GL277" i="1" s="1"/>
  <c r="AU277" i="1"/>
  <c r="AT277" i="1"/>
  <c r="AP277" i="1"/>
  <c r="AS277" i="1"/>
  <c r="AO277" i="1"/>
  <c r="DP277" i="1" s="1"/>
  <c r="EO277" i="1" s="1"/>
  <c r="AR277" i="1"/>
  <c r="FW277" i="1" s="1"/>
  <c r="GA277" i="1" s="1"/>
  <c r="AN277" i="1"/>
  <c r="DK277" i="1" s="1"/>
  <c r="AQ45" i="1"/>
  <c r="HD45" i="1" s="1"/>
  <c r="HH45" i="1" s="1"/>
  <c r="AM45" i="1"/>
  <c r="GH45" i="1" s="1"/>
  <c r="GL45" i="1" s="1"/>
  <c r="AU45" i="1"/>
  <c r="AT45" i="1"/>
  <c r="AP45" i="1"/>
  <c r="AS45" i="1"/>
  <c r="AO45" i="1"/>
  <c r="DP45" i="1" s="1"/>
  <c r="EO45" i="1" s="1"/>
  <c r="AR45" i="1"/>
  <c r="FW45" i="1" s="1"/>
  <c r="GA45" i="1" s="1"/>
  <c r="AN45" i="1"/>
  <c r="DK45" i="1" s="1"/>
  <c r="AQ208" i="1"/>
  <c r="HD208" i="1" s="1"/>
  <c r="HH208" i="1" s="1"/>
  <c r="AM208" i="1"/>
  <c r="GH208" i="1" s="1"/>
  <c r="GL208" i="1" s="1"/>
  <c r="AU208" i="1"/>
  <c r="AT208" i="1"/>
  <c r="AP208" i="1"/>
  <c r="AS208" i="1"/>
  <c r="AO208" i="1"/>
  <c r="DP208" i="1" s="1"/>
  <c r="EO208" i="1" s="1"/>
  <c r="AR208" i="1"/>
  <c r="FW208" i="1" s="1"/>
  <c r="GA208" i="1" s="1"/>
  <c r="AN208" i="1"/>
  <c r="DK208" i="1" s="1"/>
  <c r="AQ122" i="1"/>
  <c r="HD122" i="1" s="1"/>
  <c r="HH122" i="1" s="1"/>
  <c r="AM122" i="1"/>
  <c r="GH122" i="1" s="1"/>
  <c r="GL122" i="1" s="1"/>
  <c r="AU122" i="1"/>
  <c r="AT122" i="1"/>
  <c r="AP122" i="1"/>
  <c r="AS122" i="1"/>
  <c r="AO122" i="1"/>
  <c r="DP122" i="1" s="1"/>
  <c r="EO122" i="1" s="1"/>
  <c r="AR122" i="1"/>
  <c r="FW122" i="1" s="1"/>
  <c r="GA122" i="1" s="1"/>
  <c r="AN122" i="1"/>
  <c r="DK122" i="1" s="1"/>
  <c r="AQ198" i="1"/>
  <c r="HD198" i="1" s="1"/>
  <c r="HH198" i="1" s="1"/>
  <c r="AM198" i="1"/>
  <c r="GH198" i="1" s="1"/>
  <c r="GL198" i="1" s="1"/>
  <c r="AU198" i="1"/>
  <c r="AT198" i="1"/>
  <c r="AP198" i="1"/>
  <c r="AS198" i="1"/>
  <c r="AO198" i="1"/>
  <c r="DP198" i="1" s="1"/>
  <c r="EO198" i="1" s="1"/>
  <c r="AR198" i="1"/>
  <c r="FW198" i="1" s="1"/>
  <c r="GA198" i="1" s="1"/>
  <c r="AN198" i="1"/>
  <c r="DK198" i="1" s="1"/>
  <c r="AQ194" i="1"/>
  <c r="HD194" i="1" s="1"/>
  <c r="HH194" i="1" s="1"/>
  <c r="AM194" i="1"/>
  <c r="GH194" i="1" s="1"/>
  <c r="GL194" i="1" s="1"/>
  <c r="AU194" i="1"/>
  <c r="AT194" i="1"/>
  <c r="AP194" i="1"/>
  <c r="AS194" i="1"/>
  <c r="AO194" i="1"/>
  <c r="DP194" i="1" s="1"/>
  <c r="EO194" i="1" s="1"/>
  <c r="AR194" i="1"/>
  <c r="FW194" i="1" s="1"/>
  <c r="GA194" i="1" s="1"/>
  <c r="AN194" i="1"/>
  <c r="DK194" i="1" s="1"/>
  <c r="AQ262" i="1"/>
  <c r="HD262" i="1" s="1"/>
  <c r="HH262" i="1" s="1"/>
  <c r="AM262" i="1"/>
  <c r="GH262" i="1" s="1"/>
  <c r="GL262" i="1" s="1"/>
  <c r="AS262" i="1"/>
  <c r="AO262" i="1"/>
  <c r="DP262" i="1" s="1"/>
  <c r="EO262" i="1" s="1"/>
  <c r="AN262" i="1"/>
  <c r="DK262" i="1" s="1"/>
  <c r="AT262" i="1"/>
  <c r="AR262" i="1"/>
  <c r="FW262" i="1" s="1"/>
  <c r="GA262" i="1" s="1"/>
  <c r="AU262" i="1"/>
  <c r="AP262" i="1"/>
  <c r="AQ8" i="1"/>
  <c r="HD8" i="1" s="1"/>
  <c r="HH8" i="1" s="1"/>
  <c r="AM8" i="1"/>
  <c r="GH8" i="1" s="1"/>
  <c r="GL8" i="1" s="1"/>
  <c r="AS8" i="1"/>
  <c r="AO8" i="1"/>
  <c r="DP8" i="1" s="1"/>
  <c r="EO8" i="1" s="1"/>
  <c r="AN8" i="1"/>
  <c r="DK8" i="1" s="1"/>
  <c r="AT8" i="1"/>
  <c r="AR8" i="1"/>
  <c r="FW8" i="1" s="1"/>
  <c r="GA8" i="1" s="1"/>
  <c r="AU8" i="1"/>
  <c r="AP8" i="1"/>
  <c r="AQ269" i="1"/>
  <c r="HD269" i="1" s="1"/>
  <c r="HH269" i="1" s="1"/>
  <c r="AM269" i="1"/>
  <c r="GH269" i="1" s="1"/>
  <c r="GL269" i="1" s="1"/>
  <c r="AS269" i="1"/>
  <c r="AO269" i="1"/>
  <c r="DP269" i="1" s="1"/>
  <c r="EO269" i="1" s="1"/>
  <c r="AN269" i="1"/>
  <c r="DK269" i="1" s="1"/>
  <c r="AT269" i="1"/>
  <c r="AR269" i="1"/>
  <c r="FW269" i="1" s="1"/>
  <c r="GA269" i="1" s="1"/>
  <c r="AU269" i="1"/>
  <c r="AP269" i="1"/>
  <c r="AQ86" i="1"/>
  <c r="HD86" i="1" s="1"/>
  <c r="HH86" i="1" s="1"/>
  <c r="AM86" i="1"/>
  <c r="GH86" i="1" s="1"/>
  <c r="GL86" i="1" s="1"/>
  <c r="AS86" i="1"/>
  <c r="AO86" i="1"/>
  <c r="DP86" i="1" s="1"/>
  <c r="EO86" i="1" s="1"/>
  <c r="AN86" i="1"/>
  <c r="DK86" i="1" s="1"/>
  <c r="AT86" i="1"/>
  <c r="AR86" i="1"/>
  <c r="FW86" i="1" s="1"/>
  <c r="GA86" i="1" s="1"/>
  <c r="AU86" i="1"/>
  <c r="AP86" i="1"/>
  <c r="AQ248" i="1"/>
  <c r="HD248" i="1" s="1"/>
  <c r="HH248" i="1" s="1"/>
  <c r="AM248" i="1"/>
  <c r="GH248" i="1" s="1"/>
  <c r="GL248" i="1" s="1"/>
  <c r="AS248" i="1"/>
  <c r="AO248" i="1"/>
  <c r="DP248" i="1" s="1"/>
  <c r="EO248" i="1" s="1"/>
  <c r="AN248" i="1"/>
  <c r="DK248" i="1" s="1"/>
  <c r="AT248" i="1"/>
  <c r="AR248" i="1"/>
  <c r="FW248" i="1" s="1"/>
  <c r="GA248" i="1" s="1"/>
  <c r="AU248" i="1"/>
  <c r="AP248" i="1"/>
  <c r="AQ48" i="1"/>
  <c r="HD48" i="1" s="1"/>
  <c r="HH48" i="1" s="1"/>
  <c r="AM48" i="1"/>
  <c r="GH48" i="1" s="1"/>
  <c r="GL48" i="1" s="1"/>
  <c r="AS48" i="1"/>
  <c r="AO48" i="1"/>
  <c r="DP48" i="1" s="1"/>
  <c r="EO48" i="1" s="1"/>
  <c r="AN48" i="1"/>
  <c r="DK48" i="1" s="1"/>
  <c r="AT48" i="1"/>
  <c r="AR48" i="1"/>
  <c r="FW48" i="1" s="1"/>
  <c r="GA48" i="1" s="1"/>
  <c r="AU48" i="1"/>
  <c r="AP48" i="1"/>
  <c r="AQ154" i="1"/>
  <c r="HD154" i="1" s="1"/>
  <c r="HH154" i="1" s="1"/>
  <c r="AM154" i="1"/>
  <c r="GH154" i="1" s="1"/>
  <c r="GL154" i="1" s="1"/>
  <c r="AS154" i="1"/>
  <c r="AO154" i="1"/>
  <c r="DP154" i="1" s="1"/>
  <c r="EO154" i="1" s="1"/>
  <c r="AN154" i="1"/>
  <c r="DK154" i="1" s="1"/>
  <c r="AT154" i="1"/>
  <c r="AR154" i="1"/>
  <c r="FW154" i="1" s="1"/>
  <c r="GA154" i="1" s="1"/>
  <c r="AU154" i="1"/>
  <c r="AP154" i="1"/>
  <c r="AQ296" i="1"/>
  <c r="HD296" i="1" s="1"/>
  <c r="HH296" i="1" s="1"/>
  <c r="AM296" i="1"/>
  <c r="GH296" i="1" s="1"/>
  <c r="GL296" i="1" s="1"/>
  <c r="AS296" i="1"/>
  <c r="AO296" i="1"/>
  <c r="DP296" i="1" s="1"/>
  <c r="EO296" i="1" s="1"/>
  <c r="AU296" i="1"/>
  <c r="AP296" i="1"/>
  <c r="AT296" i="1"/>
  <c r="AR296" i="1"/>
  <c r="FW296" i="1" s="1"/>
  <c r="GA296" i="1" s="1"/>
  <c r="AN296" i="1"/>
  <c r="DK296" i="1" s="1"/>
  <c r="AQ183" i="1"/>
  <c r="HD183" i="1" s="1"/>
  <c r="HH183" i="1" s="1"/>
  <c r="AM183" i="1"/>
  <c r="GH183" i="1" s="1"/>
  <c r="GL183" i="1" s="1"/>
  <c r="AS183" i="1"/>
  <c r="AO183" i="1"/>
  <c r="DP183" i="1" s="1"/>
  <c r="EO183" i="1" s="1"/>
  <c r="AU183" i="1"/>
  <c r="AP183" i="1"/>
  <c r="AT183" i="1"/>
  <c r="AR183" i="1"/>
  <c r="FW183" i="1" s="1"/>
  <c r="GA183" i="1" s="1"/>
  <c r="AN183" i="1"/>
  <c r="DK183" i="1" s="1"/>
  <c r="AQ54" i="1"/>
  <c r="HD54" i="1" s="1"/>
  <c r="HH54" i="1" s="1"/>
  <c r="AM54" i="1"/>
  <c r="GH54" i="1" s="1"/>
  <c r="GL54" i="1" s="1"/>
  <c r="AS54" i="1"/>
  <c r="AO54" i="1"/>
  <c r="DP54" i="1" s="1"/>
  <c r="EO54" i="1" s="1"/>
  <c r="AU54" i="1"/>
  <c r="AP54" i="1"/>
  <c r="AT54" i="1"/>
  <c r="AR54" i="1"/>
  <c r="FW54" i="1" s="1"/>
  <c r="GA54" i="1" s="1"/>
  <c r="AN54" i="1"/>
  <c r="DK54" i="1" s="1"/>
  <c r="AQ73" i="1"/>
  <c r="HD73" i="1" s="1"/>
  <c r="HH73" i="1" s="1"/>
  <c r="AM73" i="1"/>
  <c r="GH73" i="1" s="1"/>
  <c r="GL73" i="1" s="1"/>
  <c r="AS73" i="1"/>
  <c r="AO73" i="1"/>
  <c r="DP73" i="1" s="1"/>
  <c r="EO73" i="1" s="1"/>
  <c r="AU73" i="1"/>
  <c r="AP73" i="1"/>
  <c r="AT73" i="1"/>
  <c r="AR73" i="1"/>
  <c r="FW73" i="1" s="1"/>
  <c r="GA73" i="1" s="1"/>
  <c r="AN73" i="1"/>
  <c r="DK73" i="1" s="1"/>
  <c r="AQ165" i="1"/>
  <c r="HD165" i="1" s="1"/>
  <c r="HH165" i="1" s="1"/>
  <c r="AM165" i="1"/>
  <c r="GH165" i="1" s="1"/>
  <c r="GL165" i="1" s="1"/>
  <c r="AS165" i="1"/>
  <c r="AO165" i="1"/>
  <c r="DP165" i="1" s="1"/>
  <c r="EO165" i="1" s="1"/>
  <c r="AU165" i="1"/>
  <c r="AP165" i="1"/>
  <c r="AT165" i="1"/>
  <c r="AR165" i="1"/>
  <c r="FW165" i="1" s="1"/>
  <c r="GA165" i="1" s="1"/>
  <c r="AN165" i="1"/>
  <c r="DK165" i="1" s="1"/>
  <c r="AQ200" i="1"/>
  <c r="HD200" i="1" s="1"/>
  <c r="HH200" i="1" s="1"/>
  <c r="AM200" i="1"/>
  <c r="GH200" i="1" s="1"/>
  <c r="GL200" i="1" s="1"/>
  <c r="AS200" i="1"/>
  <c r="AO200" i="1"/>
  <c r="DP200" i="1" s="1"/>
  <c r="EO200" i="1" s="1"/>
  <c r="AU200" i="1"/>
  <c r="AP200" i="1"/>
  <c r="AT200" i="1"/>
  <c r="AR200" i="1"/>
  <c r="FW200" i="1" s="1"/>
  <c r="GA200" i="1" s="1"/>
  <c r="AN200" i="1"/>
  <c r="DK200" i="1" s="1"/>
  <c r="AQ146" i="1"/>
  <c r="HD146" i="1" s="1"/>
  <c r="HH146" i="1" s="1"/>
  <c r="AM146" i="1"/>
  <c r="GH146" i="1" s="1"/>
  <c r="GL146" i="1" s="1"/>
  <c r="AS146" i="1"/>
  <c r="AO146" i="1"/>
  <c r="DP146" i="1" s="1"/>
  <c r="EO146" i="1" s="1"/>
  <c r="AU146" i="1"/>
  <c r="AP146" i="1"/>
  <c r="AT146" i="1"/>
  <c r="AR146" i="1"/>
  <c r="FW146" i="1" s="1"/>
  <c r="GA146" i="1" s="1"/>
  <c r="AN146" i="1"/>
  <c r="DK146" i="1" s="1"/>
  <c r="AQ42" i="1"/>
  <c r="HD42" i="1" s="1"/>
  <c r="HH42" i="1" s="1"/>
  <c r="AM42" i="1"/>
  <c r="GH42" i="1" s="1"/>
  <c r="GL42" i="1" s="1"/>
  <c r="AS42" i="1"/>
  <c r="AO42" i="1"/>
  <c r="DP42" i="1" s="1"/>
  <c r="EO42" i="1" s="1"/>
  <c r="AU42" i="1"/>
  <c r="AP42" i="1"/>
  <c r="AT42" i="1"/>
  <c r="AR42" i="1"/>
  <c r="FW42" i="1" s="1"/>
  <c r="GA42" i="1" s="1"/>
  <c r="AN42" i="1"/>
  <c r="DK42" i="1" s="1"/>
  <c r="AQ164" i="1"/>
  <c r="HD164" i="1" s="1"/>
  <c r="HH164" i="1" s="1"/>
  <c r="AM164" i="1"/>
  <c r="GH164" i="1" s="1"/>
  <c r="GL164" i="1" s="1"/>
  <c r="AS164" i="1"/>
  <c r="AO164" i="1"/>
  <c r="DP164" i="1" s="1"/>
  <c r="EO164" i="1" s="1"/>
  <c r="AU164" i="1"/>
  <c r="AP164" i="1"/>
  <c r="AT164" i="1"/>
  <c r="AR164" i="1"/>
  <c r="FW164" i="1" s="1"/>
  <c r="GA164" i="1" s="1"/>
  <c r="AN164" i="1"/>
  <c r="DK164" i="1" s="1"/>
  <c r="AU145" i="1"/>
  <c r="AT145" i="1"/>
  <c r="AP145" i="1"/>
  <c r="AR145" i="1"/>
  <c r="FW145" i="1" s="1"/>
  <c r="GA145" i="1" s="1"/>
  <c r="AS145" i="1"/>
  <c r="AM145" i="1"/>
  <c r="GH145" i="1" s="1"/>
  <c r="GL145" i="1" s="1"/>
  <c r="AO145" i="1"/>
  <c r="DP145" i="1" s="1"/>
  <c r="EO145" i="1" s="1"/>
  <c r="AQ145" i="1"/>
  <c r="HD145" i="1" s="1"/>
  <c r="HH145" i="1" s="1"/>
  <c r="AN145" i="1"/>
  <c r="DK145" i="1" s="1"/>
  <c r="AU257" i="1"/>
  <c r="AT257" i="1"/>
  <c r="AP257" i="1"/>
  <c r="AR257" i="1"/>
  <c r="FW257" i="1" s="1"/>
  <c r="GA257" i="1" s="1"/>
  <c r="AN257" i="1"/>
  <c r="DK257" i="1" s="1"/>
  <c r="AS257" i="1"/>
  <c r="AO257" i="1"/>
  <c r="DP257" i="1" s="1"/>
  <c r="EO257" i="1" s="1"/>
  <c r="AQ257" i="1"/>
  <c r="HD257" i="1" s="1"/>
  <c r="HH257" i="1" s="1"/>
  <c r="AM257" i="1"/>
  <c r="GH257" i="1" s="1"/>
  <c r="GL257" i="1" s="1"/>
  <c r="AP9" i="1"/>
  <c r="AU9" i="1"/>
  <c r="AT34" i="1"/>
  <c r="AP43" i="1"/>
  <c r="AU43" i="1"/>
  <c r="AT44" i="1"/>
  <c r="AP97" i="1"/>
  <c r="AU97" i="1"/>
  <c r="AT117" i="1"/>
  <c r="AP138" i="1"/>
  <c r="AU138" i="1"/>
  <c r="AT170" i="1"/>
  <c r="AP228" i="1"/>
  <c r="AU228" i="1"/>
  <c r="AT238" i="1"/>
  <c r="AP254" i="1"/>
  <c r="AP293" i="1"/>
  <c r="AP25" i="1"/>
  <c r="AP96" i="1"/>
  <c r="AP226" i="1"/>
  <c r="AP288" i="1"/>
  <c r="AP20" i="1"/>
  <c r="AP99" i="1"/>
  <c r="AP119" i="1"/>
  <c r="AP192" i="1"/>
  <c r="AP229" i="1"/>
  <c r="AP273" i="1"/>
  <c r="AP14" i="1"/>
  <c r="AR126" i="1"/>
  <c r="FW126" i="1" s="1"/>
  <c r="GA126" i="1" s="1"/>
  <c r="AN126" i="1"/>
  <c r="DK126" i="1" s="1"/>
  <c r="AQ126" i="1"/>
  <c r="HD126" i="1" s="1"/>
  <c r="HH126" i="1" s="1"/>
  <c r="AM126" i="1"/>
  <c r="GH126" i="1" s="1"/>
  <c r="GL126" i="1" s="1"/>
  <c r="AU126" i="1"/>
  <c r="AT126" i="1"/>
  <c r="AP126" i="1"/>
  <c r="AS126" i="1"/>
  <c r="AO126" i="1"/>
  <c r="DP126" i="1" s="1"/>
  <c r="EO126" i="1" s="1"/>
  <c r="AR182" i="1"/>
  <c r="FW182" i="1" s="1"/>
  <c r="GA182" i="1" s="1"/>
  <c r="AN182" i="1"/>
  <c r="DK182" i="1" s="1"/>
  <c r="AQ182" i="1"/>
  <c r="HD182" i="1" s="1"/>
  <c r="HH182" i="1" s="1"/>
  <c r="AM182" i="1"/>
  <c r="GH182" i="1" s="1"/>
  <c r="GL182" i="1" s="1"/>
  <c r="AU182" i="1"/>
  <c r="AT182" i="1"/>
  <c r="AP182" i="1"/>
  <c r="AS182" i="1"/>
  <c r="AO182" i="1"/>
  <c r="DP182" i="1" s="1"/>
  <c r="EO182" i="1" s="1"/>
  <c r="AR219" i="1"/>
  <c r="FW219" i="1" s="1"/>
  <c r="GA219" i="1" s="1"/>
  <c r="AN219" i="1"/>
  <c r="DK219" i="1" s="1"/>
  <c r="AQ219" i="1"/>
  <c r="HD219" i="1" s="1"/>
  <c r="HH219" i="1" s="1"/>
  <c r="AM219" i="1"/>
  <c r="GH219" i="1" s="1"/>
  <c r="GL219" i="1" s="1"/>
  <c r="AU219" i="1"/>
  <c r="AT219" i="1"/>
  <c r="AP219" i="1"/>
  <c r="AS219" i="1"/>
  <c r="AO219" i="1"/>
  <c r="DP219" i="1" s="1"/>
  <c r="EO219" i="1" s="1"/>
  <c r="AR259" i="1"/>
  <c r="FW259" i="1" s="1"/>
  <c r="GA259" i="1" s="1"/>
  <c r="AN259" i="1"/>
  <c r="DK259" i="1" s="1"/>
  <c r="AQ259" i="1"/>
  <c r="HD259" i="1" s="1"/>
  <c r="HH259" i="1" s="1"/>
  <c r="AM259" i="1"/>
  <c r="GH259" i="1" s="1"/>
  <c r="GL259" i="1" s="1"/>
  <c r="AU259" i="1"/>
  <c r="AT259" i="1"/>
  <c r="AP259" i="1"/>
  <c r="AS259" i="1"/>
  <c r="AO259" i="1"/>
  <c r="DP259" i="1" s="1"/>
  <c r="EO259" i="1" s="1"/>
  <c r="AR235" i="1"/>
  <c r="FW235" i="1" s="1"/>
  <c r="GA235" i="1" s="1"/>
  <c r="AN235" i="1"/>
  <c r="DK235" i="1" s="1"/>
  <c r="AQ235" i="1"/>
  <c r="HD235" i="1" s="1"/>
  <c r="HH235" i="1" s="1"/>
  <c r="AM235" i="1"/>
  <c r="GH235" i="1" s="1"/>
  <c r="GL235" i="1" s="1"/>
  <c r="AU235" i="1"/>
  <c r="AT235" i="1"/>
  <c r="AP235" i="1"/>
  <c r="AS235" i="1"/>
  <c r="AO235" i="1"/>
  <c r="DP235" i="1" s="1"/>
  <c r="EO235" i="1" s="1"/>
  <c r="AR244" i="1"/>
  <c r="FW244" i="1" s="1"/>
  <c r="GA244" i="1" s="1"/>
  <c r="AN244" i="1"/>
  <c r="DK244" i="1" s="1"/>
  <c r="AQ244" i="1"/>
  <c r="HD244" i="1" s="1"/>
  <c r="HH244" i="1" s="1"/>
  <c r="AM244" i="1"/>
  <c r="GH244" i="1" s="1"/>
  <c r="GL244" i="1" s="1"/>
  <c r="AU244" i="1"/>
  <c r="AT244" i="1"/>
  <c r="AP244" i="1"/>
  <c r="AS244" i="1"/>
  <c r="AO244" i="1"/>
  <c r="DP244" i="1" s="1"/>
  <c r="EO244" i="1" s="1"/>
  <c r="AU6" i="1"/>
  <c r="AT6" i="1"/>
  <c r="AP6" i="1"/>
  <c r="AR6" i="1"/>
  <c r="FW6" i="1" s="1"/>
  <c r="GA6" i="1" s="1"/>
  <c r="AN6" i="1"/>
  <c r="DK6" i="1" s="1"/>
  <c r="AO6" i="1"/>
  <c r="DP6" i="1" s="1"/>
  <c r="EO6" i="1" s="1"/>
  <c r="AM6" i="1"/>
  <c r="GH6" i="1" s="1"/>
  <c r="GL6" i="1" s="1"/>
  <c r="AS6" i="1"/>
  <c r="AQ6" i="1"/>
  <c r="HD6" i="1" s="1"/>
  <c r="HH6" i="1" s="1"/>
  <c r="AU27" i="1"/>
  <c r="AT27" i="1"/>
  <c r="AP27" i="1"/>
  <c r="AR27" i="1"/>
  <c r="FW27" i="1" s="1"/>
  <c r="GA27" i="1" s="1"/>
  <c r="AN27" i="1"/>
  <c r="DK27" i="1" s="1"/>
  <c r="AO27" i="1"/>
  <c r="DP27" i="1" s="1"/>
  <c r="EO27" i="1" s="1"/>
  <c r="AM27" i="1"/>
  <c r="GH27" i="1" s="1"/>
  <c r="GL27" i="1" s="1"/>
  <c r="AS27" i="1"/>
  <c r="AQ27" i="1"/>
  <c r="HD27" i="1" s="1"/>
  <c r="HH27" i="1" s="1"/>
  <c r="AU61" i="1"/>
  <c r="AT61" i="1"/>
  <c r="AP61" i="1"/>
  <c r="AR61" i="1"/>
  <c r="FW61" i="1" s="1"/>
  <c r="GA61" i="1" s="1"/>
  <c r="AN61" i="1"/>
  <c r="DK61" i="1" s="1"/>
  <c r="AO61" i="1"/>
  <c r="DP61" i="1" s="1"/>
  <c r="EO61" i="1" s="1"/>
  <c r="AM61" i="1"/>
  <c r="GH61" i="1" s="1"/>
  <c r="GL61" i="1" s="1"/>
  <c r="AS61" i="1"/>
  <c r="AQ61" i="1"/>
  <c r="HD61" i="1" s="1"/>
  <c r="HH61" i="1" s="1"/>
  <c r="AU108" i="1"/>
  <c r="AT108" i="1"/>
  <c r="AP108" i="1"/>
  <c r="AR108" i="1"/>
  <c r="FW108" i="1" s="1"/>
  <c r="GA108" i="1" s="1"/>
  <c r="AN108" i="1"/>
  <c r="DK108" i="1" s="1"/>
  <c r="AO108" i="1"/>
  <c r="DP108" i="1" s="1"/>
  <c r="EO108" i="1" s="1"/>
  <c r="AM108" i="1"/>
  <c r="GH108" i="1" s="1"/>
  <c r="GL108" i="1" s="1"/>
  <c r="AS108" i="1"/>
  <c r="AQ108" i="1"/>
  <c r="HD108" i="1" s="1"/>
  <c r="HH108" i="1" s="1"/>
  <c r="AU140" i="1"/>
  <c r="AT140" i="1"/>
  <c r="AP140" i="1"/>
  <c r="AR140" i="1"/>
  <c r="FW140" i="1" s="1"/>
  <c r="GA140" i="1" s="1"/>
  <c r="AN140" i="1"/>
  <c r="DK140" i="1" s="1"/>
  <c r="AO140" i="1"/>
  <c r="DP140" i="1" s="1"/>
  <c r="EO140" i="1" s="1"/>
  <c r="AM140" i="1"/>
  <c r="GH140" i="1" s="1"/>
  <c r="GL140" i="1" s="1"/>
  <c r="AS140" i="1"/>
  <c r="AQ140" i="1"/>
  <c r="HD140" i="1" s="1"/>
  <c r="HH140" i="1" s="1"/>
  <c r="AU177" i="1"/>
  <c r="AT177" i="1"/>
  <c r="AP177" i="1"/>
  <c r="AR177" i="1"/>
  <c r="FW177" i="1" s="1"/>
  <c r="GA177" i="1" s="1"/>
  <c r="AN177" i="1"/>
  <c r="DK177" i="1" s="1"/>
  <c r="AO177" i="1"/>
  <c r="DP177" i="1" s="1"/>
  <c r="EO177" i="1" s="1"/>
  <c r="AM177" i="1"/>
  <c r="GH177" i="1" s="1"/>
  <c r="GL177" i="1" s="1"/>
  <c r="AS177" i="1"/>
  <c r="AQ177" i="1"/>
  <c r="HD177" i="1" s="1"/>
  <c r="HH177" i="1" s="1"/>
  <c r="AU264" i="1"/>
  <c r="AT264" i="1"/>
  <c r="AP264" i="1"/>
  <c r="AR264" i="1"/>
  <c r="FW264" i="1" s="1"/>
  <c r="GA264" i="1" s="1"/>
  <c r="AN264" i="1"/>
  <c r="DK264" i="1" s="1"/>
  <c r="AO264" i="1"/>
  <c r="DP264" i="1" s="1"/>
  <c r="EO264" i="1" s="1"/>
  <c r="AM264" i="1"/>
  <c r="GH264" i="1" s="1"/>
  <c r="GL264" i="1" s="1"/>
  <c r="AS264" i="1"/>
  <c r="AQ264" i="1"/>
  <c r="HD264" i="1" s="1"/>
  <c r="HH264" i="1" s="1"/>
  <c r="AU240" i="1"/>
  <c r="AT240" i="1"/>
  <c r="AP240" i="1"/>
  <c r="AR240" i="1"/>
  <c r="FW240" i="1" s="1"/>
  <c r="GA240" i="1" s="1"/>
  <c r="AN240" i="1"/>
  <c r="DK240" i="1" s="1"/>
  <c r="AO240" i="1"/>
  <c r="DP240" i="1" s="1"/>
  <c r="EO240" i="1" s="1"/>
  <c r="AM240" i="1"/>
  <c r="GH240" i="1" s="1"/>
  <c r="GL240" i="1" s="1"/>
  <c r="AS240" i="1"/>
  <c r="AQ240" i="1"/>
  <c r="HD240" i="1" s="1"/>
  <c r="HH240" i="1" s="1"/>
  <c r="AU32" i="1"/>
  <c r="AT32" i="1"/>
  <c r="AP32" i="1"/>
  <c r="AR32" i="1"/>
  <c r="FW32" i="1" s="1"/>
  <c r="GA32" i="1" s="1"/>
  <c r="AN32" i="1"/>
  <c r="DK32" i="1" s="1"/>
  <c r="AO32" i="1"/>
  <c r="DP32" i="1" s="1"/>
  <c r="EO32" i="1" s="1"/>
  <c r="AM32" i="1"/>
  <c r="GH32" i="1" s="1"/>
  <c r="GL32" i="1" s="1"/>
  <c r="AS32" i="1"/>
  <c r="AQ32" i="1"/>
  <c r="HD32" i="1" s="1"/>
  <c r="HH32" i="1" s="1"/>
  <c r="AU210" i="1"/>
  <c r="AT210" i="1"/>
  <c r="AP210" i="1"/>
  <c r="AR210" i="1"/>
  <c r="FW210" i="1" s="1"/>
  <c r="GA210" i="1" s="1"/>
  <c r="AN210" i="1"/>
  <c r="DK210" i="1" s="1"/>
  <c r="AO210" i="1"/>
  <c r="DP210" i="1" s="1"/>
  <c r="EO210" i="1" s="1"/>
  <c r="AM210" i="1"/>
  <c r="GH210" i="1" s="1"/>
  <c r="GL210" i="1" s="1"/>
  <c r="AS210" i="1"/>
  <c r="AQ210" i="1"/>
  <c r="HD210" i="1" s="1"/>
  <c r="HH210" i="1" s="1"/>
  <c r="AU135" i="1"/>
  <c r="AT135" i="1"/>
  <c r="AP135" i="1"/>
  <c r="AR135" i="1"/>
  <c r="FW135" i="1" s="1"/>
  <c r="GA135" i="1" s="1"/>
  <c r="AN135" i="1"/>
  <c r="DK135" i="1" s="1"/>
  <c r="AO135" i="1"/>
  <c r="DP135" i="1" s="1"/>
  <c r="EO135" i="1" s="1"/>
  <c r="AM135" i="1"/>
  <c r="GH135" i="1" s="1"/>
  <c r="GL135" i="1" s="1"/>
  <c r="AS135" i="1"/>
  <c r="AQ135" i="1"/>
  <c r="HD135" i="1" s="1"/>
  <c r="HH135" i="1" s="1"/>
  <c r="AU139" i="1"/>
  <c r="AT139" i="1"/>
  <c r="AP139" i="1"/>
  <c r="AR139" i="1"/>
  <c r="FW139" i="1" s="1"/>
  <c r="GA139" i="1" s="1"/>
  <c r="AN139" i="1"/>
  <c r="DK139" i="1" s="1"/>
  <c r="AO139" i="1"/>
  <c r="DP139" i="1" s="1"/>
  <c r="EO139" i="1" s="1"/>
  <c r="AM139" i="1"/>
  <c r="GH139" i="1" s="1"/>
  <c r="GL139" i="1" s="1"/>
  <c r="AS139" i="1"/>
  <c r="AQ139" i="1"/>
  <c r="HD139" i="1" s="1"/>
  <c r="HH139" i="1" s="1"/>
  <c r="AU225" i="1"/>
  <c r="AT225" i="1"/>
  <c r="AP225" i="1"/>
  <c r="AR225" i="1"/>
  <c r="FW225" i="1" s="1"/>
  <c r="GA225" i="1" s="1"/>
  <c r="AN225" i="1"/>
  <c r="DK225" i="1" s="1"/>
  <c r="AO225" i="1"/>
  <c r="DP225" i="1" s="1"/>
  <c r="EO225" i="1" s="1"/>
  <c r="AM225" i="1"/>
  <c r="GH225" i="1" s="1"/>
  <c r="GL225" i="1" s="1"/>
  <c r="AS225" i="1"/>
  <c r="AQ225" i="1"/>
  <c r="HD225" i="1" s="1"/>
  <c r="HH225" i="1" s="1"/>
  <c r="AU153" i="1"/>
  <c r="AT153" i="1"/>
  <c r="AP153" i="1"/>
  <c r="AR153" i="1"/>
  <c r="FW153" i="1" s="1"/>
  <c r="GA153" i="1" s="1"/>
  <c r="AN153" i="1"/>
  <c r="DK153" i="1" s="1"/>
  <c r="AO153" i="1"/>
  <c r="DP153" i="1" s="1"/>
  <c r="EO153" i="1" s="1"/>
  <c r="AM153" i="1"/>
  <c r="GH153" i="1" s="1"/>
  <c r="GL153" i="1" s="1"/>
  <c r="AS153" i="1"/>
  <c r="AQ153" i="1"/>
  <c r="HD153" i="1" s="1"/>
  <c r="HH153" i="1" s="1"/>
  <c r="AU53" i="1"/>
  <c r="AT53" i="1"/>
  <c r="AP53" i="1"/>
  <c r="AR53" i="1"/>
  <c r="FW53" i="1" s="1"/>
  <c r="GA53" i="1" s="1"/>
  <c r="AN53" i="1"/>
  <c r="DK53" i="1" s="1"/>
  <c r="AO53" i="1"/>
  <c r="DP53" i="1" s="1"/>
  <c r="EO53" i="1" s="1"/>
  <c r="AM53" i="1"/>
  <c r="GH53" i="1" s="1"/>
  <c r="GL53" i="1" s="1"/>
  <c r="AS53" i="1"/>
  <c r="AQ53" i="1"/>
  <c r="HD53" i="1" s="1"/>
  <c r="HH53" i="1" s="1"/>
  <c r="AQ157" i="1"/>
  <c r="HD157" i="1" s="1"/>
  <c r="HH157" i="1" s="1"/>
  <c r="AM157" i="1"/>
  <c r="GH157" i="1" s="1"/>
  <c r="GL157" i="1" s="1"/>
  <c r="AU157" i="1"/>
  <c r="AT157" i="1"/>
  <c r="AP157" i="1"/>
  <c r="AS157" i="1"/>
  <c r="AO157" i="1"/>
  <c r="DP157" i="1" s="1"/>
  <c r="EO157" i="1" s="1"/>
  <c r="AR157" i="1"/>
  <c r="FW157" i="1" s="1"/>
  <c r="GA157" i="1" s="1"/>
  <c r="AN157" i="1"/>
  <c r="DK157" i="1" s="1"/>
  <c r="AQ308" i="1"/>
  <c r="HD308" i="1" s="1"/>
  <c r="HH308" i="1" s="1"/>
  <c r="AM308" i="1"/>
  <c r="GH308" i="1" s="1"/>
  <c r="GL308" i="1" s="1"/>
  <c r="AU308" i="1"/>
  <c r="AT308" i="1"/>
  <c r="AP308" i="1"/>
  <c r="AS308" i="1"/>
  <c r="AO308" i="1"/>
  <c r="DP308" i="1" s="1"/>
  <c r="EO308" i="1" s="1"/>
  <c r="AR308" i="1"/>
  <c r="FW308" i="1" s="1"/>
  <c r="GA308" i="1" s="1"/>
  <c r="AN308" i="1"/>
  <c r="DK308" i="1" s="1"/>
  <c r="AQ120" i="1"/>
  <c r="HD120" i="1" s="1"/>
  <c r="HH120" i="1" s="1"/>
  <c r="AM120" i="1"/>
  <c r="GH120" i="1" s="1"/>
  <c r="GL120" i="1" s="1"/>
  <c r="AU120" i="1"/>
  <c r="AT120" i="1"/>
  <c r="AP120" i="1"/>
  <c r="AS120" i="1"/>
  <c r="AO120" i="1"/>
  <c r="DP120" i="1" s="1"/>
  <c r="EO120" i="1" s="1"/>
  <c r="AR120" i="1"/>
  <c r="FW120" i="1" s="1"/>
  <c r="GA120" i="1" s="1"/>
  <c r="AN120" i="1"/>
  <c r="DK120" i="1" s="1"/>
  <c r="AQ50" i="1"/>
  <c r="HD50" i="1" s="1"/>
  <c r="HH50" i="1" s="1"/>
  <c r="AM50" i="1"/>
  <c r="GH50" i="1" s="1"/>
  <c r="GL50" i="1" s="1"/>
  <c r="AU50" i="1"/>
  <c r="AT50" i="1"/>
  <c r="AP50" i="1"/>
  <c r="AS50" i="1"/>
  <c r="AO50" i="1"/>
  <c r="DP50" i="1" s="1"/>
  <c r="EO50" i="1" s="1"/>
  <c r="AR50" i="1"/>
  <c r="FW50" i="1" s="1"/>
  <c r="GA50" i="1" s="1"/>
  <c r="AN50" i="1"/>
  <c r="DK50" i="1" s="1"/>
  <c r="AQ156" i="1"/>
  <c r="HD156" i="1" s="1"/>
  <c r="HH156" i="1" s="1"/>
  <c r="AM156" i="1"/>
  <c r="GH156" i="1" s="1"/>
  <c r="GL156" i="1" s="1"/>
  <c r="AU156" i="1"/>
  <c r="AT156" i="1"/>
  <c r="AP156" i="1"/>
  <c r="AS156" i="1"/>
  <c r="AO156" i="1"/>
  <c r="DP156" i="1" s="1"/>
  <c r="EO156" i="1" s="1"/>
  <c r="AR156" i="1"/>
  <c r="FW156" i="1" s="1"/>
  <c r="GA156" i="1" s="1"/>
  <c r="AN156" i="1"/>
  <c r="DK156" i="1" s="1"/>
  <c r="AQ255" i="1"/>
  <c r="HD255" i="1" s="1"/>
  <c r="HH255" i="1" s="1"/>
  <c r="AM255" i="1"/>
  <c r="GH255" i="1" s="1"/>
  <c r="GL255" i="1" s="1"/>
  <c r="AU255" i="1"/>
  <c r="AT255" i="1"/>
  <c r="AP255" i="1"/>
  <c r="AS255" i="1"/>
  <c r="AO255" i="1"/>
  <c r="DP255" i="1" s="1"/>
  <c r="EO255" i="1" s="1"/>
  <c r="AR255" i="1"/>
  <c r="FW255" i="1" s="1"/>
  <c r="GA255" i="1" s="1"/>
  <c r="AN255" i="1"/>
  <c r="DK255" i="1" s="1"/>
  <c r="AQ224" i="1"/>
  <c r="HD224" i="1" s="1"/>
  <c r="HH224" i="1" s="1"/>
  <c r="AM224" i="1"/>
  <c r="GH224" i="1" s="1"/>
  <c r="GL224" i="1" s="1"/>
  <c r="AS224" i="1"/>
  <c r="AO224" i="1"/>
  <c r="DP224" i="1" s="1"/>
  <c r="EO224" i="1" s="1"/>
  <c r="AN224" i="1"/>
  <c r="DK224" i="1" s="1"/>
  <c r="AT224" i="1"/>
  <c r="AR224" i="1"/>
  <c r="FW224" i="1" s="1"/>
  <c r="GA224" i="1" s="1"/>
  <c r="AU224" i="1"/>
  <c r="AP224" i="1"/>
  <c r="AQ289" i="1"/>
  <c r="HD289" i="1" s="1"/>
  <c r="HH289" i="1" s="1"/>
  <c r="AM289" i="1"/>
  <c r="GH289" i="1" s="1"/>
  <c r="GL289" i="1" s="1"/>
  <c r="AS289" i="1"/>
  <c r="AO289" i="1"/>
  <c r="DP289" i="1" s="1"/>
  <c r="EO289" i="1" s="1"/>
  <c r="AN289" i="1"/>
  <c r="DK289" i="1" s="1"/>
  <c r="AT289" i="1"/>
  <c r="AR289" i="1"/>
  <c r="FW289" i="1" s="1"/>
  <c r="GA289" i="1" s="1"/>
  <c r="AU289" i="1"/>
  <c r="AP289" i="1"/>
  <c r="AQ137" i="1"/>
  <c r="HD137" i="1" s="1"/>
  <c r="HH137" i="1" s="1"/>
  <c r="AM137" i="1"/>
  <c r="GH137" i="1" s="1"/>
  <c r="GL137" i="1" s="1"/>
  <c r="AS137" i="1"/>
  <c r="AO137" i="1"/>
  <c r="DP137" i="1" s="1"/>
  <c r="EO137" i="1" s="1"/>
  <c r="AN137" i="1"/>
  <c r="DK137" i="1" s="1"/>
  <c r="AT137" i="1"/>
  <c r="AR137" i="1"/>
  <c r="FW137" i="1" s="1"/>
  <c r="GA137" i="1" s="1"/>
  <c r="AU137" i="1"/>
  <c r="AP137" i="1"/>
  <c r="AQ55" i="1"/>
  <c r="HD55" i="1" s="1"/>
  <c r="HH55" i="1" s="1"/>
  <c r="AM55" i="1"/>
  <c r="GH55" i="1" s="1"/>
  <c r="GL55" i="1" s="1"/>
  <c r="AS55" i="1"/>
  <c r="AO55" i="1"/>
  <c r="DP55" i="1" s="1"/>
  <c r="EO55" i="1" s="1"/>
  <c r="AN55" i="1"/>
  <c r="DK55" i="1" s="1"/>
  <c r="AT55" i="1"/>
  <c r="AR55" i="1"/>
  <c r="FW55" i="1" s="1"/>
  <c r="GA55" i="1" s="1"/>
  <c r="AU55" i="1"/>
  <c r="AP55" i="1"/>
  <c r="AQ155" i="1"/>
  <c r="HD155" i="1" s="1"/>
  <c r="HH155" i="1" s="1"/>
  <c r="AM155" i="1"/>
  <c r="GH155" i="1" s="1"/>
  <c r="GL155" i="1" s="1"/>
  <c r="AS155" i="1"/>
  <c r="AO155" i="1"/>
  <c r="DP155" i="1" s="1"/>
  <c r="EO155" i="1" s="1"/>
  <c r="AN155" i="1"/>
  <c r="DK155" i="1" s="1"/>
  <c r="AT155" i="1"/>
  <c r="AR155" i="1"/>
  <c r="FW155" i="1" s="1"/>
  <c r="GA155" i="1" s="1"/>
  <c r="AU155" i="1"/>
  <c r="AP155" i="1"/>
  <c r="AQ69" i="1"/>
  <c r="HD69" i="1" s="1"/>
  <c r="HH69" i="1" s="1"/>
  <c r="AM69" i="1"/>
  <c r="GH69" i="1" s="1"/>
  <c r="GL69" i="1" s="1"/>
  <c r="AS69" i="1"/>
  <c r="AO69" i="1"/>
  <c r="DP69" i="1" s="1"/>
  <c r="EO69" i="1" s="1"/>
  <c r="AN69" i="1"/>
  <c r="DK69" i="1" s="1"/>
  <c r="AT69" i="1"/>
  <c r="AR69" i="1"/>
  <c r="FW69" i="1" s="1"/>
  <c r="GA69" i="1" s="1"/>
  <c r="AU69" i="1"/>
  <c r="AP69" i="1"/>
  <c r="AQ90" i="1"/>
  <c r="HD90" i="1" s="1"/>
  <c r="HH90" i="1" s="1"/>
  <c r="AM90" i="1"/>
  <c r="GH90" i="1" s="1"/>
  <c r="GL90" i="1" s="1"/>
  <c r="AS90" i="1"/>
  <c r="AO90" i="1"/>
  <c r="DP90" i="1" s="1"/>
  <c r="EO90" i="1" s="1"/>
  <c r="AN90" i="1"/>
  <c r="DK90" i="1" s="1"/>
  <c r="AT90" i="1"/>
  <c r="AR90" i="1"/>
  <c r="FW90" i="1" s="1"/>
  <c r="GA90" i="1" s="1"/>
  <c r="AU90" i="1"/>
  <c r="AP90" i="1"/>
  <c r="AQ282" i="1"/>
  <c r="HD282" i="1" s="1"/>
  <c r="HH282" i="1" s="1"/>
  <c r="AM282" i="1"/>
  <c r="GH282" i="1" s="1"/>
  <c r="GL282" i="1" s="1"/>
  <c r="AS282" i="1"/>
  <c r="AO282" i="1"/>
  <c r="DP282" i="1" s="1"/>
  <c r="EO282" i="1" s="1"/>
  <c r="AU282" i="1"/>
  <c r="AP282" i="1"/>
  <c r="AT282" i="1"/>
  <c r="AR282" i="1"/>
  <c r="FW282" i="1" s="1"/>
  <c r="GA282" i="1" s="1"/>
  <c r="AN282" i="1"/>
  <c r="DK282" i="1" s="1"/>
  <c r="AQ68" i="1"/>
  <c r="HD68" i="1" s="1"/>
  <c r="HH68" i="1" s="1"/>
  <c r="AM68" i="1"/>
  <c r="GH68" i="1" s="1"/>
  <c r="GL68" i="1" s="1"/>
  <c r="AS68" i="1"/>
  <c r="AO68" i="1"/>
  <c r="DP68" i="1" s="1"/>
  <c r="EO68" i="1" s="1"/>
  <c r="AU68" i="1"/>
  <c r="AP68" i="1"/>
  <c r="AT68" i="1"/>
  <c r="AR68" i="1"/>
  <c r="FW68" i="1" s="1"/>
  <c r="GA68" i="1" s="1"/>
  <c r="AN68" i="1"/>
  <c r="DK68" i="1" s="1"/>
  <c r="AQ297" i="1"/>
  <c r="HD297" i="1" s="1"/>
  <c r="HH297" i="1" s="1"/>
  <c r="AM297" i="1"/>
  <c r="GH297" i="1" s="1"/>
  <c r="GL297" i="1" s="1"/>
  <c r="AS297" i="1"/>
  <c r="AO297" i="1"/>
  <c r="DP297" i="1" s="1"/>
  <c r="EO297" i="1" s="1"/>
  <c r="AU297" i="1"/>
  <c r="AP297" i="1"/>
  <c r="AT297" i="1"/>
  <c r="AR297" i="1"/>
  <c r="FW297" i="1" s="1"/>
  <c r="GA297" i="1" s="1"/>
  <c r="AN297" i="1"/>
  <c r="DK297" i="1" s="1"/>
  <c r="AQ59" i="1"/>
  <c r="HD59" i="1" s="1"/>
  <c r="HH59" i="1" s="1"/>
  <c r="AM59" i="1"/>
  <c r="GH59" i="1" s="1"/>
  <c r="GL59" i="1" s="1"/>
  <c r="AS59" i="1"/>
  <c r="AO59" i="1"/>
  <c r="DP59" i="1" s="1"/>
  <c r="EO59" i="1" s="1"/>
  <c r="AU59" i="1"/>
  <c r="AP59" i="1"/>
  <c r="AT59" i="1"/>
  <c r="AR59" i="1"/>
  <c r="FW59" i="1" s="1"/>
  <c r="GA59" i="1" s="1"/>
  <c r="AN59" i="1"/>
  <c r="DK59" i="1" s="1"/>
  <c r="AQ191" i="1"/>
  <c r="HD191" i="1" s="1"/>
  <c r="HH191" i="1" s="1"/>
  <c r="AM191" i="1"/>
  <c r="GH191" i="1" s="1"/>
  <c r="GL191" i="1" s="1"/>
  <c r="AS191" i="1"/>
  <c r="AO191" i="1"/>
  <c r="DP191" i="1" s="1"/>
  <c r="EO191" i="1" s="1"/>
  <c r="AU191" i="1"/>
  <c r="AP191" i="1"/>
  <c r="AT191" i="1"/>
  <c r="AR191" i="1"/>
  <c r="FW191" i="1" s="1"/>
  <c r="GA191" i="1" s="1"/>
  <c r="AN191" i="1"/>
  <c r="DK191" i="1" s="1"/>
  <c r="AQ209" i="1"/>
  <c r="HD209" i="1" s="1"/>
  <c r="HH209" i="1" s="1"/>
  <c r="AM209" i="1"/>
  <c r="GH209" i="1" s="1"/>
  <c r="GL209" i="1" s="1"/>
  <c r="AS209" i="1"/>
  <c r="AO209" i="1"/>
  <c r="DP209" i="1" s="1"/>
  <c r="EO209" i="1" s="1"/>
  <c r="AU209" i="1"/>
  <c r="AP209" i="1"/>
  <c r="AT209" i="1"/>
  <c r="AR209" i="1"/>
  <c r="FW209" i="1" s="1"/>
  <c r="GA209" i="1" s="1"/>
  <c r="AN209" i="1"/>
  <c r="DK209" i="1" s="1"/>
  <c r="AQ234" i="1"/>
  <c r="HD234" i="1" s="1"/>
  <c r="HH234" i="1" s="1"/>
  <c r="AM234" i="1"/>
  <c r="GH234" i="1" s="1"/>
  <c r="GL234" i="1" s="1"/>
  <c r="AS234" i="1"/>
  <c r="AO234" i="1"/>
  <c r="DP234" i="1" s="1"/>
  <c r="EO234" i="1" s="1"/>
  <c r="AU234" i="1"/>
  <c r="AP234" i="1"/>
  <c r="AT234" i="1"/>
  <c r="AR234" i="1"/>
  <c r="FW234" i="1" s="1"/>
  <c r="GA234" i="1" s="1"/>
  <c r="AN234" i="1"/>
  <c r="DK234" i="1" s="1"/>
  <c r="AQ291" i="1"/>
  <c r="HD291" i="1" s="1"/>
  <c r="HH291" i="1" s="1"/>
  <c r="AM291" i="1"/>
  <c r="GH291" i="1" s="1"/>
  <c r="GL291" i="1" s="1"/>
  <c r="AS291" i="1"/>
  <c r="AO291" i="1"/>
  <c r="DP291" i="1" s="1"/>
  <c r="EO291" i="1" s="1"/>
  <c r="AU291" i="1"/>
  <c r="AP291" i="1"/>
  <c r="AT291" i="1"/>
  <c r="AR291" i="1"/>
  <c r="FW291" i="1" s="1"/>
  <c r="GA291" i="1" s="1"/>
  <c r="AN291" i="1"/>
  <c r="DK291" i="1" s="1"/>
  <c r="AQ307" i="1"/>
  <c r="HD307" i="1" s="1"/>
  <c r="HH307" i="1" s="1"/>
  <c r="AM307" i="1"/>
  <c r="GH307" i="1" s="1"/>
  <c r="GL307" i="1" s="1"/>
  <c r="AS307" i="1"/>
  <c r="AO307" i="1"/>
  <c r="DP307" i="1" s="1"/>
  <c r="EO307" i="1" s="1"/>
  <c r="AU307" i="1"/>
  <c r="AP307" i="1"/>
  <c r="AT307" i="1"/>
  <c r="AR307" i="1"/>
  <c r="FW307" i="1" s="1"/>
  <c r="GA307" i="1" s="1"/>
  <c r="AN307" i="1"/>
  <c r="DK307" i="1" s="1"/>
  <c r="AU245" i="1"/>
  <c r="AT245" i="1"/>
  <c r="AP245" i="1"/>
  <c r="AR245" i="1"/>
  <c r="FW245" i="1" s="1"/>
  <c r="GA245" i="1" s="1"/>
  <c r="AN245" i="1"/>
  <c r="DK245" i="1" s="1"/>
  <c r="AS245" i="1"/>
  <c r="AO245" i="1"/>
  <c r="DP245" i="1" s="1"/>
  <c r="EO245" i="1" s="1"/>
  <c r="AQ245" i="1"/>
  <c r="HD245" i="1" s="1"/>
  <c r="HH245" i="1" s="1"/>
  <c r="AM245" i="1"/>
  <c r="GH245" i="1" s="1"/>
  <c r="GL245" i="1" s="1"/>
  <c r="AU13" i="1"/>
  <c r="AT13" i="1"/>
  <c r="AP13" i="1"/>
  <c r="AR13" i="1"/>
  <c r="FW13" i="1" s="1"/>
  <c r="GA13" i="1" s="1"/>
  <c r="AN13" i="1"/>
  <c r="DK13" i="1" s="1"/>
  <c r="AS13" i="1"/>
  <c r="AO13" i="1"/>
  <c r="DP13" i="1" s="1"/>
  <c r="EO13" i="1" s="1"/>
  <c r="AQ13" i="1"/>
  <c r="HD13" i="1" s="1"/>
  <c r="HH13" i="1" s="1"/>
  <c r="AM13" i="1"/>
  <c r="GH13" i="1" s="1"/>
  <c r="GL13" i="1" s="1"/>
  <c r="AR187" i="1"/>
  <c r="FW187" i="1" s="1"/>
  <c r="GA187" i="1" s="1"/>
  <c r="AN187" i="1"/>
  <c r="DK187" i="1" s="1"/>
  <c r="AQ187" i="1"/>
  <c r="HD187" i="1" s="1"/>
  <c r="HH187" i="1" s="1"/>
  <c r="AM187" i="1"/>
  <c r="GH187" i="1" s="1"/>
  <c r="GL187" i="1" s="1"/>
  <c r="AU187" i="1"/>
  <c r="AT187" i="1"/>
  <c r="AP187" i="1"/>
  <c r="AS187" i="1"/>
  <c r="AO187" i="1"/>
  <c r="DP187" i="1" s="1"/>
  <c r="EO187" i="1" s="1"/>
  <c r="AR223" i="1"/>
  <c r="FW223" i="1" s="1"/>
  <c r="GA223" i="1" s="1"/>
  <c r="AN223" i="1"/>
  <c r="DK223" i="1" s="1"/>
  <c r="AQ223" i="1"/>
  <c r="HD223" i="1" s="1"/>
  <c r="HH223" i="1" s="1"/>
  <c r="AM223" i="1"/>
  <c r="GH223" i="1" s="1"/>
  <c r="GL223" i="1" s="1"/>
  <c r="AU223" i="1"/>
  <c r="AT223" i="1"/>
  <c r="AP223" i="1"/>
  <c r="AS223" i="1"/>
  <c r="AO223" i="1"/>
  <c r="DP223" i="1" s="1"/>
  <c r="EO223" i="1" s="1"/>
  <c r="AR65" i="1"/>
  <c r="FW65" i="1" s="1"/>
  <c r="GA65" i="1" s="1"/>
  <c r="AN65" i="1"/>
  <c r="DK65" i="1" s="1"/>
  <c r="AQ65" i="1"/>
  <c r="HD65" i="1" s="1"/>
  <c r="HH65" i="1" s="1"/>
  <c r="AM65" i="1"/>
  <c r="GH65" i="1" s="1"/>
  <c r="GL65" i="1" s="1"/>
  <c r="AU65" i="1"/>
  <c r="AT65" i="1"/>
  <c r="AP65" i="1"/>
  <c r="AS65" i="1"/>
  <c r="AO65" i="1"/>
  <c r="DP65" i="1" s="1"/>
  <c r="EO65" i="1" s="1"/>
  <c r="AR279" i="1"/>
  <c r="FW279" i="1" s="1"/>
  <c r="GA279" i="1" s="1"/>
  <c r="AN279" i="1"/>
  <c r="DK279" i="1" s="1"/>
  <c r="AQ279" i="1"/>
  <c r="HD279" i="1" s="1"/>
  <c r="HH279" i="1" s="1"/>
  <c r="AM279" i="1"/>
  <c r="GH279" i="1" s="1"/>
  <c r="GL279" i="1" s="1"/>
  <c r="AU279" i="1"/>
  <c r="AT279" i="1"/>
  <c r="AP279" i="1"/>
  <c r="AS279" i="1"/>
  <c r="AO279" i="1"/>
  <c r="DP279" i="1" s="1"/>
  <c r="EO279" i="1" s="1"/>
  <c r="AU4" i="1"/>
  <c r="AT4" i="1"/>
  <c r="AP4" i="1"/>
  <c r="AR4" i="1"/>
  <c r="FW4" i="1" s="1"/>
  <c r="GA4" i="1" s="1"/>
  <c r="AN4" i="1"/>
  <c r="DK4" i="1" s="1"/>
  <c r="AS4" i="1"/>
  <c r="AQ4" i="1"/>
  <c r="HD4" i="1" s="1"/>
  <c r="HH4" i="1" s="1"/>
  <c r="AO4" i="1"/>
  <c r="DP4" i="1" s="1"/>
  <c r="EO4" i="1" s="1"/>
  <c r="AM4" i="1"/>
  <c r="GH4" i="1" s="1"/>
  <c r="GL4" i="1" s="1"/>
  <c r="AU30" i="1"/>
  <c r="AT30" i="1"/>
  <c r="AP30" i="1"/>
  <c r="AR30" i="1"/>
  <c r="FW30" i="1" s="1"/>
  <c r="GA30" i="1" s="1"/>
  <c r="AN30" i="1"/>
  <c r="DK30" i="1" s="1"/>
  <c r="AS30" i="1"/>
  <c r="AQ30" i="1"/>
  <c r="HD30" i="1" s="1"/>
  <c r="HH30" i="1" s="1"/>
  <c r="AO30" i="1"/>
  <c r="DP30" i="1" s="1"/>
  <c r="EO30" i="1" s="1"/>
  <c r="AM30" i="1"/>
  <c r="GH30" i="1" s="1"/>
  <c r="GL30" i="1" s="1"/>
  <c r="AU75" i="1"/>
  <c r="AT75" i="1"/>
  <c r="AP75" i="1"/>
  <c r="AR75" i="1"/>
  <c r="FW75" i="1" s="1"/>
  <c r="GA75" i="1" s="1"/>
  <c r="AN75" i="1"/>
  <c r="DK75" i="1" s="1"/>
  <c r="AS75" i="1"/>
  <c r="AQ75" i="1"/>
  <c r="HD75" i="1" s="1"/>
  <c r="HH75" i="1" s="1"/>
  <c r="AO75" i="1"/>
  <c r="DP75" i="1" s="1"/>
  <c r="EO75" i="1" s="1"/>
  <c r="AM75" i="1"/>
  <c r="GH75" i="1" s="1"/>
  <c r="GL75" i="1" s="1"/>
  <c r="AU111" i="1"/>
  <c r="AT111" i="1"/>
  <c r="AP111" i="1"/>
  <c r="AR111" i="1"/>
  <c r="FW111" i="1" s="1"/>
  <c r="GA111" i="1" s="1"/>
  <c r="AN111" i="1"/>
  <c r="DK111" i="1" s="1"/>
  <c r="AS111" i="1"/>
  <c r="AQ111" i="1"/>
  <c r="HD111" i="1" s="1"/>
  <c r="HH111" i="1" s="1"/>
  <c r="AO111" i="1"/>
  <c r="DP111" i="1" s="1"/>
  <c r="EO111" i="1" s="1"/>
  <c r="AM111" i="1"/>
  <c r="GH111" i="1" s="1"/>
  <c r="GL111" i="1" s="1"/>
  <c r="AU141" i="1"/>
  <c r="AT141" i="1"/>
  <c r="AP141" i="1"/>
  <c r="AR141" i="1"/>
  <c r="FW141" i="1" s="1"/>
  <c r="GA141" i="1" s="1"/>
  <c r="AN141" i="1"/>
  <c r="DK141" i="1" s="1"/>
  <c r="AS141" i="1"/>
  <c r="AQ141" i="1"/>
  <c r="HD141" i="1" s="1"/>
  <c r="HH141" i="1" s="1"/>
  <c r="AO141" i="1"/>
  <c r="DP141" i="1" s="1"/>
  <c r="EO141" i="1" s="1"/>
  <c r="AM141" i="1"/>
  <c r="GH141" i="1" s="1"/>
  <c r="GL141" i="1" s="1"/>
  <c r="AU215" i="1"/>
  <c r="AT215" i="1"/>
  <c r="AP215" i="1"/>
  <c r="AR215" i="1"/>
  <c r="FW215" i="1" s="1"/>
  <c r="GA215" i="1" s="1"/>
  <c r="AN215" i="1"/>
  <c r="DK215" i="1" s="1"/>
  <c r="AS215" i="1"/>
  <c r="AQ215" i="1"/>
  <c r="HD215" i="1" s="1"/>
  <c r="HH215" i="1" s="1"/>
  <c r="AO215" i="1"/>
  <c r="DP215" i="1" s="1"/>
  <c r="EO215" i="1" s="1"/>
  <c r="AM215" i="1"/>
  <c r="GH215" i="1" s="1"/>
  <c r="GL215" i="1" s="1"/>
  <c r="AU267" i="1"/>
  <c r="AT267" i="1"/>
  <c r="AP267" i="1"/>
  <c r="AR267" i="1"/>
  <c r="FW267" i="1" s="1"/>
  <c r="GA267" i="1" s="1"/>
  <c r="AN267" i="1"/>
  <c r="DK267" i="1" s="1"/>
  <c r="AS267" i="1"/>
  <c r="AQ267" i="1"/>
  <c r="HD267" i="1" s="1"/>
  <c r="HH267" i="1" s="1"/>
  <c r="AO267" i="1"/>
  <c r="DP267" i="1" s="1"/>
  <c r="EO267" i="1" s="1"/>
  <c r="AM267" i="1"/>
  <c r="GH267" i="1" s="1"/>
  <c r="GL267" i="1" s="1"/>
  <c r="AU263" i="1"/>
  <c r="AT263" i="1"/>
  <c r="AP263" i="1"/>
  <c r="AR263" i="1"/>
  <c r="FW263" i="1" s="1"/>
  <c r="GA263" i="1" s="1"/>
  <c r="AN263" i="1"/>
  <c r="DK263" i="1" s="1"/>
  <c r="AS263" i="1"/>
  <c r="AQ263" i="1"/>
  <c r="HD263" i="1" s="1"/>
  <c r="HH263" i="1" s="1"/>
  <c r="AO263" i="1"/>
  <c r="DP263" i="1" s="1"/>
  <c r="EO263" i="1" s="1"/>
  <c r="AM263" i="1"/>
  <c r="GH263" i="1" s="1"/>
  <c r="GL263" i="1" s="1"/>
  <c r="AU47" i="1"/>
  <c r="AT47" i="1"/>
  <c r="AP47" i="1"/>
  <c r="AR47" i="1"/>
  <c r="FW47" i="1" s="1"/>
  <c r="GA47" i="1" s="1"/>
  <c r="AN47" i="1"/>
  <c r="DK47" i="1" s="1"/>
  <c r="AS47" i="1"/>
  <c r="AQ47" i="1"/>
  <c r="HD47" i="1" s="1"/>
  <c r="HH47" i="1" s="1"/>
  <c r="AO47" i="1"/>
  <c r="DP47" i="1" s="1"/>
  <c r="EO47" i="1" s="1"/>
  <c r="AM47" i="1"/>
  <c r="GH47" i="1" s="1"/>
  <c r="GL47" i="1" s="1"/>
  <c r="AU266" i="1"/>
  <c r="AT266" i="1"/>
  <c r="AP266" i="1"/>
  <c r="AR266" i="1"/>
  <c r="FW266" i="1" s="1"/>
  <c r="GA266" i="1" s="1"/>
  <c r="AN266" i="1"/>
  <c r="DK266" i="1" s="1"/>
  <c r="AS266" i="1"/>
  <c r="AQ266" i="1"/>
  <c r="HD266" i="1" s="1"/>
  <c r="HH266" i="1" s="1"/>
  <c r="AO266" i="1"/>
  <c r="DP266" i="1" s="1"/>
  <c r="EO266" i="1" s="1"/>
  <c r="AM266" i="1"/>
  <c r="GH266" i="1" s="1"/>
  <c r="GL266" i="1" s="1"/>
  <c r="AU62" i="1"/>
  <c r="AT62" i="1"/>
  <c r="AP62" i="1"/>
  <c r="AR62" i="1"/>
  <c r="FW62" i="1" s="1"/>
  <c r="GA62" i="1" s="1"/>
  <c r="AN62" i="1"/>
  <c r="DK62" i="1" s="1"/>
  <c r="AS62" i="1"/>
  <c r="AQ62" i="1"/>
  <c r="HD62" i="1" s="1"/>
  <c r="HH62" i="1" s="1"/>
  <c r="AO62" i="1"/>
  <c r="DP62" i="1" s="1"/>
  <c r="EO62" i="1" s="1"/>
  <c r="AM62" i="1"/>
  <c r="GH62" i="1" s="1"/>
  <c r="GL62" i="1" s="1"/>
  <c r="AU176" i="1"/>
  <c r="AT176" i="1"/>
  <c r="AP176" i="1"/>
  <c r="AR176" i="1"/>
  <c r="FW176" i="1" s="1"/>
  <c r="GA176" i="1" s="1"/>
  <c r="AN176" i="1"/>
  <c r="DK176" i="1" s="1"/>
  <c r="AS176" i="1"/>
  <c r="AQ176" i="1"/>
  <c r="HD176" i="1" s="1"/>
  <c r="HH176" i="1" s="1"/>
  <c r="AO176" i="1"/>
  <c r="DP176" i="1" s="1"/>
  <c r="EO176" i="1" s="1"/>
  <c r="AM176" i="1"/>
  <c r="GH176" i="1" s="1"/>
  <c r="GL176" i="1" s="1"/>
  <c r="AU280" i="1"/>
  <c r="AT280" i="1"/>
  <c r="AP280" i="1"/>
  <c r="AR280" i="1"/>
  <c r="FW280" i="1" s="1"/>
  <c r="GA280" i="1" s="1"/>
  <c r="AN280" i="1"/>
  <c r="DK280" i="1" s="1"/>
  <c r="AS280" i="1"/>
  <c r="AQ280" i="1"/>
  <c r="HD280" i="1" s="1"/>
  <c r="HH280" i="1" s="1"/>
  <c r="AO280" i="1"/>
  <c r="DP280" i="1" s="1"/>
  <c r="EO280" i="1" s="1"/>
  <c r="AM280" i="1"/>
  <c r="GH280" i="1" s="1"/>
  <c r="GL280" i="1" s="1"/>
  <c r="AU271" i="1"/>
  <c r="AT271" i="1"/>
  <c r="AP271" i="1"/>
  <c r="AR271" i="1"/>
  <c r="FW271" i="1" s="1"/>
  <c r="GA271" i="1" s="1"/>
  <c r="AN271" i="1"/>
  <c r="DK271" i="1" s="1"/>
  <c r="AS271" i="1"/>
  <c r="AQ271" i="1"/>
  <c r="HD271" i="1" s="1"/>
  <c r="HH271" i="1" s="1"/>
  <c r="AO271" i="1"/>
  <c r="DP271" i="1" s="1"/>
  <c r="EO271" i="1" s="1"/>
  <c r="AM271" i="1"/>
  <c r="GH271" i="1" s="1"/>
  <c r="GL271" i="1" s="1"/>
  <c r="AU92" i="1"/>
  <c r="AT92" i="1"/>
  <c r="AP92" i="1"/>
  <c r="AR92" i="1"/>
  <c r="FW92" i="1" s="1"/>
  <c r="GA92" i="1" s="1"/>
  <c r="AN92" i="1"/>
  <c r="DK92" i="1" s="1"/>
  <c r="AS92" i="1"/>
  <c r="AQ92" i="1"/>
  <c r="HD92" i="1" s="1"/>
  <c r="HH92" i="1" s="1"/>
  <c r="AO92" i="1"/>
  <c r="DP92" i="1" s="1"/>
  <c r="EO92" i="1" s="1"/>
  <c r="AM92" i="1"/>
  <c r="GH92" i="1" s="1"/>
  <c r="GL92" i="1" s="1"/>
  <c r="AQ189" i="1"/>
  <c r="HD189" i="1" s="1"/>
  <c r="HH189" i="1" s="1"/>
  <c r="AM189" i="1"/>
  <c r="GH189" i="1" s="1"/>
  <c r="GL189" i="1" s="1"/>
  <c r="AU189" i="1"/>
  <c r="AT189" i="1"/>
  <c r="AP189" i="1"/>
  <c r="AS189" i="1"/>
  <c r="AO189" i="1"/>
  <c r="DP189" i="1" s="1"/>
  <c r="EO189" i="1" s="1"/>
  <c r="AR189" i="1"/>
  <c r="FW189" i="1" s="1"/>
  <c r="GA189" i="1" s="1"/>
  <c r="AN189" i="1"/>
  <c r="DK189" i="1" s="1"/>
  <c r="AQ253" i="1"/>
  <c r="HD253" i="1" s="1"/>
  <c r="HH253" i="1" s="1"/>
  <c r="AM253" i="1"/>
  <c r="GH253" i="1" s="1"/>
  <c r="GL253" i="1" s="1"/>
  <c r="AU253" i="1"/>
  <c r="AT253" i="1"/>
  <c r="AP253" i="1"/>
  <c r="AS253" i="1"/>
  <c r="AO253" i="1"/>
  <c r="DP253" i="1" s="1"/>
  <c r="EO253" i="1" s="1"/>
  <c r="AR253" i="1"/>
  <c r="FW253" i="1" s="1"/>
  <c r="GA253" i="1" s="1"/>
  <c r="AN253" i="1"/>
  <c r="DK253" i="1" s="1"/>
  <c r="AQ195" i="1"/>
  <c r="HD195" i="1" s="1"/>
  <c r="HH195" i="1" s="1"/>
  <c r="AM195" i="1"/>
  <c r="GH195" i="1" s="1"/>
  <c r="GL195" i="1" s="1"/>
  <c r="AU195" i="1"/>
  <c r="AT195" i="1"/>
  <c r="AP195" i="1"/>
  <c r="AS195" i="1"/>
  <c r="AO195" i="1"/>
  <c r="DP195" i="1" s="1"/>
  <c r="EO195" i="1" s="1"/>
  <c r="AR195" i="1"/>
  <c r="FW195" i="1" s="1"/>
  <c r="GA195" i="1" s="1"/>
  <c r="AN195" i="1"/>
  <c r="DK195" i="1" s="1"/>
  <c r="AQ112" i="1"/>
  <c r="HD112" i="1" s="1"/>
  <c r="HH112" i="1" s="1"/>
  <c r="AM112" i="1"/>
  <c r="GH112" i="1" s="1"/>
  <c r="GL112" i="1" s="1"/>
  <c r="AU112" i="1"/>
  <c r="AT112" i="1"/>
  <c r="AP112" i="1"/>
  <c r="AS112" i="1"/>
  <c r="AO112" i="1"/>
  <c r="DP112" i="1" s="1"/>
  <c r="EO112" i="1" s="1"/>
  <c r="AR112" i="1"/>
  <c r="FW112" i="1" s="1"/>
  <c r="GA112" i="1" s="1"/>
  <c r="AN112" i="1"/>
  <c r="DK112" i="1" s="1"/>
  <c r="AQ161" i="1"/>
  <c r="HD161" i="1" s="1"/>
  <c r="HH161" i="1" s="1"/>
  <c r="AM161" i="1"/>
  <c r="GH161" i="1" s="1"/>
  <c r="GL161" i="1" s="1"/>
  <c r="AU161" i="1"/>
  <c r="AT161" i="1"/>
  <c r="AP161" i="1"/>
  <c r="AS161" i="1"/>
  <c r="AO161" i="1"/>
  <c r="DP161" i="1" s="1"/>
  <c r="EO161" i="1" s="1"/>
  <c r="AR161" i="1"/>
  <c r="FW161" i="1" s="1"/>
  <c r="GA161" i="1" s="1"/>
  <c r="AN161" i="1"/>
  <c r="DK161" i="1" s="1"/>
  <c r="AQ57" i="1"/>
  <c r="HD57" i="1" s="1"/>
  <c r="HH57" i="1" s="1"/>
  <c r="AM57" i="1"/>
  <c r="GH57" i="1" s="1"/>
  <c r="GL57" i="1" s="1"/>
  <c r="AU57" i="1"/>
  <c r="AT57" i="1"/>
  <c r="AP57" i="1"/>
  <c r="AS57" i="1"/>
  <c r="AO57" i="1"/>
  <c r="DP57" i="1" s="1"/>
  <c r="EO57" i="1" s="1"/>
  <c r="AR57" i="1"/>
  <c r="FW57" i="1" s="1"/>
  <c r="GA57" i="1" s="1"/>
  <c r="AN57" i="1"/>
  <c r="DK57" i="1" s="1"/>
  <c r="AQ237" i="1"/>
  <c r="HD237" i="1" s="1"/>
  <c r="HH237" i="1" s="1"/>
  <c r="AM237" i="1"/>
  <c r="GH237" i="1" s="1"/>
  <c r="GL237" i="1" s="1"/>
  <c r="AS237" i="1"/>
  <c r="AO237" i="1"/>
  <c r="DP237" i="1" s="1"/>
  <c r="EO237" i="1" s="1"/>
  <c r="AR237" i="1"/>
  <c r="FW237" i="1" s="1"/>
  <c r="GA237" i="1" s="1"/>
  <c r="AU237" i="1"/>
  <c r="AP237" i="1"/>
  <c r="AN237" i="1"/>
  <c r="DK237" i="1" s="1"/>
  <c r="AT237" i="1"/>
  <c r="AQ11" i="1"/>
  <c r="HD11" i="1" s="1"/>
  <c r="HH11" i="1" s="1"/>
  <c r="AM11" i="1"/>
  <c r="GH11" i="1" s="1"/>
  <c r="GL11" i="1" s="1"/>
  <c r="AS11" i="1"/>
  <c r="AO11" i="1"/>
  <c r="DP11" i="1" s="1"/>
  <c r="EO11" i="1" s="1"/>
  <c r="AR11" i="1"/>
  <c r="FW11" i="1" s="1"/>
  <c r="GA11" i="1" s="1"/>
  <c r="AU11" i="1"/>
  <c r="AP11" i="1"/>
  <c r="AN11" i="1"/>
  <c r="DK11" i="1" s="1"/>
  <c r="AT11" i="1"/>
  <c r="AQ204" i="1"/>
  <c r="HD204" i="1" s="1"/>
  <c r="HH204" i="1" s="1"/>
  <c r="AM204" i="1"/>
  <c r="GH204" i="1" s="1"/>
  <c r="GL204" i="1" s="1"/>
  <c r="AS204" i="1"/>
  <c r="AO204" i="1"/>
  <c r="DP204" i="1" s="1"/>
  <c r="EO204" i="1" s="1"/>
  <c r="AR204" i="1"/>
  <c r="FW204" i="1" s="1"/>
  <c r="GA204" i="1" s="1"/>
  <c r="AU204" i="1"/>
  <c r="AP204" i="1"/>
  <c r="AN204" i="1"/>
  <c r="DK204" i="1" s="1"/>
  <c r="AT204" i="1"/>
  <c r="AQ78" i="1"/>
  <c r="HD78" i="1" s="1"/>
  <c r="HH78" i="1" s="1"/>
  <c r="AM78" i="1"/>
  <c r="GH78" i="1" s="1"/>
  <c r="GL78" i="1" s="1"/>
  <c r="AS78" i="1"/>
  <c r="AO78" i="1"/>
  <c r="DP78" i="1" s="1"/>
  <c r="EO78" i="1" s="1"/>
  <c r="AR78" i="1"/>
  <c r="FW78" i="1" s="1"/>
  <c r="GA78" i="1" s="1"/>
  <c r="AU78" i="1"/>
  <c r="AP78" i="1"/>
  <c r="AN78" i="1"/>
  <c r="DK78" i="1" s="1"/>
  <c r="AT78" i="1"/>
  <c r="AQ206" i="1"/>
  <c r="HD206" i="1" s="1"/>
  <c r="HH206" i="1" s="1"/>
  <c r="AM206" i="1"/>
  <c r="GH206" i="1" s="1"/>
  <c r="GL206" i="1" s="1"/>
  <c r="AS206" i="1"/>
  <c r="AO206" i="1"/>
  <c r="DP206" i="1" s="1"/>
  <c r="EO206" i="1" s="1"/>
  <c r="AR206" i="1"/>
  <c r="FW206" i="1" s="1"/>
  <c r="GA206" i="1" s="1"/>
  <c r="AU206" i="1"/>
  <c r="AP206" i="1"/>
  <c r="AN206" i="1"/>
  <c r="DK206" i="1" s="1"/>
  <c r="AT206" i="1"/>
  <c r="AQ26" i="1"/>
  <c r="HD26" i="1" s="1"/>
  <c r="HH26" i="1" s="1"/>
  <c r="AM26" i="1"/>
  <c r="GH26" i="1" s="1"/>
  <c r="GL26" i="1" s="1"/>
  <c r="AS26" i="1"/>
  <c r="AO26" i="1"/>
  <c r="DP26" i="1" s="1"/>
  <c r="EO26" i="1" s="1"/>
  <c r="AR26" i="1"/>
  <c r="FW26" i="1" s="1"/>
  <c r="GA26" i="1" s="1"/>
  <c r="AU26" i="1"/>
  <c r="AP26" i="1"/>
  <c r="AN26" i="1"/>
  <c r="DK26" i="1" s="1"/>
  <c r="AT26" i="1"/>
  <c r="AQ150" i="1"/>
  <c r="HD150" i="1" s="1"/>
  <c r="HH150" i="1" s="1"/>
  <c r="AM150" i="1"/>
  <c r="GH150" i="1" s="1"/>
  <c r="GL150" i="1" s="1"/>
  <c r="AS150" i="1"/>
  <c r="AO150" i="1"/>
  <c r="DP150" i="1" s="1"/>
  <c r="EO150" i="1" s="1"/>
  <c r="AR150" i="1"/>
  <c r="FW150" i="1" s="1"/>
  <c r="GA150" i="1" s="1"/>
  <c r="AU150" i="1"/>
  <c r="AP150" i="1"/>
  <c r="AN150" i="1"/>
  <c r="DK150" i="1" s="1"/>
  <c r="AT150" i="1"/>
  <c r="AQ285" i="1"/>
  <c r="HD285" i="1" s="1"/>
  <c r="HH285" i="1" s="1"/>
  <c r="AM285" i="1"/>
  <c r="GH285" i="1" s="1"/>
  <c r="GL285" i="1" s="1"/>
  <c r="AS285" i="1"/>
  <c r="AO285" i="1"/>
  <c r="DP285" i="1" s="1"/>
  <c r="EO285" i="1" s="1"/>
  <c r="AT285" i="1"/>
  <c r="AU285" i="1"/>
  <c r="AP285" i="1"/>
  <c r="AR285" i="1"/>
  <c r="FW285" i="1" s="1"/>
  <c r="GA285" i="1" s="1"/>
  <c r="AN285" i="1"/>
  <c r="DK285" i="1" s="1"/>
  <c r="AQ129" i="1"/>
  <c r="HD129" i="1" s="1"/>
  <c r="HH129" i="1" s="1"/>
  <c r="AM129" i="1"/>
  <c r="GH129" i="1" s="1"/>
  <c r="GL129" i="1" s="1"/>
  <c r="AS129" i="1"/>
  <c r="AO129" i="1"/>
  <c r="DP129" i="1" s="1"/>
  <c r="EO129" i="1" s="1"/>
  <c r="AT129" i="1"/>
  <c r="AU129" i="1"/>
  <c r="AP129" i="1"/>
  <c r="AR129" i="1"/>
  <c r="FW129" i="1" s="1"/>
  <c r="GA129" i="1" s="1"/>
  <c r="AN129" i="1"/>
  <c r="DK129" i="1" s="1"/>
  <c r="AQ3" i="1"/>
  <c r="HD3" i="1" s="1"/>
  <c r="HH3" i="1" s="1"/>
  <c r="AM3" i="1"/>
  <c r="GH3" i="1" s="1"/>
  <c r="GL3" i="1" s="1"/>
  <c r="AS3" i="1"/>
  <c r="AO3" i="1"/>
  <c r="DP3" i="1" s="1"/>
  <c r="EO3" i="1" s="1"/>
  <c r="AT3" i="1"/>
  <c r="AU3" i="1"/>
  <c r="AP3" i="1"/>
  <c r="AR3" i="1"/>
  <c r="FW3" i="1" s="1"/>
  <c r="GA3" i="1" s="1"/>
  <c r="AN3" i="1"/>
  <c r="DK3" i="1" s="1"/>
  <c r="AQ71" i="1"/>
  <c r="HD71" i="1" s="1"/>
  <c r="HH71" i="1" s="1"/>
  <c r="AM71" i="1"/>
  <c r="GH71" i="1" s="1"/>
  <c r="GL71" i="1" s="1"/>
  <c r="AS71" i="1"/>
  <c r="AO71" i="1"/>
  <c r="DP71" i="1" s="1"/>
  <c r="EO71" i="1" s="1"/>
  <c r="AT71" i="1"/>
  <c r="AU71" i="1"/>
  <c r="AP71" i="1"/>
  <c r="AR71" i="1"/>
  <c r="FW71" i="1" s="1"/>
  <c r="GA71" i="1" s="1"/>
  <c r="AN71" i="1"/>
  <c r="DK71" i="1" s="1"/>
  <c r="AQ172" i="1"/>
  <c r="HD172" i="1" s="1"/>
  <c r="HH172" i="1" s="1"/>
  <c r="AM172" i="1"/>
  <c r="GH172" i="1" s="1"/>
  <c r="GL172" i="1" s="1"/>
  <c r="AS172" i="1"/>
  <c r="AO172" i="1"/>
  <c r="DP172" i="1" s="1"/>
  <c r="EO172" i="1" s="1"/>
  <c r="AT172" i="1"/>
  <c r="AU172" i="1"/>
  <c r="AP172" i="1"/>
  <c r="AR172" i="1"/>
  <c r="FW172" i="1" s="1"/>
  <c r="GA172" i="1" s="1"/>
  <c r="AN172" i="1"/>
  <c r="DK172" i="1" s="1"/>
  <c r="AQ196" i="1"/>
  <c r="HD196" i="1" s="1"/>
  <c r="HH196" i="1" s="1"/>
  <c r="AM196" i="1"/>
  <c r="GH196" i="1" s="1"/>
  <c r="GL196" i="1" s="1"/>
  <c r="AS196" i="1"/>
  <c r="AO196" i="1"/>
  <c r="DP196" i="1" s="1"/>
  <c r="EO196" i="1" s="1"/>
  <c r="AT196" i="1"/>
  <c r="AU196" i="1"/>
  <c r="AP196" i="1"/>
  <c r="AR196" i="1"/>
  <c r="FW196" i="1" s="1"/>
  <c r="GA196" i="1" s="1"/>
  <c r="AN196" i="1"/>
  <c r="DK196" i="1" s="1"/>
  <c r="AQ249" i="1"/>
  <c r="HD249" i="1" s="1"/>
  <c r="HH249" i="1" s="1"/>
  <c r="AM249" i="1"/>
  <c r="GH249" i="1" s="1"/>
  <c r="GL249" i="1" s="1"/>
  <c r="AS249" i="1"/>
  <c r="AO249" i="1"/>
  <c r="DP249" i="1" s="1"/>
  <c r="EO249" i="1" s="1"/>
  <c r="AT249" i="1"/>
  <c r="AU249" i="1"/>
  <c r="AP249" i="1"/>
  <c r="AR249" i="1"/>
  <c r="FW249" i="1" s="1"/>
  <c r="GA249" i="1" s="1"/>
  <c r="AN249" i="1"/>
  <c r="DK249" i="1" s="1"/>
  <c r="AQ305" i="1"/>
  <c r="HD305" i="1" s="1"/>
  <c r="HH305" i="1" s="1"/>
  <c r="AM305" i="1"/>
  <c r="GH305" i="1" s="1"/>
  <c r="GL305" i="1" s="1"/>
  <c r="AS305" i="1"/>
  <c r="AO305" i="1"/>
  <c r="DP305" i="1" s="1"/>
  <c r="EO305" i="1" s="1"/>
  <c r="AT305" i="1"/>
  <c r="AU305" i="1"/>
  <c r="AP305" i="1"/>
  <c r="AR305" i="1"/>
  <c r="FW305" i="1" s="1"/>
  <c r="GA305" i="1" s="1"/>
  <c r="AN305" i="1"/>
  <c r="DK305" i="1" s="1"/>
  <c r="AQ114" i="1"/>
  <c r="HD114" i="1" s="1"/>
  <c r="HH114" i="1" s="1"/>
  <c r="AM114" i="1"/>
  <c r="GH114" i="1" s="1"/>
  <c r="GL114" i="1" s="1"/>
  <c r="AS114" i="1"/>
  <c r="AO114" i="1"/>
  <c r="DP114" i="1" s="1"/>
  <c r="EO114" i="1" s="1"/>
  <c r="AT114" i="1"/>
  <c r="AU114" i="1"/>
  <c r="AP114" i="1"/>
  <c r="AR114" i="1"/>
  <c r="FW114" i="1" s="1"/>
  <c r="GA114" i="1" s="1"/>
  <c r="AN114" i="1"/>
  <c r="DK114" i="1" s="1"/>
  <c r="AQ29" i="1"/>
  <c r="HD29" i="1" s="1"/>
  <c r="HH29" i="1" s="1"/>
  <c r="AM29" i="1"/>
  <c r="GH29" i="1" s="1"/>
  <c r="GL29" i="1" s="1"/>
  <c r="AS29" i="1"/>
  <c r="AO29" i="1"/>
  <c r="DP29" i="1" s="1"/>
  <c r="EO29" i="1" s="1"/>
  <c r="AT29" i="1"/>
  <c r="AU29" i="1"/>
  <c r="AP29" i="1"/>
  <c r="AR29" i="1"/>
  <c r="FW29" i="1" s="1"/>
  <c r="GA29" i="1" s="1"/>
  <c r="AN29" i="1"/>
  <c r="DK29" i="1" s="1"/>
  <c r="AU250" i="1"/>
  <c r="AT250" i="1"/>
  <c r="AP250" i="1"/>
  <c r="AR250" i="1"/>
  <c r="FW250" i="1" s="1"/>
  <c r="GA250" i="1" s="1"/>
  <c r="AN250" i="1"/>
  <c r="DK250" i="1" s="1"/>
  <c r="AO250" i="1"/>
  <c r="DP250" i="1" s="1"/>
  <c r="EO250" i="1" s="1"/>
  <c r="AS250" i="1"/>
  <c r="AM250" i="1"/>
  <c r="GH250" i="1" s="1"/>
  <c r="GL250" i="1" s="1"/>
  <c r="AQ250" i="1"/>
  <c r="HD250" i="1" s="1"/>
  <c r="HH250" i="1" s="1"/>
  <c r="FR204" i="1" l="1"/>
  <c r="FR271" i="1"/>
  <c r="FR129" i="1"/>
  <c r="FL305" i="1"/>
  <c r="FP305" i="1" s="1"/>
  <c r="HR305" i="1"/>
  <c r="IE305" i="1" s="1"/>
  <c r="HT305" i="1"/>
  <c r="IO305" i="1" s="1"/>
  <c r="GS71" i="1"/>
  <c r="GW71" i="1" s="1"/>
  <c r="HS71" i="1"/>
  <c r="IJ71" i="1" s="1"/>
  <c r="GS150" i="1"/>
  <c r="GW150" i="1" s="1"/>
  <c r="HS150" i="1"/>
  <c r="IJ150" i="1" s="1"/>
  <c r="GS195" i="1"/>
  <c r="GW195" i="1" s="1"/>
  <c r="HS195" i="1"/>
  <c r="IJ195" i="1" s="1"/>
  <c r="FL280" i="1"/>
  <c r="FP280" i="1" s="1"/>
  <c r="HT280" i="1"/>
  <c r="IO280" i="1" s="1"/>
  <c r="HR280" i="1"/>
  <c r="IE280" i="1" s="1"/>
  <c r="GS176" i="1"/>
  <c r="GW176" i="1" s="1"/>
  <c r="HS176" i="1"/>
  <c r="IJ176" i="1" s="1"/>
  <c r="FL3" i="1"/>
  <c r="FP3" i="1" s="1"/>
  <c r="HR3" i="1"/>
  <c r="IE3" i="1" s="1"/>
  <c r="HT3" i="1"/>
  <c r="IO3" i="1" s="1"/>
  <c r="GS26" i="1"/>
  <c r="GW26" i="1" s="1"/>
  <c r="HS26" i="1"/>
  <c r="IJ26" i="1" s="1"/>
  <c r="GS11" i="1"/>
  <c r="GW11" i="1" s="1"/>
  <c r="HS11" i="1"/>
  <c r="IJ11" i="1" s="1"/>
  <c r="GS57" i="1"/>
  <c r="GW57" i="1" s="1"/>
  <c r="HS57" i="1"/>
  <c r="IJ57" i="1" s="1"/>
  <c r="GS62" i="1"/>
  <c r="GW62" i="1" s="1"/>
  <c r="HS62" i="1"/>
  <c r="IJ62" i="1" s="1"/>
  <c r="FL111" i="1"/>
  <c r="FP111" i="1" s="1"/>
  <c r="HR111" i="1"/>
  <c r="IE111" i="1" s="1"/>
  <c r="HT111" i="1"/>
  <c r="IO111" i="1" s="1"/>
  <c r="FL13" i="1"/>
  <c r="FP13" i="1" s="1"/>
  <c r="HR13" i="1"/>
  <c r="IE13" i="1" s="1"/>
  <c r="HT13" i="1"/>
  <c r="IO13" i="1" s="1"/>
  <c r="FL68" i="1"/>
  <c r="FP68" i="1" s="1"/>
  <c r="HR68" i="1"/>
  <c r="IE68" i="1" s="1"/>
  <c r="HT68" i="1"/>
  <c r="IO68" i="1" s="1"/>
  <c r="GS157" i="1"/>
  <c r="GW157" i="1" s="1"/>
  <c r="HS157" i="1"/>
  <c r="IJ157" i="1" s="1"/>
  <c r="GS177" i="1"/>
  <c r="GW177" i="1" s="1"/>
  <c r="HS177" i="1"/>
  <c r="IJ177" i="1" s="1"/>
  <c r="FL6" i="1"/>
  <c r="FP6" i="1" s="1"/>
  <c r="HT6" i="1"/>
  <c r="IO6" i="1" s="1"/>
  <c r="HR6" i="1"/>
  <c r="IE6" i="1" s="1"/>
  <c r="FL219" i="1"/>
  <c r="FP219" i="1" s="1"/>
  <c r="HR219" i="1"/>
  <c r="IE219" i="1" s="1"/>
  <c r="HT219" i="1"/>
  <c r="IO219" i="1" s="1"/>
  <c r="GS229" i="1"/>
  <c r="GW229" i="1" s="1"/>
  <c r="HS229" i="1"/>
  <c r="IJ229" i="1" s="1"/>
  <c r="GS20" i="1"/>
  <c r="GW20" i="1" s="1"/>
  <c r="HS20" i="1"/>
  <c r="IJ20" i="1" s="1"/>
  <c r="GS138" i="1"/>
  <c r="GW138" i="1" s="1"/>
  <c r="HS138" i="1"/>
  <c r="IJ138" i="1" s="1"/>
  <c r="GS257" i="1"/>
  <c r="GW257" i="1" s="1"/>
  <c r="HS257" i="1"/>
  <c r="IJ257" i="1" s="1"/>
  <c r="GS42" i="1"/>
  <c r="GW42" i="1" s="1"/>
  <c r="HS42" i="1"/>
  <c r="IJ42" i="1" s="1"/>
  <c r="FL146" i="1"/>
  <c r="FP146" i="1" s="1"/>
  <c r="HT146" i="1"/>
  <c r="IO146" i="1" s="1"/>
  <c r="HR146" i="1"/>
  <c r="IE146" i="1" s="1"/>
  <c r="FL54" i="1"/>
  <c r="FP54" i="1" s="1"/>
  <c r="HT54" i="1"/>
  <c r="IO54" i="1" s="1"/>
  <c r="HR54" i="1"/>
  <c r="IE54" i="1" s="1"/>
  <c r="FL48" i="1"/>
  <c r="FP48" i="1" s="1"/>
  <c r="HR48" i="1"/>
  <c r="IE48" i="1" s="1"/>
  <c r="HT48" i="1"/>
  <c r="IO48" i="1" s="1"/>
  <c r="GS86" i="1"/>
  <c r="GW86" i="1" s="1"/>
  <c r="HS86" i="1"/>
  <c r="IJ86" i="1" s="1"/>
  <c r="FL10" i="1"/>
  <c r="FP10" i="1" s="1"/>
  <c r="HT10" i="1"/>
  <c r="IO10" i="1" s="1"/>
  <c r="HR10" i="1"/>
  <c r="IE10" i="1" s="1"/>
  <c r="GS29" i="1"/>
  <c r="GW29" i="1" s="1"/>
  <c r="HS29" i="1"/>
  <c r="IJ29" i="1" s="1"/>
  <c r="FL29" i="1"/>
  <c r="FP29" i="1" s="1"/>
  <c r="HT29" i="1"/>
  <c r="IO29" i="1" s="1"/>
  <c r="HR29" i="1"/>
  <c r="IE29" i="1" s="1"/>
  <c r="GS196" i="1"/>
  <c r="GW196" i="1" s="1"/>
  <c r="HS196" i="1"/>
  <c r="IJ196" i="1" s="1"/>
  <c r="FL196" i="1"/>
  <c r="FP196" i="1" s="1"/>
  <c r="HR196" i="1"/>
  <c r="IE196" i="1" s="1"/>
  <c r="HT196" i="1"/>
  <c r="IO196" i="1" s="1"/>
  <c r="GS129" i="1"/>
  <c r="GW129" i="1" s="1"/>
  <c r="HS129" i="1"/>
  <c r="IJ129" i="1" s="1"/>
  <c r="FL129" i="1"/>
  <c r="FP129" i="1" s="1"/>
  <c r="HR129" i="1"/>
  <c r="IE129" i="1" s="1"/>
  <c r="HT129" i="1"/>
  <c r="IO129" i="1" s="1"/>
  <c r="GS206" i="1"/>
  <c r="GW206" i="1" s="1"/>
  <c r="HS206" i="1"/>
  <c r="IJ206" i="1" s="1"/>
  <c r="FL206" i="1"/>
  <c r="FP206" i="1" s="1"/>
  <c r="HT206" i="1"/>
  <c r="IO206" i="1" s="1"/>
  <c r="HR206" i="1"/>
  <c r="IE206" i="1" s="1"/>
  <c r="GS237" i="1"/>
  <c r="GW237" i="1" s="1"/>
  <c r="HS237" i="1"/>
  <c r="IJ237" i="1" s="1"/>
  <c r="FL237" i="1"/>
  <c r="FP237" i="1" s="1"/>
  <c r="HT237" i="1"/>
  <c r="IO237" i="1" s="1"/>
  <c r="HR237" i="1"/>
  <c r="IE237" i="1" s="1"/>
  <c r="GS161" i="1"/>
  <c r="GW161" i="1" s="1"/>
  <c r="HS161" i="1"/>
  <c r="IJ161" i="1" s="1"/>
  <c r="FL112" i="1"/>
  <c r="FP112" i="1" s="1"/>
  <c r="HT112" i="1"/>
  <c r="IO112" i="1" s="1"/>
  <c r="HR112" i="1"/>
  <c r="IE112" i="1" s="1"/>
  <c r="GS189" i="1"/>
  <c r="GW189" i="1" s="1"/>
  <c r="HS189" i="1"/>
  <c r="IJ189" i="1" s="1"/>
  <c r="FL92" i="1"/>
  <c r="FP92" i="1" s="1"/>
  <c r="HT92" i="1"/>
  <c r="IO92" i="1" s="1"/>
  <c r="HR92" i="1"/>
  <c r="IE92" i="1" s="1"/>
  <c r="GS271" i="1"/>
  <c r="GW271" i="1" s="1"/>
  <c r="HS271" i="1"/>
  <c r="IJ271" i="1" s="1"/>
  <c r="FL62" i="1"/>
  <c r="FP62" i="1" s="1"/>
  <c r="HR62" i="1"/>
  <c r="IE62" i="1" s="1"/>
  <c r="HT62" i="1"/>
  <c r="IO62" i="1" s="1"/>
  <c r="GS266" i="1"/>
  <c r="GW266" i="1" s="1"/>
  <c r="HS266" i="1"/>
  <c r="IJ266" i="1" s="1"/>
  <c r="FL267" i="1"/>
  <c r="FP267" i="1" s="1"/>
  <c r="HT267" i="1"/>
  <c r="IO267" i="1" s="1"/>
  <c r="HR267" i="1"/>
  <c r="IE267" i="1" s="1"/>
  <c r="GS215" i="1"/>
  <c r="GW215" i="1" s="1"/>
  <c r="HS215" i="1"/>
  <c r="IJ215" i="1" s="1"/>
  <c r="FL75" i="1"/>
  <c r="FP75" i="1" s="1"/>
  <c r="HR75" i="1"/>
  <c r="IE75" i="1" s="1"/>
  <c r="HT75" i="1"/>
  <c r="IO75" i="1" s="1"/>
  <c r="GS30" i="1"/>
  <c r="GW30" i="1" s="1"/>
  <c r="HS30" i="1"/>
  <c r="IJ30" i="1" s="1"/>
  <c r="GS223" i="1"/>
  <c r="GW223" i="1" s="1"/>
  <c r="HS223" i="1"/>
  <c r="IJ223" i="1" s="1"/>
  <c r="FL187" i="1"/>
  <c r="FP187" i="1" s="1"/>
  <c r="HT187" i="1"/>
  <c r="IO187" i="1" s="1"/>
  <c r="HR187" i="1"/>
  <c r="IE187" i="1" s="1"/>
  <c r="FL245" i="1"/>
  <c r="FP245" i="1" s="1"/>
  <c r="HR245" i="1"/>
  <c r="IE245" i="1" s="1"/>
  <c r="HT245" i="1"/>
  <c r="IO245" i="1" s="1"/>
  <c r="FL307" i="1"/>
  <c r="FP307" i="1" s="1"/>
  <c r="HR307" i="1"/>
  <c r="IE307" i="1" s="1"/>
  <c r="HT307" i="1"/>
  <c r="IO307" i="1" s="1"/>
  <c r="GS209" i="1"/>
  <c r="GW209" i="1" s="1"/>
  <c r="HS209" i="1"/>
  <c r="IJ209" i="1" s="1"/>
  <c r="FL191" i="1"/>
  <c r="FP191" i="1" s="1"/>
  <c r="HR191" i="1"/>
  <c r="IE191" i="1" s="1"/>
  <c r="HT191" i="1"/>
  <c r="IO191" i="1" s="1"/>
  <c r="GS68" i="1"/>
  <c r="GW68" i="1" s="1"/>
  <c r="HS68" i="1"/>
  <c r="IJ68" i="1" s="1"/>
  <c r="FL282" i="1"/>
  <c r="FP282" i="1" s="1"/>
  <c r="HT282" i="1"/>
  <c r="IO282" i="1" s="1"/>
  <c r="HR282" i="1"/>
  <c r="IE282" i="1" s="1"/>
  <c r="GS69" i="1"/>
  <c r="GW69" i="1" s="1"/>
  <c r="HS69" i="1"/>
  <c r="IJ69" i="1" s="1"/>
  <c r="FL55" i="1"/>
  <c r="FP55" i="1" s="1"/>
  <c r="HR55" i="1"/>
  <c r="IE55" i="1" s="1"/>
  <c r="HT55" i="1"/>
  <c r="IO55" i="1" s="1"/>
  <c r="GS289" i="1"/>
  <c r="GW289" i="1" s="1"/>
  <c r="HS289" i="1"/>
  <c r="IJ289" i="1" s="1"/>
  <c r="GS50" i="1"/>
  <c r="GW50" i="1" s="1"/>
  <c r="HS50" i="1"/>
  <c r="IJ50" i="1" s="1"/>
  <c r="FL120" i="1"/>
  <c r="FP120" i="1" s="1"/>
  <c r="HR120" i="1"/>
  <c r="IE120" i="1" s="1"/>
  <c r="HT120" i="1"/>
  <c r="IO120" i="1" s="1"/>
  <c r="GS225" i="1"/>
  <c r="GW225" i="1" s="1"/>
  <c r="HS225" i="1"/>
  <c r="IJ225" i="1" s="1"/>
  <c r="FL139" i="1"/>
  <c r="FP139" i="1" s="1"/>
  <c r="HR139" i="1"/>
  <c r="IE139" i="1" s="1"/>
  <c r="HT139" i="1"/>
  <c r="IO139" i="1" s="1"/>
  <c r="GS32" i="1"/>
  <c r="GW32" i="1" s="1"/>
  <c r="HS32" i="1"/>
  <c r="IJ32" i="1" s="1"/>
  <c r="FL240" i="1"/>
  <c r="FP240" i="1" s="1"/>
  <c r="HT240" i="1"/>
  <c r="IO240" i="1" s="1"/>
  <c r="HR240" i="1"/>
  <c r="IE240" i="1" s="1"/>
  <c r="GS140" i="1"/>
  <c r="GW140" i="1" s="1"/>
  <c r="HS140" i="1"/>
  <c r="IJ140" i="1" s="1"/>
  <c r="FL108" i="1"/>
  <c r="FP108" i="1" s="1"/>
  <c r="HR108" i="1"/>
  <c r="IE108" i="1" s="1"/>
  <c r="HT108" i="1"/>
  <c r="IO108" i="1" s="1"/>
  <c r="GS6" i="1"/>
  <c r="GW6" i="1" s="1"/>
  <c r="HS6" i="1"/>
  <c r="IJ6" i="1" s="1"/>
  <c r="FL244" i="1"/>
  <c r="FP244" i="1" s="1"/>
  <c r="HR244" i="1"/>
  <c r="IE244" i="1" s="1"/>
  <c r="HT244" i="1"/>
  <c r="IO244" i="1" s="1"/>
  <c r="GS219" i="1"/>
  <c r="GW219" i="1" s="1"/>
  <c r="HS219" i="1"/>
  <c r="IJ219" i="1" s="1"/>
  <c r="FL182" i="1"/>
  <c r="FP182" i="1" s="1"/>
  <c r="HT182" i="1"/>
  <c r="IO182" i="1" s="1"/>
  <c r="HR182" i="1"/>
  <c r="IE182" i="1" s="1"/>
  <c r="GS192" i="1"/>
  <c r="GW192" i="1" s="1"/>
  <c r="HS192" i="1"/>
  <c r="IJ192" i="1" s="1"/>
  <c r="GS288" i="1"/>
  <c r="GW288" i="1" s="1"/>
  <c r="HS288" i="1"/>
  <c r="IJ288" i="1" s="1"/>
  <c r="GS293" i="1"/>
  <c r="GW293" i="1" s="1"/>
  <c r="HS293" i="1"/>
  <c r="IJ293" i="1" s="1"/>
  <c r="GS228" i="1"/>
  <c r="GW228" i="1" s="1"/>
  <c r="HS228" i="1"/>
  <c r="IJ228" i="1" s="1"/>
  <c r="GS9" i="1"/>
  <c r="GW9" i="1" s="1"/>
  <c r="HS9" i="1"/>
  <c r="IJ9" i="1" s="1"/>
  <c r="FL257" i="1"/>
  <c r="FP257" i="1" s="1"/>
  <c r="HT257" i="1"/>
  <c r="IO257" i="1" s="1"/>
  <c r="HR257" i="1"/>
  <c r="IE257" i="1" s="1"/>
  <c r="GS145" i="1"/>
  <c r="GW145" i="1" s="1"/>
  <c r="HS145" i="1"/>
  <c r="IJ145" i="1" s="1"/>
  <c r="GS146" i="1"/>
  <c r="GW146" i="1" s="1"/>
  <c r="HS146" i="1"/>
  <c r="IJ146" i="1" s="1"/>
  <c r="FL200" i="1"/>
  <c r="FP200" i="1" s="1"/>
  <c r="HT200" i="1"/>
  <c r="IO200" i="1" s="1"/>
  <c r="HR200" i="1"/>
  <c r="IE200" i="1" s="1"/>
  <c r="GS54" i="1"/>
  <c r="GW54" i="1" s="1"/>
  <c r="HS54" i="1"/>
  <c r="IJ54" i="1" s="1"/>
  <c r="FL183" i="1"/>
  <c r="FP183" i="1" s="1"/>
  <c r="HR183" i="1"/>
  <c r="IE183" i="1" s="1"/>
  <c r="HT183" i="1"/>
  <c r="IO183" i="1" s="1"/>
  <c r="GS154" i="1"/>
  <c r="GW154" i="1" s="1"/>
  <c r="HS154" i="1"/>
  <c r="IJ154" i="1" s="1"/>
  <c r="FL248" i="1"/>
  <c r="FP248" i="1" s="1"/>
  <c r="HT248" i="1"/>
  <c r="IO248" i="1" s="1"/>
  <c r="HR248" i="1"/>
  <c r="IE248" i="1" s="1"/>
  <c r="GS269" i="1"/>
  <c r="GW269" i="1" s="1"/>
  <c r="HS269" i="1"/>
  <c r="IJ269" i="1" s="1"/>
  <c r="FL262" i="1"/>
  <c r="FP262" i="1" s="1"/>
  <c r="HR262" i="1"/>
  <c r="IE262" i="1" s="1"/>
  <c r="HT262" i="1"/>
  <c r="IO262" i="1" s="1"/>
  <c r="GS198" i="1"/>
  <c r="GW198" i="1" s="1"/>
  <c r="HS198" i="1"/>
  <c r="IJ198" i="1" s="1"/>
  <c r="FL122" i="1"/>
  <c r="FP122" i="1" s="1"/>
  <c r="HT122" i="1"/>
  <c r="IO122" i="1" s="1"/>
  <c r="HR122" i="1"/>
  <c r="IE122" i="1" s="1"/>
  <c r="GS277" i="1"/>
  <c r="GW277" i="1" s="1"/>
  <c r="HS277" i="1"/>
  <c r="IJ277" i="1" s="1"/>
  <c r="GS10" i="1"/>
  <c r="GW10" i="1" s="1"/>
  <c r="HS10" i="1"/>
  <c r="IJ10" i="1" s="1"/>
  <c r="FL301" i="1"/>
  <c r="FP301" i="1" s="1"/>
  <c r="HT301" i="1"/>
  <c r="IO301" i="1" s="1"/>
  <c r="HR301" i="1"/>
  <c r="IE301" i="1" s="1"/>
  <c r="GS295" i="1"/>
  <c r="GW295" i="1" s="1"/>
  <c r="HS295" i="1"/>
  <c r="IJ295" i="1" s="1"/>
  <c r="FL49" i="1"/>
  <c r="FP49" i="1" s="1"/>
  <c r="HR49" i="1"/>
  <c r="IE49" i="1" s="1"/>
  <c r="HT49" i="1"/>
  <c r="IO49" i="1" s="1"/>
  <c r="GS236" i="1"/>
  <c r="GW236" i="1" s="1"/>
  <c r="HS236" i="1"/>
  <c r="IJ236" i="1" s="1"/>
  <c r="FL152" i="1"/>
  <c r="FP152" i="1" s="1"/>
  <c r="HT152" i="1"/>
  <c r="IO152" i="1" s="1"/>
  <c r="HR152" i="1"/>
  <c r="IE152" i="1" s="1"/>
  <c r="GS37" i="1"/>
  <c r="GW37" i="1" s="1"/>
  <c r="HS37" i="1"/>
  <c r="IJ37" i="1" s="1"/>
  <c r="FL22" i="1"/>
  <c r="FP22" i="1" s="1"/>
  <c r="HR22" i="1"/>
  <c r="IE22" i="1" s="1"/>
  <c r="HT22" i="1"/>
  <c r="IO22" i="1" s="1"/>
  <c r="GS294" i="1"/>
  <c r="GW294" i="1" s="1"/>
  <c r="HS294" i="1"/>
  <c r="IJ294" i="1" s="1"/>
  <c r="FL251" i="1"/>
  <c r="FP251" i="1" s="1"/>
  <c r="HT251" i="1"/>
  <c r="IO251" i="1" s="1"/>
  <c r="HR251" i="1"/>
  <c r="IE251" i="1" s="1"/>
  <c r="GS102" i="1"/>
  <c r="GW102" i="1" s="1"/>
  <c r="HS102" i="1"/>
  <c r="IJ102" i="1" s="1"/>
  <c r="GS203" i="1"/>
  <c r="GW203" i="1" s="1"/>
  <c r="GS128" i="1"/>
  <c r="GW128" i="1" s="1"/>
  <c r="HS128" i="1"/>
  <c r="IJ128" i="1" s="1"/>
  <c r="FL88" i="1"/>
  <c r="FP88" i="1" s="1"/>
  <c r="HR88" i="1"/>
  <c r="IE88" i="1" s="1"/>
  <c r="HT88" i="1"/>
  <c r="IO88" i="1" s="1"/>
  <c r="FL268" i="1"/>
  <c r="FP268" i="1" s="1"/>
  <c r="HR268" i="1"/>
  <c r="IE268" i="1" s="1"/>
  <c r="HT268" i="1"/>
  <c r="IO268" i="1" s="1"/>
  <c r="GS218" i="1"/>
  <c r="GW218" i="1" s="1"/>
  <c r="HS218" i="1"/>
  <c r="IJ218" i="1" s="1"/>
  <c r="FL84" i="1"/>
  <c r="FP84" i="1" s="1"/>
  <c r="HT84" i="1"/>
  <c r="IO84" i="1" s="1"/>
  <c r="HR84" i="1"/>
  <c r="IE84" i="1" s="1"/>
  <c r="GS18" i="1"/>
  <c r="GW18" i="1" s="1"/>
  <c r="HS18" i="1"/>
  <c r="IJ18" i="1" s="1"/>
  <c r="FL66" i="1"/>
  <c r="FP66" i="1" s="1"/>
  <c r="HT66" i="1"/>
  <c r="IO66" i="1" s="1"/>
  <c r="HR66" i="1"/>
  <c r="IE66" i="1" s="1"/>
  <c r="GS184" i="1"/>
  <c r="GW184" i="1" s="1"/>
  <c r="HS184" i="1"/>
  <c r="IJ184" i="1" s="1"/>
  <c r="GS39" i="1"/>
  <c r="GW39" i="1" s="1"/>
  <c r="HS39" i="1"/>
  <c r="IJ39" i="1" s="1"/>
  <c r="GS290" i="1"/>
  <c r="GW290" i="1" s="1"/>
  <c r="HS290" i="1"/>
  <c r="IJ290" i="1" s="1"/>
  <c r="GS238" i="1"/>
  <c r="GW238" i="1" s="1"/>
  <c r="HS238" i="1"/>
  <c r="IJ238" i="1" s="1"/>
  <c r="GS70" i="1"/>
  <c r="GW70" i="1" s="1"/>
  <c r="HS70" i="1"/>
  <c r="IJ70" i="1" s="1"/>
  <c r="GS34" i="1"/>
  <c r="GW34" i="1" s="1"/>
  <c r="HS34" i="1"/>
  <c r="IJ34" i="1" s="1"/>
  <c r="FL281" i="1"/>
  <c r="FP281" i="1" s="1"/>
  <c r="HR281" i="1"/>
  <c r="IE281" i="1" s="1"/>
  <c r="HT281" i="1"/>
  <c r="IO281" i="1" s="1"/>
  <c r="FL207" i="1"/>
  <c r="FP207" i="1" s="1"/>
  <c r="HR207" i="1"/>
  <c r="IE207" i="1" s="1"/>
  <c r="HT207" i="1"/>
  <c r="IO207" i="1" s="1"/>
  <c r="FL103" i="1"/>
  <c r="FP103" i="1" s="1"/>
  <c r="HT103" i="1"/>
  <c r="IO103" i="1" s="1"/>
  <c r="HR103" i="1"/>
  <c r="IE103" i="1" s="1"/>
  <c r="FL17" i="1"/>
  <c r="FP17" i="1" s="1"/>
  <c r="HT17" i="1"/>
  <c r="IO17" i="1" s="1"/>
  <c r="HR17" i="1"/>
  <c r="IE17" i="1" s="1"/>
  <c r="FL39" i="1"/>
  <c r="FP39" i="1" s="1"/>
  <c r="HR39" i="1"/>
  <c r="IE39" i="1" s="1"/>
  <c r="HT39" i="1"/>
  <c r="IO39" i="1" s="1"/>
  <c r="FL290" i="1"/>
  <c r="FP290" i="1" s="1"/>
  <c r="HT290" i="1"/>
  <c r="IO290" i="1" s="1"/>
  <c r="HR290" i="1"/>
  <c r="IE290" i="1" s="1"/>
  <c r="GS300" i="1"/>
  <c r="GW300" i="1" s="1"/>
  <c r="HS300" i="1"/>
  <c r="IJ300" i="1" s="1"/>
  <c r="GS79" i="1"/>
  <c r="GW79" i="1" s="1"/>
  <c r="HS79" i="1"/>
  <c r="IJ79" i="1" s="1"/>
  <c r="FL173" i="1"/>
  <c r="FP173" i="1" s="1"/>
  <c r="HR173" i="1"/>
  <c r="IE173" i="1" s="1"/>
  <c r="HT173" i="1"/>
  <c r="IO173" i="1" s="1"/>
  <c r="GS173" i="1"/>
  <c r="GW173" i="1" s="1"/>
  <c r="HS173" i="1"/>
  <c r="IJ173" i="1" s="1"/>
  <c r="GS276" i="1"/>
  <c r="GW276" i="1" s="1"/>
  <c r="HS276" i="1"/>
  <c r="IJ276" i="1" s="1"/>
  <c r="FL276" i="1"/>
  <c r="FP276" i="1" s="1"/>
  <c r="HT276" i="1"/>
  <c r="IO276" i="1" s="1"/>
  <c r="HR276" i="1"/>
  <c r="IE276" i="1" s="1"/>
  <c r="GS52" i="1"/>
  <c r="GW52" i="1" s="1"/>
  <c r="HS52" i="1"/>
  <c r="IJ52" i="1" s="1"/>
  <c r="FL52" i="1"/>
  <c r="FP52" i="1" s="1"/>
  <c r="HT52" i="1"/>
  <c r="IO52" i="1" s="1"/>
  <c r="HR52" i="1"/>
  <c r="IE52" i="1" s="1"/>
  <c r="GS56" i="1"/>
  <c r="GW56" i="1" s="1"/>
  <c r="HS56" i="1"/>
  <c r="IJ56" i="1" s="1"/>
  <c r="FL56" i="1"/>
  <c r="FP56" i="1" s="1"/>
  <c r="HT56" i="1"/>
  <c r="IO56" i="1" s="1"/>
  <c r="HR56" i="1"/>
  <c r="IE56" i="1" s="1"/>
  <c r="GS51" i="1"/>
  <c r="GW51" i="1" s="1"/>
  <c r="HS51" i="1"/>
  <c r="IJ51" i="1" s="1"/>
  <c r="FL51" i="1"/>
  <c r="FP51" i="1" s="1"/>
  <c r="HT51" i="1"/>
  <c r="IO51" i="1" s="1"/>
  <c r="HR51" i="1"/>
  <c r="IE51" i="1" s="1"/>
  <c r="FL233" i="1"/>
  <c r="FP233" i="1" s="1"/>
  <c r="HR233" i="1"/>
  <c r="IE233" i="1" s="1"/>
  <c r="HT233" i="1"/>
  <c r="IO233" i="1" s="1"/>
  <c r="GS80" i="1"/>
  <c r="GW80" i="1" s="1"/>
  <c r="HS80" i="1"/>
  <c r="IJ80" i="1" s="1"/>
  <c r="FL283" i="1"/>
  <c r="FP283" i="1" s="1"/>
  <c r="HR283" i="1"/>
  <c r="IE283" i="1" s="1"/>
  <c r="HT283" i="1"/>
  <c r="IO283" i="1" s="1"/>
  <c r="GS148" i="1"/>
  <c r="GW148" i="1" s="1"/>
  <c r="HS148" i="1"/>
  <c r="IJ148" i="1" s="1"/>
  <c r="FL193" i="1"/>
  <c r="FP193" i="1" s="1"/>
  <c r="HT193" i="1"/>
  <c r="IO193" i="1" s="1"/>
  <c r="HR193" i="1"/>
  <c r="IE193" i="1" s="1"/>
  <c r="GS136" i="1"/>
  <c r="GW136" i="1" s="1"/>
  <c r="HS136" i="1"/>
  <c r="IJ136" i="1" s="1"/>
  <c r="FL19" i="1"/>
  <c r="FP19" i="1" s="1"/>
  <c r="HR19" i="1"/>
  <c r="IE19" i="1" s="1"/>
  <c r="HT19" i="1"/>
  <c r="IO19" i="1" s="1"/>
  <c r="GS171" i="1"/>
  <c r="GW171" i="1" s="1"/>
  <c r="HS171" i="1"/>
  <c r="IJ171" i="1" s="1"/>
  <c r="FL131" i="1"/>
  <c r="FP131" i="1" s="1"/>
  <c r="HT131" i="1"/>
  <c r="IO131" i="1" s="1"/>
  <c r="HR131" i="1"/>
  <c r="IE131" i="1" s="1"/>
  <c r="GS98" i="1"/>
  <c r="GW98" i="1" s="1"/>
  <c r="HS98" i="1"/>
  <c r="IJ98" i="1" s="1"/>
  <c r="FL158" i="1"/>
  <c r="FP158" i="1" s="1"/>
  <c r="HR158" i="1"/>
  <c r="IE158" i="1" s="1"/>
  <c r="HT158" i="1"/>
  <c r="IO158" i="1" s="1"/>
  <c r="GS169" i="1"/>
  <c r="GW169" i="1" s="1"/>
  <c r="HS169" i="1"/>
  <c r="IJ169" i="1" s="1"/>
  <c r="FL298" i="1"/>
  <c r="FP298" i="1" s="1"/>
  <c r="HR298" i="1"/>
  <c r="IE298" i="1" s="1"/>
  <c r="HT298" i="1"/>
  <c r="IO298" i="1" s="1"/>
  <c r="GS175" i="1"/>
  <c r="GW175" i="1" s="1"/>
  <c r="HS175" i="1"/>
  <c r="IJ175" i="1" s="1"/>
  <c r="FL109" i="1"/>
  <c r="FP109" i="1" s="1"/>
  <c r="HR109" i="1"/>
  <c r="IE109" i="1" s="1"/>
  <c r="HT109" i="1"/>
  <c r="IO109" i="1" s="1"/>
  <c r="FL274" i="1"/>
  <c r="FP274" i="1" s="1"/>
  <c r="HR274" i="1"/>
  <c r="IE274" i="1" s="1"/>
  <c r="HT274" i="1"/>
  <c r="IO274" i="1" s="1"/>
  <c r="GS230" i="1"/>
  <c r="GW230" i="1" s="1"/>
  <c r="HS230" i="1"/>
  <c r="IJ230" i="1" s="1"/>
  <c r="FL100" i="1"/>
  <c r="FP100" i="1" s="1"/>
  <c r="HR100" i="1"/>
  <c r="IE100" i="1" s="1"/>
  <c r="HT100" i="1"/>
  <c r="IO100" i="1" s="1"/>
  <c r="GS58" i="1"/>
  <c r="GW58" i="1" s="1"/>
  <c r="HS58" i="1"/>
  <c r="IJ58" i="1" s="1"/>
  <c r="FL163" i="1"/>
  <c r="FP163" i="1" s="1"/>
  <c r="HR163" i="1"/>
  <c r="IE163" i="1" s="1"/>
  <c r="HT163" i="1"/>
  <c r="IO163" i="1" s="1"/>
  <c r="GS35" i="1"/>
  <c r="GW35" i="1" s="1"/>
  <c r="HS35" i="1"/>
  <c r="IJ35" i="1" s="1"/>
  <c r="FL239" i="1"/>
  <c r="FP239" i="1" s="1"/>
  <c r="HT239" i="1"/>
  <c r="IO239" i="1" s="1"/>
  <c r="HR239" i="1"/>
  <c r="IE239" i="1" s="1"/>
  <c r="FL300" i="1"/>
  <c r="FP300" i="1" s="1"/>
  <c r="HR300" i="1"/>
  <c r="IE300" i="1" s="1"/>
  <c r="HT300" i="1"/>
  <c r="IO300" i="1" s="1"/>
  <c r="FL127" i="1"/>
  <c r="FP127" i="1" s="1"/>
  <c r="HT127" i="1"/>
  <c r="IO127" i="1" s="1"/>
  <c r="HR127" i="1"/>
  <c r="IE127" i="1" s="1"/>
  <c r="GS67" i="1"/>
  <c r="GW67" i="1" s="1"/>
  <c r="HS67" i="1"/>
  <c r="IJ67" i="1" s="1"/>
  <c r="FL202" i="1"/>
  <c r="FP202" i="1" s="1"/>
  <c r="HT202" i="1"/>
  <c r="IO202" i="1" s="1"/>
  <c r="HR202" i="1"/>
  <c r="IE202" i="1" s="1"/>
  <c r="GS125" i="1"/>
  <c r="GW125" i="1" s="1"/>
  <c r="HS125" i="1"/>
  <c r="IJ125" i="1" s="1"/>
  <c r="FL117" i="1"/>
  <c r="FP117" i="1" s="1"/>
  <c r="HT117" i="1"/>
  <c r="IO117" i="1" s="1"/>
  <c r="HR117" i="1"/>
  <c r="IE117" i="1" s="1"/>
  <c r="IF272" i="1"/>
  <c r="IG272" i="1"/>
  <c r="IG110" i="1"/>
  <c r="IL7" i="1"/>
  <c r="IG132" i="1"/>
  <c r="IQ89" i="1"/>
  <c r="IQ203" i="1"/>
  <c r="IL79" i="1"/>
  <c r="IL278" i="1"/>
  <c r="IG104" i="1"/>
  <c r="IQ7" i="1"/>
  <c r="IQ94" i="1"/>
  <c r="IQ221" i="1"/>
  <c r="IL33" i="1"/>
  <c r="IQ178" i="1"/>
  <c r="IG79" i="1"/>
  <c r="IQ258" i="1"/>
  <c r="IP250" i="1"/>
  <c r="IQ250" i="1"/>
  <c r="IG179" i="1"/>
  <c r="IQ114" i="1"/>
  <c r="IG146" i="1"/>
  <c r="IQ276" i="1"/>
  <c r="IQ191" i="1"/>
  <c r="IQ165" i="1"/>
  <c r="IQ52" i="1"/>
  <c r="IQ3" i="1"/>
  <c r="IQ15" i="1"/>
  <c r="IG285" i="1"/>
  <c r="IQ56" i="1"/>
  <c r="IG26" i="1"/>
  <c r="IQ105" i="1"/>
  <c r="IP78" i="1"/>
  <c r="IQ78" i="1"/>
  <c r="IQ51" i="1"/>
  <c r="IQ11" i="1"/>
  <c r="IG211" i="1"/>
  <c r="IQ57" i="1"/>
  <c r="IQ123" i="1"/>
  <c r="IG112" i="1"/>
  <c r="IG80" i="1"/>
  <c r="IG253" i="1"/>
  <c r="IQ148" i="1"/>
  <c r="IG92" i="1"/>
  <c r="IG107" i="1"/>
  <c r="IF280" i="1"/>
  <c r="IG280" i="1"/>
  <c r="IQ136" i="1"/>
  <c r="IG62" i="1"/>
  <c r="IG124" i="1"/>
  <c r="IQ47" i="1"/>
  <c r="IQ171" i="1"/>
  <c r="IG267" i="1"/>
  <c r="IG160" i="1"/>
  <c r="IG141" i="1"/>
  <c r="IG98" i="1"/>
  <c r="IQ75" i="1"/>
  <c r="IG23" i="1"/>
  <c r="IQ4" i="1"/>
  <c r="IG169" i="1"/>
  <c r="IQ65" i="1"/>
  <c r="IQ251" i="1"/>
  <c r="IG219" i="1"/>
  <c r="IQ162" i="1"/>
  <c r="IG126" i="1"/>
  <c r="IQ72" i="1"/>
  <c r="IQ28" i="1"/>
  <c r="IG273" i="1"/>
  <c r="IG232" i="1"/>
  <c r="IQ192" i="1"/>
  <c r="IQ168" i="1"/>
  <c r="IQ99" i="1"/>
  <c r="IQ74" i="1"/>
  <c r="IQ288" i="1"/>
  <c r="IQ227" i="1"/>
  <c r="IG66" i="1"/>
  <c r="IG35" i="1"/>
  <c r="IG292" i="1"/>
  <c r="IQ287" i="1"/>
  <c r="IQ228" i="1"/>
  <c r="IG199" i="1"/>
  <c r="IG97" i="1"/>
  <c r="IQ67" i="1"/>
  <c r="IQ9" i="1"/>
  <c r="IG151" i="1"/>
  <c r="IQ95" i="1"/>
  <c r="IL64" i="1"/>
  <c r="IG180" i="1"/>
  <c r="IL159" i="1"/>
  <c r="IQ76" i="1"/>
  <c r="IL257" i="1"/>
  <c r="IL145" i="1"/>
  <c r="IL164" i="1"/>
  <c r="IL42" i="1"/>
  <c r="IL305" i="1"/>
  <c r="IL201" i="1"/>
  <c r="IL188" i="1"/>
  <c r="IL73" i="1"/>
  <c r="IL54" i="1"/>
  <c r="IL183" i="1"/>
  <c r="IL296" i="1"/>
  <c r="IL154" i="1"/>
  <c r="IL48" i="1"/>
  <c r="IL248" i="1"/>
  <c r="IL86" i="1"/>
  <c r="IL269" i="1"/>
  <c r="IL8" i="1"/>
  <c r="IL262" i="1"/>
  <c r="IL194" i="1"/>
  <c r="IL198" i="1"/>
  <c r="IL122" i="1"/>
  <c r="IL208" i="1"/>
  <c r="IL45" i="1"/>
  <c r="IL277" i="1"/>
  <c r="IL143" i="1"/>
  <c r="IL10" i="1"/>
  <c r="IK301" i="1"/>
  <c r="IL301" i="1"/>
  <c r="IL121" i="1"/>
  <c r="IL116" i="1"/>
  <c r="IL295" i="1"/>
  <c r="IL49" i="1"/>
  <c r="IL81" i="1"/>
  <c r="IL303" i="1"/>
  <c r="IL236" i="1"/>
  <c r="IL152" i="1"/>
  <c r="IL118" i="1"/>
  <c r="IL85" i="1"/>
  <c r="IL37" i="1"/>
  <c r="IL22" i="1"/>
  <c r="IL284" i="1"/>
  <c r="IL144" i="1"/>
  <c r="IL294" i="1"/>
  <c r="IL223" i="1"/>
  <c r="IL187" i="1"/>
  <c r="IL128" i="1"/>
  <c r="IL88" i="1"/>
  <c r="IL63" i="1"/>
  <c r="IL149" i="1"/>
  <c r="IL268" i="1"/>
  <c r="IL218" i="1"/>
  <c r="IL186" i="1"/>
  <c r="IL113" i="1"/>
  <c r="IL84" i="1"/>
  <c r="IL18" i="1"/>
  <c r="IL246" i="1"/>
  <c r="IL185" i="1"/>
  <c r="IL39" i="1"/>
  <c r="IL309" i="1"/>
  <c r="IL290" i="1"/>
  <c r="IL241" i="1"/>
  <c r="IL127" i="1"/>
  <c r="IL44" i="1"/>
  <c r="IQ5" i="1"/>
  <c r="IL110" i="1"/>
  <c r="IG64" i="1"/>
  <c r="IG220" i="1"/>
  <c r="IG174" i="1"/>
  <c r="IG106" i="1"/>
  <c r="IL261" i="1"/>
  <c r="IG159" i="1"/>
  <c r="IG87" i="1"/>
  <c r="IG257" i="1"/>
  <c r="IG245" i="1"/>
  <c r="IF245" i="1"/>
  <c r="IG164" i="1"/>
  <c r="IQ291" i="1"/>
  <c r="IG305" i="1"/>
  <c r="IG249" i="1"/>
  <c r="IQ188" i="1"/>
  <c r="IQ172" i="1"/>
  <c r="IG54" i="1"/>
  <c r="IG297" i="1"/>
  <c r="IG296" i="1"/>
  <c r="IQ282" i="1"/>
  <c r="IG48" i="1"/>
  <c r="IG69" i="1"/>
  <c r="IG86" i="1"/>
  <c r="IQ55" i="1"/>
  <c r="IG8" i="1"/>
  <c r="IQ289" i="1"/>
  <c r="IQ194" i="1"/>
  <c r="IG255" i="1"/>
  <c r="IQ122" i="1"/>
  <c r="IG50" i="1"/>
  <c r="IG45" i="1"/>
  <c r="IQ308" i="1"/>
  <c r="IQ143" i="1"/>
  <c r="IQ53" i="1"/>
  <c r="IG301" i="1"/>
  <c r="IF301" i="1"/>
  <c r="IP225" i="1"/>
  <c r="IQ225" i="1"/>
  <c r="IQ116" i="1"/>
  <c r="IQ135" i="1"/>
  <c r="IQ49" i="1"/>
  <c r="IG32" i="1"/>
  <c r="IG303" i="1"/>
  <c r="IQ264" i="1"/>
  <c r="IQ152" i="1"/>
  <c r="IG140" i="1"/>
  <c r="IG85" i="1"/>
  <c r="IG61" i="1"/>
  <c r="IG22" i="1"/>
  <c r="IQ6" i="1"/>
  <c r="IQ144" i="1"/>
  <c r="IQ235" i="1"/>
  <c r="IG223" i="1"/>
  <c r="IQ212" i="1"/>
  <c r="IQ128" i="1"/>
  <c r="IG109" i="1"/>
  <c r="IQ63" i="1"/>
  <c r="IG21" i="1"/>
  <c r="IG268" i="1"/>
  <c r="IQ230" i="1"/>
  <c r="IG186" i="1"/>
  <c r="IQ130" i="1"/>
  <c r="IQ84" i="1"/>
  <c r="IQ58" i="1"/>
  <c r="IG246" i="1"/>
  <c r="IG226" i="1"/>
  <c r="IG39" i="1"/>
  <c r="IG25" i="1"/>
  <c r="IQ290" i="1"/>
  <c r="IG254" i="1"/>
  <c r="IG202" i="1"/>
  <c r="IG170" i="1"/>
  <c r="IQ70" i="1"/>
  <c r="IG44" i="1"/>
  <c r="IL232" i="1"/>
  <c r="IL119" i="1"/>
  <c r="IL99" i="1"/>
  <c r="IL20" i="1"/>
  <c r="IL35" i="1"/>
  <c r="IL239" i="1"/>
  <c r="IL67" i="1"/>
  <c r="FL204" i="1"/>
  <c r="FP204" i="1" s="1"/>
  <c r="HR204" i="1"/>
  <c r="IE204" i="1" s="1"/>
  <c r="HT204" i="1"/>
  <c r="IO204" i="1" s="1"/>
  <c r="FL161" i="1"/>
  <c r="FP161" i="1" s="1"/>
  <c r="HT161" i="1"/>
  <c r="IO161" i="1" s="1"/>
  <c r="HR161" i="1"/>
  <c r="IE161" i="1" s="1"/>
  <c r="GS253" i="1"/>
  <c r="GW253" i="1" s="1"/>
  <c r="HS253" i="1"/>
  <c r="IJ253" i="1" s="1"/>
  <c r="FL189" i="1"/>
  <c r="FP189" i="1" s="1"/>
  <c r="HT189" i="1"/>
  <c r="IO189" i="1" s="1"/>
  <c r="HR189" i="1"/>
  <c r="IE189" i="1" s="1"/>
  <c r="GS92" i="1"/>
  <c r="GW92" i="1" s="1"/>
  <c r="HS92" i="1"/>
  <c r="IJ92" i="1" s="1"/>
  <c r="FL176" i="1"/>
  <c r="FP176" i="1" s="1"/>
  <c r="HR176" i="1"/>
  <c r="IE176" i="1" s="1"/>
  <c r="HT176" i="1"/>
  <c r="IO176" i="1" s="1"/>
  <c r="GS267" i="1"/>
  <c r="GW267" i="1" s="1"/>
  <c r="HS267" i="1"/>
  <c r="IJ267" i="1" s="1"/>
  <c r="GS75" i="1"/>
  <c r="GW75" i="1" s="1"/>
  <c r="HS75" i="1"/>
  <c r="IJ75" i="1" s="1"/>
  <c r="GS245" i="1"/>
  <c r="GW245" i="1" s="1"/>
  <c r="HS245" i="1"/>
  <c r="IJ245" i="1" s="1"/>
  <c r="FL209" i="1"/>
  <c r="FP209" i="1" s="1"/>
  <c r="HR209" i="1"/>
  <c r="IE209" i="1" s="1"/>
  <c r="HT209" i="1"/>
  <c r="IO209" i="1" s="1"/>
  <c r="GS297" i="1"/>
  <c r="GW297" i="1" s="1"/>
  <c r="HS297" i="1"/>
  <c r="IJ297" i="1" s="1"/>
  <c r="GS137" i="1"/>
  <c r="GW137" i="1" s="1"/>
  <c r="HS137" i="1"/>
  <c r="IJ137" i="1" s="1"/>
  <c r="FL224" i="1"/>
  <c r="FP224" i="1" s="1"/>
  <c r="HT224" i="1"/>
  <c r="IO224" i="1" s="1"/>
  <c r="HR224" i="1"/>
  <c r="IE224" i="1" s="1"/>
  <c r="GS153" i="1"/>
  <c r="GW153" i="1" s="1"/>
  <c r="HS153" i="1"/>
  <c r="IJ153" i="1" s="1"/>
  <c r="FL225" i="1"/>
  <c r="FP225" i="1" s="1"/>
  <c r="HR225" i="1"/>
  <c r="IE225" i="1" s="1"/>
  <c r="HT225" i="1"/>
  <c r="IO225" i="1" s="1"/>
  <c r="FL32" i="1"/>
  <c r="FP32" i="1" s="1"/>
  <c r="HT32" i="1"/>
  <c r="IO32" i="1" s="1"/>
  <c r="HR32" i="1"/>
  <c r="IE32" i="1" s="1"/>
  <c r="GS27" i="1"/>
  <c r="GW27" i="1" s="1"/>
  <c r="HS27" i="1"/>
  <c r="IJ27" i="1" s="1"/>
  <c r="GS114" i="1"/>
  <c r="GW114" i="1" s="1"/>
  <c r="HS114" i="1"/>
  <c r="IJ114" i="1" s="1"/>
  <c r="FL114" i="1"/>
  <c r="FP114" i="1" s="1"/>
  <c r="HR114" i="1"/>
  <c r="IE114" i="1" s="1"/>
  <c r="HT114" i="1"/>
  <c r="IO114" i="1" s="1"/>
  <c r="GS172" i="1"/>
  <c r="GW172" i="1" s="1"/>
  <c r="HS172" i="1"/>
  <c r="IJ172" i="1" s="1"/>
  <c r="FL172" i="1"/>
  <c r="FP172" i="1" s="1"/>
  <c r="HR172" i="1"/>
  <c r="IE172" i="1" s="1"/>
  <c r="HT172" i="1"/>
  <c r="IO172" i="1" s="1"/>
  <c r="GS285" i="1"/>
  <c r="GW285" i="1" s="1"/>
  <c r="HS285" i="1"/>
  <c r="IJ285" i="1" s="1"/>
  <c r="FL285" i="1"/>
  <c r="FP285" i="1" s="1"/>
  <c r="HT285" i="1"/>
  <c r="IO285" i="1" s="1"/>
  <c r="HR285" i="1"/>
  <c r="IE285" i="1" s="1"/>
  <c r="GS78" i="1"/>
  <c r="GW78" i="1" s="1"/>
  <c r="HS78" i="1"/>
  <c r="IJ78" i="1" s="1"/>
  <c r="FL78" i="1"/>
  <c r="FP78" i="1" s="1"/>
  <c r="HT78" i="1"/>
  <c r="IO78" i="1" s="1"/>
  <c r="HR78" i="1"/>
  <c r="IE78" i="1" s="1"/>
  <c r="GS112" i="1"/>
  <c r="GW112" i="1" s="1"/>
  <c r="HS112" i="1"/>
  <c r="IJ112" i="1" s="1"/>
  <c r="FL195" i="1"/>
  <c r="FP195" i="1" s="1"/>
  <c r="HR195" i="1"/>
  <c r="IE195" i="1" s="1"/>
  <c r="HT195" i="1"/>
  <c r="IO195" i="1" s="1"/>
  <c r="FL271" i="1"/>
  <c r="FP271" i="1" s="1"/>
  <c r="HR271" i="1"/>
  <c r="IE271" i="1" s="1"/>
  <c r="HT271" i="1"/>
  <c r="IO271" i="1" s="1"/>
  <c r="GS280" i="1"/>
  <c r="GW280" i="1" s="1"/>
  <c r="HS280" i="1"/>
  <c r="IJ280" i="1" s="1"/>
  <c r="FL266" i="1"/>
  <c r="FP266" i="1" s="1"/>
  <c r="HT266" i="1"/>
  <c r="IO266" i="1" s="1"/>
  <c r="HR266" i="1"/>
  <c r="IE266" i="1" s="1"/>
  <c r="GS47" i="1"/>
  <c r="GW47" i="1" s="1"/>
  <c r="HS47" i="1"/>
  <c r="IJ47" i="1" s="1"/>
  <c r="FL215" i="1"/>
  <c r="FP215" i="1" s="1"/>
  <c r="HT215" i="1"/>
  <c r="IO215" i="1" s="1"/>
  <c r="HR215" i="1"/>
  <c r="IE215" i="1" s="1"/>
  <c r="GS141" i="1"/>
  <c r="GW141" i="1" s="1"/>
  <c r="HS141" i="1"/>
  <c r="IJ141" i="1" s="1"/>
  <c r="FL30" i="1"/>
  <c r="FP30" i="1" s="1"/>
  <c r="HR30" i="1"/>
  <c r="IE30" i="1" s="1"/>
  <c r="HT30" i="1"/>
  <c r="IO30" i="1" s="1"/>
  <c r="GS4" i="1"/>
  <c r="GW4" i="1" s="1"/>
  <c r="HS4" i="1"/>
  <c r="IJ4" i="1" s="1"/>
  <c r="FL279" i="1"/>
  <c r="FP279" i="1" s="1"/>
  <c r="HR279" i="1"/>
  <c r="IE279" i="1" s="1"/>
  <c r="HT279" i="1"/>
  <c r="IO279" i="1" s="1"/>
  <c r="GS187" i="1"/>
  <c r="GW187" i="1" s="1"/>
  <c r="HS187" i="1"/>
  <c r="IJ187" i="1" s="1"/>
  <c r="GS307" i="1"/>
  <c r="GW307" i="1" s="1"/>
  <c r="HS307" i="1"/>
  <c r="IJ307" i="1" s="1"/>
  <c r="FL291" i="1"/>
  <c r="FP291" i="1" s="1"/>
  <c r="HR291" i="1"/>
  <c r="IE291" i="1" s="1"/>
  <c r="HT291" i="1"/>
  <c r="IO291" i="1" s="1"/>
  <c r="GS191" i="1"/>
  <c r="GW191" i="1" s="1"/>
  <c r="HS191" i="1"/>
  <c r="IJ191" i="1" s="1"/>
  <c r="FL59" i="1"/>
  <c r="FP59" i="1" s="1"/>
  <c r="HR59" i="1"/>
  <c r="IE59" i="1" s="1"/>
  <c r="HT59" i="1"/>
  <c r="IO59" i="1" s="1"/>
  <c r="GS282" i="1"/>
  <c r="GW282" i="1" s="1"/>
  <c r="HS282" i="1"/>
  <c r="IJ282" i="1" s="1"/>
  <c r="FL90" i="1"/>
  <c r="FP90" i="1" s="1"/>
  <c r="HR90" i="1"/>
  <c r="IE90" i="1" s="1"/>
  <c r="HT90" i="1"/>
  <c r="IO90" i="1" s="1"/>
  <c r="GS155" i="1"/>
  <c r="GW155" i="1" s="1"/>
  <c r="HS155" i="1"/>
  <c r="IJ155" i="1" s="1"/>
  <c r="FL137" i="1"/>
  <c r="FP137" i="1" s="1"/>
  <c r="HT137" i="1"/>
  <c r="IO137" i="1" s="1"/>
  <c r="HR137" i="1"/>
  <c r="IE137" i="1" s="1"/>
  <c r="GS224" i="1"/>
  <c r="GW224" i="1" s="1"/>
  <c r="HS224" i="1"/>
  <c r="IJ224" i="1" s="1"/>
  <c r="FL255" i="1"/>
  <c r="FP255" i="1" s="1"/>
  <c r="HR255" i="1"/>
  <c r="IE255" i="1" s="1"/>
  <c r="HT255" i="1"/>
  <c r="IO255" i="1" s="1"/>
  <c r="GS120" i="1"/>
  <c r="GW120" i="1" s="1"/>
  <c r="HS120" i="1"/>
  <c r="IJ120" i="1" s="1"/>
  <c r="FL308" i="1"/>
  <c r="FP308" i="1" s="1"/>
  <c r="HT308" i="1"/>
  <c r="IO308" i="1" s="1"/>
  <c r="HR308" i="1"/>
  <c r="IE308" i="1" s="1"/>
  <c r="FL53" i="1"/>
  <c r="FP53" i="1" s="1"/>
  <c r="HT53" i="1"/>
  <c r="IO53" i="1" s="1"/>
  <c r="HR53" i="1"/>
  <c r="IE53" i="1" s="1"/>
  <c r="GS139" i="1"/>
  <c r="GW139" i="1" s="1"/>
  <c r="HS139" i="1"/>
  <c r="IJ139" i="1" s="1"/>
  <c r="FL135" i="1"/>
  <c r="FP135" i="1" s="1"/>
  <c r="HR135" i="1"/>
  <c r="IE135" i="1" s="1"/>
  <c r="HT135" i="1"/>
  <c r="IO135" i="1" s="1"/>
  <c r="GS240" i="1"/>
  <c r="GW240" i="1" s="1"/>
  <c r="HS240" i="1"/>
  <c r="IJ240" i="1" s="1"/>
  <c r="FL264" i="1"/>
  <c r="FP264" i="1" s="1"/>
  <c r="HR264" i="1"/>
  <c r="IE264" i="1" s="1"/>
  <c r="HT264" i="1"/>
  <c r="IO264" i="1" s="1"/>
  <c r="GS108" i="1"/>
  <c r="GW108" i="1" s="1"/>
  <c r="HS108" i="1"/>
  <c r="IJ108" i="1" s="1"/>
  <c r="FL61" i="1"/>
  <c r="FP61" i="1" s="1"/>
  <c r="HR61" i="1"/>
  <c r="IE61" i="1" s="1"/>
  <c r="HT61" i="1"/>
  <c r="IO61" i="1" s="1"/>
  <c r="GS244" i="1"/>
  <c r="GW244" i="1" s="1"/>
  <c r="HS244" i="1"/>
  <c r="IJ244" i="1" s="1"/>
  <c r="FL235" i="1"/>
  <c r="FP235" i="1" s="1"/>
  <c r="HT235" i="1"/>
  <c r="IO235" i="1" s="1"/>
  <c r="HR235" i="1"/>
  <c r="IE235" i="1" s="1"/>
  <c r="GS182" i="1"/>
  <c r="GW182" i="1" s="1"/>
  <c r="HS182" i="1"/>
  <c r="IJ182" i="1" s="1"/>
  <c r="FL126" i="1"/>
  <c r="FP126" i="1" s="1"/>
  <c r="HT126" i="1"/>
  <c r="IO126" i="1" s="1"/>
  <c r="HR126" i="1"/>
  <c r="IE126" i="1" s="1"/>
  <c r="GS14" i="1"/>
  <c r="GW14" i="1" s="1"/>
  <c r="HS14" i="1"/>
  <c r="IJ14" i="1" s="1"/>
  <c r="GS119" i="1"/>
  <c r="GW119" i="1" s="1"/>
  <c r="HS119" i="1"/>
  <c r="IJ119" i="1" s="1"/>
  <c r="GS226" i="1"/>
  <c r="GW226" i="1" s="1"/>
  <c r="HS226" i="1"/>
  <c r="IJ226" i="1" s="1"/>
  <c r="GS254" i="1"/>
  <c r="GW254" i="1" s="1"/>
  <c r="HS254" i="1"/>
  <c r="IJ254" i="1" s="1"/>
  <c r="GS43" i="1"/>
  <c r="GW43" i="1" s="1"/>
  <c r="HS43" i="1"/>
  <c r="IJ43" i="1" s="1"/>
  <c r="FL164" i="1"/>
  <c r="FP164" i="1" s="1"/>
  <c r="HT164" i="1"/>
  <c r="IO164" i="1" s="1"/>
  <c r="HR164" i="1"/>
  <c r="IE164" i="1" s="1"/>
  <c r="GS200" i="1"/>
  <c r="GW200" i="1" s="1"/>
  <c r="HS200" i="1"/>
  <c r="IJ200" i="1" s="1"/>
  <c r="FL165" i="1"/>
  <c r="FP165" i="1" s="1"/>
  <c r="HT165" i="1"/>
  <c r="IO165" i="1" s="1"/>
  <c r="HR165" i="1"/>
  <c r="IE165" i="1" s="1"/>
  <c r="GS183" i="1"/>
  <c r="GW183" i="1" s="1"/>
  <c r="HS183" i="1"/>
  <c r="IJ183" i="1" s="1"/>
  <c r="FL296" i="1"/>
  <c r="FP296" i="1" s="1"/>
  <c r="HR296" i="1"/>
  <c r="IE296" i="1" s="1"/>
  <c r="HT296" i="1"/>
  <c r="IO296" i="1" s="1"/>
  <c r="GS48" i="1"/>
  <c r="GW48" i="1" s="1"/>
  <c r="HS48" i="1"/>
  <c r="IJ48" i="1" s="1"/>
  <c r="FL86" i="1"/>
  <c r="FP86" i="1" s="1"/>
  <c r="HT86" i="1"/>
  <c r="IO86" i="1" s="1"/>
  <c r="HR86" i="1"/>
  <c r="IE86" i="1" s="1"/>
  <c r="GS8" i="1"/>
  <c r="GW8" i="1" s="1"/>
  <c r="HS8" i="1"/>
  <c r="IJ8" i="1" s="1"/>
  <c r="GS122" i="1"/>
  <c r="GW122" i="1" s="1"/>
  <c r="HS122" i="1"/>
  <c r="IJ122" i="1" s="1"/>
  <c r="FL208" i="1"/>
  <c r="FP208" i="1" s="1"/>
  <c r="HR208" i="1"/>
  <c r="IE208" i="1" s="1"/>
  <c r="HT208" i="1"/>
  <c r="IO208" i="1" s="1"/>
  <c r="GS301" i="1"/>
  <c r="GW301" i="1" s="1"/>
  <c r="HS301" i="1"/>
  <c r="IJ301" i="1" s="1"/>
  <c r="FL121" i="1"/>
  <c r="FP121" i="1" s="1"/>
  <c r="HR121" i="1"/>
  <c r="IE121" i="1" s="1"/>
  <c r="HT121" i="1"/>
  <c r="IO121" i="1" s="1"/>
  <c r="GS49" i="1"/>
  <c r="GW49" i="1" s="1"/>
  <c r="HS49" i="1"/>
  <c r="IJ49" i="1" s="1"/>
  <c r="FL81" i="1"/>
  <c r="FP81" i="1" s="1"/>
  <c r="HR81" i="1"/>
  <c r="IE81" i="1" s="1"/>
  <c r="HT81" i="1"/>
  <c r="IO81" i="1" s="1"/>
  <c r="GS152" i="1"/>
  <c r="GW152" i="1" s="1"/>
  <c r="HS152" i="1"/>
  <c r="IJ152" i="1" s="1"/>
  <c r="FL118" i="1"/>
  <c r="FP118" i="1" s="1"/>
  <c r="HR118" i="1"/>
  <c r="IE118" i="1" s="1"/>
  <c r="HT118" i="1"/>
  <c r="IO118" i="1" s="1"/>
  <c r="GS22" i="1"/>
  <c r="GW22" i="1" s="1"/>
  <c r="HS22" i="1"/>
  <c r="IJ22" i="1" s="1"/>
  <c r="FL284" i="1"/>
  <c r="FP284" i="1" s="1"/>
  <c r="HR284" i="1"/>
  <c r="IE284" i="1" s="1"/>
  <c r="HT284" i="1"/>
  <c r="IO284" i="1" s="1"/>
  <c r="GS251" i="1"/>
  <c r="GW251" i="1" s="1"/>
  <c r="HS251" i="1"/>
  <c r="IJ251" i="1" s="1"/>
  <c r="FL190" i="1"/>
  <c r="FP190" i="1" s="1"/>
  <c r="HT190" i="1"/>
  <c r="IO190" i="1" s="1"/>
  <c r="HR190" i="1"/>
  <c r="IE190" i="1" s="1"/>
  <c r="FL72" i="1"/>
  <c r="FP72" i="1" s="1"/>
  <c r="HT72" i="1"/>
  <c r="IO72" i="1" s="1"/>
  <c r="HR72" i="1"/>
  <c r="IE72" i="1" s="1"/>
  <c r="FL273" i="1"/>
  <c r="FP273" i="1" s="1"/>
  <c r="HT273" i="1"/>
  <c r="IO273" i="1" s="1"/>
  <c r="HR273" i="1"/>
  <c r="IE273" i="1" s="1"/>
  <c r="FL192" i="1"/>
  <c r="FP192" i="1" s="1"/>
  <c r="HR192" i="1"/>
  <c r="IE192" i="1" s="1"/>
  <c r="HT192" i="1"/>
  <c r="IO192" i="1" s="1"/>
  <c r="FL99" i="1"/>
  <c r="FP99" i="1" s="1"/>
  <c r="HT99" i="1"/>
  <c r="IO99" i="1" s="1"/>
  <c r="HR99" i="1"/>
  <c r="IE99" i="1" s="1"/>
  <c r="FL288" i="1"/>
  <c r="FP288" i="1" s="1"/>
  <c r="HT288" i="1"/>
  <c r="IO288" i="1" s="1"/>
  <c r="HR288" i="1"/>
  <c r="IE288" i="1" s="1"/>
  <c r="FL96" i="1"/>
  <c r="FP96" i="1" s="1"/>
  <c r="HT96" i="1"/>
  <c r="IO96" i="1" s="1"/>
  <c r="HR96" i="1"/>
  <c r="IE96" i="1" s="1"/>
  <c r="FL293" i="1"/>
  <c r="FP293" i="1" s="1"/>
  <c r="HR293" i="1"/>
  <c r="IE293" i="1" s="1"/>
  <c r="HT293" i="1"/>
  <c r="IO293" i="1" s="1"/>
  <c r="GS88" i="1"/>
  <c r="GW88" i="1" s="1"/>
  <c r="HS88" i="1"/>
  <c r="IJ88" i="1" s="1"/>
  <c r="GS63" i="1"/>
  <c r="GW63" i="1" s="1"/>
  <c r="HS63" i="1"/>
  <c r="IJ63" i="1" s="1"/>
  <c r="FL149" i="1"/>
  <c r="FP149" i="1" s="1"/>
  <c r="HR149" i="1"/>
  <c r="IE149" i="1" s="1"/>
  <c r="HT149" i="1"/>
  <c r="IO149" i="1" s="1"/>
  <c r="GS268" i="1"/>
  <c r="GW268" i="1" s="1"/>
  <c r="HS268" i="1"/>
  <c r="IJ268" i="1" s="1"/>
  <c r="FL113" i="1"/>
  <c r="FP113" i="1" s="1"/>
  <c r="HT113" i="1"/>
  <c r="IO113" i="1" s="1"/>
  <c r="HR113" i="1"/>
  <c r="IE113" i="1" s="1"/>
  <c r="GS84" i="1"/>
  <c r="GW84" i="1" s="1"/>
  <c r="HS84" i="1"/>
  <c r="IJ84" i="1" s="1"/>
  <c r="FL205" i="1"/>
  <c r="FP205" i="1" s="1"/>
  <c r="HT205" i="1"/>
  <c r="IO205" i="1" s="1"/>
  <c r="HR205" i="1"/>
  <c r="IE205" i="1" s="1"/>
  <c r="GS66" i="1"/>
  <c r="GW66" i="1" s="1"/>
  <c r="HS66" i="1"/>
  <c r="IJ66" i="1" s="1"/>
  <c r="FL242" i="1"/>
  <c r="FP242" i="1" s="1"/>
  <c r="HR242" i="1"/>
  <c r="IE242" i="1" s="1"/>
  <c r="HT242" i="1"/>
  <c r="IO242" i="1" s="1"/>
  <c r="GS232" i="1"/>
  <c r="GW232" i="1" s="1"/>
  <c r="HS232" i="1"/>
  <c r="IJ232" i="1" s="1"/>
  <c r="GS168" i="1"/>
  <c r="GW168" i="1" s="1"/>
  <c r="HS168" i="1"/>
  <c r="IJ168" i="1" s="1"/>
  <c r="GS74" i="1"/>
  <c r="GW74" i="1" s="1"/>
  <c r="HS74" i="1"/>
  <c r="IJ74" i="1" s="1"/>
  <c r="GS170" i="1"/>
  <c r="GW170" i="1" s="1"/>
  <c r="HS170" i="1"/>
  <c r="IJ170" i="1" s="1"/>
  <c r="GS40" i="1"/>
  <c r="GW40" i="1" s="1"/>
  <c r="HS40" i="1"/>
  <c r="IJ40" i="1" s="1"/>
  <c r="FL83" i="1"/>
  <c r="FP83" i="1" s="1"/>
  <c r="HT83" i="1"/>
  <c r="IO83" i="1" s="1"/>
  <c r="HR83" i="1"/>
  <c r="IE83" i="1" s="1"/>
  <c r="GS115" i="1"/>
  <c r="GW115" i="1" s="1"/>
  <c r="HS115" i="1"/>
  <c r="IJ115" i="1" s="1"/>
  <c r="GS252" i="1"/>
  <c r="GW252" i="1" s="1"/>
  <c r="FL199" i="1"/>
  <c r="FP199" i="1" s="1"/>
  <c r="HT199" i="1"/>
  <c r="IO199" i="1" s="1"/>
  <c r="HR199" i="1"/>
  <c r="IE199" i="1" s="1"/>
  <c r="FL125" i="1"/>
  <c r="FP125" i="1" s="1"/>
  <c r="HR125" i="1"/>
  <c r="IE125" i="1" s="1"/>
  <c r="HT125" i="1"/>
  <c r="IO125" i="1" s="1"/>
  <c r="FL67" i="1"/>
  <c r="FP67" i="1" s="1"/>
  <c r="HR67" i="1"/>
  <c r="IE67" i="1" s="1"/>
  <c r="HT67" i="1"/>
  <c r="IO67" i="1" s="1"/>
  <c r="FL36" i="1"/>
  <c r="FP36" i="1" s="1"/>
  <c r="HT36" i="1"/>
  <c r="IO36" i="1" s="1"/>
  <c r="HR36" i="1"/>
  <c r="IE36" i="1" s="1"/>
  <c r="GS179" i="1"/>
  <c r="GW179" i="1" s="1"/>
  <c r="HS179" i="1"/>
  <c r="IJ179" i="1" s="1"/>
  <c r="FL179" i="1"/>
  <c r="FP179" i="1" s="1"/>
  <c r="HT179" i="1"/>
  <c r="IO179" i="1" s="1"/>
  <c r="HR179" i="1"/>
  <c r="IE179" i="1" s="1"/>
  <c r="GS201" i="1"/>
  <c r="GW201" i="1" s="1"/>
  <c r="HS201" i="1"/>
  <c r="IJ201" i="1" s="1"/>
  <c r="FL201" i="1"/>
  <c r="FP201" i="1" s="1"/>
  <c r="HT201" i="1"/>
  <c r="IO201" i="1" s="1"/>
  <c r="HR201" i="1"/>
  <c r="IE201" i="1" s="1"/>
  <c r="GS247" i="1"/>
  <c r="GW247" i="1" s="1"/>
  <c r="HS247" i="1"/>
  <c r="IJ247" i="1" s="1"/>
  <c r="FL247" i="1"/>
  <c r="FP247" i="1" s="1"/>
  <c r="HT247" i="1"/>
  <c r="IO247" i="1" s="1"/>
  <c r="HR247" i="1"/>
  <c r="IE247" i="1" s="1"/>
  <c r="GS302" i="1"/>
  <c r="GW302" i="1" s="1"/>
  <c r="HS302" i="1"/>
  <c r="IJ302" i="1" s="1"/>
  <c r="FL302" i="1"/>
  <c r="FP302" i="1" s="1"/>
  <c r="HR302" i="1"/>
  <c r="IE302" i="1" s="1"/>
  <c r="HT302" i="1"/>
  <c r="IO302" i="1" s="1"/>
  <c r="GS286" i="1"/>
  <c r="GW286" i="1" s="1"/>
  <c r="HS286" i="1"/>
  <c r="IJ286" i="1" s="1"/>
  <c r="FL286" i="1"/>
  <c r="FP286" i="1" s="1"/>
  <c r="HR286" i="1"/>
  <c r="IE286" i="1" s="1"/>
  <c r="HT286" i="1"/>
  <c r="IO286" i="1" s="1"/>
  <c r="GS233" i="1"/>
  <c r="GW233" i="1" s="1"/>
  <c r="HS233" i="1"/>
  <c r="IJ233" i="1" s="1"/>
  <c r="FL123" i="1"/>
  <c r="FP123" i="1" s="1"/>
  <c r="HT123" i="1"/>
  <c r="IO123" i="1" s="1"/>
  <c r="HR123" i="1"/>
  <c r="IE123" i="1" s="1"/>
  <c r="GS283" i="1"/>
  <c r="GW283" i="1" s="1"/>
  <c r="HS283" i="1"/>
  <c r="IJ283" i="1" s="1"/>
  <c r="FL148" i="1"/>
  <c r="FP148" i="1" s="1"/>
  <c r="HR148" i="1"/>
  <c r="IE148" i="1" s="1"/>
  <c r="HT148" i="1"/>
  <c r="IO148" i="1" s="1"/>
  <c r="GS16" i="1"/>
  <c r="GW16" i="1" s="1"/>
  <c r="HS16" i="1"/>
  <c r="IJ16" i="1" s="1"/>
  <c r="FL136" i="1"/>
  <c r="FP136" i="1" s="1"/>
  <c r="HT136" i="1"/>
  <c r="IO136" i="1" s="1"/>
  <c r="HR136" i="1"/>
  <c r="IE136" i="1" s="1"/>
  <c r="GS304" i="1"/>
  <c r="GW304" i="1" s="1"/>
  <c r="HS304" i="1"/>
  <c r="IJ304" i="1" s="1"/>
  <c r="FL171" i="1"/>
  <c r="FP171" i="1" s="1"/>
  <c r="HT171" i="1"/>
  <c r="IO171" i="1" s="1"/>
  <c r="HR171" i="1"/>
  <c r="IE171" i="1" s="1"/>
  <c r="GS260" i="1"/>
  <c r="GW260" i="1" s="1"/>
  <c r="HS260" i="1"/>
  <c r="IJ260" i="1" s="1"/>
  <c r="FL98" i="1"/>
  <c r="FP98" i="1" s="1"/>
  <c r="HT98" i="1"/>
  <c r="IO98" i="1" s="1"/>
  <c r="HR98" i="1"/>
  <c r="IE98" i="1" s="1"/>
  <c r="GS41" i="1"/>
  <c r="GW41" i="1" s="1"/>
  <c r="HS41" i="1"/>
  <c r="IJ41" i="1" s="1"/>
  <c r="GS298" i="1"/>
  <c r="GW298" i="1" s="1"/>
  <c r="HS298" i="1"/>
  <c r="IJ298" i="1" s="1"/>
  <c r="FL256" i="1"/>
  <c r="FP256" i="1" s="1"/>
  <c r="HT256" i="1"/>
  <c r="IO256" i="1" s="1"/>
  <c r="HR256" i="1"/>
  <c r="IE256" i="1" s="1"/>
  <c r="GS109" i="1"/>
  <c r="GW109" i="1" s="1"/>
  <c r="HS109" i="1"/>
  <c r="IJ109" i="1" s="1"/>
  <c r="GS82" i="1"/>
  <c r="GW82" i="1" s="1"/>
  <c r="HS82" i="1"/>
  <c r="IJ82" i="1" s="1"/>
  <c r="FL21" i="1"/>
  <c r="FP21" i="1" s="1"/>
  <c r="HT21" i="1"/>
  <c r="IO21" i="1" s="1"/>
  <c r="HR21" i="1"/>
  <c r="IE21" i="1" s="1"/>
  <c r="GS274" i="1"/>
  <c r="GW274" i="1" s="1"/>
  <c r="HS274" i="1"/>
  <c r="IJ274" i="1" s="1"/>
  <c r="FL130" i="1"/>
  <c r="FP130" i="1" s="1"/>
  <c r="HT130" i="1"/>
  <c r="IO130" i="1" s="1"/>
  <c r="HR130" i="1"/>
  <c r="IE130" i="1" s="1"/>
  <c r="GS100" i="1"/>
  <c r="GW100" i="1" s="1"/>
  <c r="HS100" i="1"/>
  <c r="IJ100" i="1" s="1"/>
  <c r="FL227" i="1"/>
  <c r="FP227" i="1" s="1"/>
  <c r="HR227" i="1"/>
  <c r="IE227" i="1" s="1"/>
  <c r="HT227" i="1"/>
  <c r="IO227" i="1" s="1"/>
  <c r="GS163" i="1"/>
  <c r="GW163" i="1" s="1"/>
  <c r="HS163" i="1"/>
  <c r="IJ163" i="1" s="1"/>
  <c r="FL287" i="1"/>
  <c r="FP287" i="1" s="1"/>
  <c r="HT287" i="1"/>
  <c r="IO287" i="1" s="1"/>
  <c r="HR287" i="1"/>
  <c r="IE287" i="1" s="1"/>
  <c r="GS239" i="1"/>
  <c r="GW239" i="1" s="1"/>
  <c r="HS239" i="1"/>
  <c r="IJ239" i="1" s="1"/>
  <c r="GS199" i="1"/>
  <c r="GW199" i="1" s="1"/>
  <c r="HS199" i="1"/>
  <c r="IJ199" i="1" s="1"/>
  <c r="GS46" i="1"/>
  <c r="GW46" i="1" s="1"/>
  <c r="FL5" i="1"/>
  <c r="FP5" i="1" s="1"/>
  <c r="HR5" i="1"/>
  <c r="IE5" i="1" s="1"/>
  <c r="HT5" i="1"/>
  <c r="IO5" i="1" s="1"/>
  <c r="FL170" i="1"/>
  <c r="FP170" i="1" s="1"/>
  <c r="HT170" i="1"/>
  <c r="IO170" i="1" s="1"/>
  <c r="HR170" i="1"/>
  <c r="IE170" i="1" s="1"/>
  <c r="GS36" i="1"/>
  <c r="GW36" i="1" s="1"/>
  <c r="HS36" i="1"/>
  <c r="IJ36" i="1" s="1"/>
  <c r="IP272" i="1"/>
  <c r="IQ272" i="1"/>
  <c r="IG265" i="1"/>
  <c r="IQ110" i="1"/>
  <c r="IG31" i="1"/>
  <c r="IL94" i="1"/>
  <c r="IG89" i="1"/>
  <c r="IG261" i="1"/>
  <c r="IG203" i="1"/>
  <c r="IG101" i="1"/>
  <c r="IL24" i="1"/>
  <c r="IK250" i="1"/>
  <c r="IL250" i="1"/>
  <c r="IK29" i="1"/>
  <c r="IL29" i="1"/>
  <c r="IL114" i="1"/>
  <c r="IL234" i="1"/>
  <c r="IL276" i="1"/>
  <c r="IL200" i="1"/>
  <c r="IL165" i="1"/>
  <c r="IK71" i="1"/>
  <c r="IL71" i="1"/>
  <c r="IL3" i="1"/>
  <c r="IK129" i="1"/>
  <c r="IL129" i="1"/>
  <c r="IL285" i="1"/>
  <c r="IL150" i="1"/>
  <c r="IL26" i="1"/>
  <c r="IL206" i="1"/>
  <c r="IK78" i="1"/>
  <c r="IL78" i="1"/>
  <c r="IK204" i="1"/>
  <c r="IL204" i="1"/>
  <c r="IL11" i="1"/>
  <c r="IL237" i="1"/>
  <c r="IL57" i="1"/>
  <c r="IK161" i="1"/>
  <c r="IL161" i="1"/>
  <c r="IL112" i="1"/>
  <c r="IL195" i="1"/>
  <c r="IL253" i="1"/>
  <c r="IL189" i="1"/>
  <c r="IL92" i="1"/>
  <c r="IK271" i="1"/>
  <c r="IL271" i="1"/>
  <c r="IK280" i="1"/>
  <c r="IL280" i="1"/>
  <c r="IL176" i="1"/>
  <c r="IL62" i="1"/>
  <c r="IL266" i="1"/>
  <c r="IL47" i="1"/>
  <c r="IL263" i="1"/>
  <c r="IL267" i="1"/>
  <c r="IL215" i="1"/>
  <c r="IL141" i="1"/>
  <c r="IL111" i="1"/>
  <c r="IL75" i="1"/>
  <c r="IL30" i="1"/>
  <c r="IL4" i="1"/>
  <c r="IL279" i="1"/>
  <c r="IL65" i="1"/>
  <c r="IL259" i="1"/>
  <c r="IL219" i="1"/>
  <c r="IL182" i="1"/>
  <c r="IL126" i="1"/>
  <c r="IL83" i="1"/>
  <c r="IL28" i="1"/>
  <c r="IL281" i="1"/>
  <c r="IL229" i="1"/>
  <c r="IL192" i="1"/>
  <c r="IL227" i="1"/>
  <c r="IL163" i="1"/>
  <c r="IL184" i="1"/>
  <c r="IL287" i="1"/>
  <c r="IK231" i="1"/>
  <c r="IL231" i="1"/>
  <c r="IQ181" i="1"/>
  <c r="IL151" i="1"/>
  <c r="IG7" i="1"/>
  <c r="IG221" i="1"/>
  <c r="IG46" i="1"/>
  <c r="IL252" i="1"/>
  <c r="IQ79" i="1"/>
  <c r="IQ24" i="1"/>
  <c r="IG258" i="1"/>
  <c r="IF29" i="1"/>
  <c r="IG29" i="1"/>
  <c r="IQ179" i="1"/>
  <c r="IQ234" i="1"/>
  <c r="IQ146" i="1"/>
  <c r="IQ200" i="1"/>
  <c r="IG191" i="1"/>
  <c r="IP71" i="1"/>
  <c r="IQ71" i="1"/>
  <c r="IG52" i="1"/>
  <c r="IP129" i="1"/>
  <c r="IQ129" i="1"/>
  <c r="IG15" i="1"/>
  <c r="IG150" i="1"/>
  <c r="IG56" i="1"/>
  <c r="IQ206" i="1"/>
  <c r="IG105" i="1"/>
  <c r="IP204" i="1"/>
  <c r="IQ204" i="1"/>
  <c r="IG51" i="1"/>
  <c r="IG237" i="1"/>
  <c r="IQ211" i="1"/>
  <c r="IF161" i="1"/>
  <c r="IG161" i="1"/>
  <c r="IG123" i="1"/>
  <c r="IG195" i="1"/>
  <c r="IQ80" i="1"/>
  <c r="IG189" i="1"/>
  <c r="IG148" i="1"/>
  <c r="IP271" i="1"/>
  <c r="IQ271" i="1"/>
  <c r="IQ107" i="1"/>
  <c r="IQ176" i="1"/>
  <c r="IG136" i="1"/>
  <c r="IQ266" i="1"/>
  <c r="IQ124" i="1"/>
  <c r="IQ263" i="1"/>
  <c r="IG171" i="1"/>
  <c r="IQ215" i="1"/>
  <c r="IQ160" i="1"/>
  <c r="IG111" i="1"/>
  <c r="IQ98" i="1"/>
  <c r="IQ30" i="1"/>
  <c r="IQ23" i="1"/>
  <c r="IG279" i="1"/>
  <c r="IQ169" i="1"/>
  <c r="IQ259" i="1"/>
  <c r="IG251" i="1"/>
  <c r="IG182" i="1"/>
  <c r="IG162" i="1"/>
  <c r="IQ83" i="1"/>
  <c r="IG72" i="1"/>
  <c r="IQ281" i="1"/>
  <c r="IQ273" i="1"/>
  <c r="IG207" i="1"/>
  <c r="IG192" i="1"/>
  <c r="IG103" i="1"/>
  <c r="IG99" i="1"/>
  <c r="IG17" i="1"/>
  <c r="IG288" i="1"/>
  <c r="IQ163" i="1"/>
  <c r="IQ66" i="1"/>
  <c r="IQ299" i="1"/>
  <c r="IQ292" i="1"/>
  <c r="IG239" i="1"/>
  <c r="IG228" i="1"/>
  <c r="IG125" i="1"/>
  <c r="IQ97" i="1"/>
  <c r="IQ36" i="1"/>
  <c r="IG9" i="1"/>
  <c r="IL238" i="1"/>
  <c r="IL70" i="1"/>
  <c r="IL228" i="1"/>
  <c r="IL43" i="1"/>
  <c r="IG278" i="1"/>
  <c r="IQ151" i="1"/>
  <c r="IL220" i="1"/>
  <c r="IL106" i="1"/>
  <c r="IG252" i="1"/>
  <c r="IL87" i="1"/>
  <c r="IG5" i="1"/>
  <c r="IL97" i="1"/>
  <c r="IL174" i="1"/>
  <c r="IK272" i="1"/>
  <c r="IL272" i="1"/>
  <c r="IG142" i="1"/>
  <c r="IL31" i="1"/>
  <c r="IQ220" i="1"/>
  <c r="IQ106" i="1"/>
  <c r="IQ300" i="1"/>
  <c r="IL203" i="1"/>
  <c r="IQ87" i="1"/>
  <c r="IG13" i="1"/>
  <c r="IQ257" i="1"/>
  <c r="IG307" i="1"/>
  <c r="IQ164" i="1"/>
  <c r="IG213" i="1"/>
  <c r="IQ305" i="1"/>
  <c r="IG196" i="1"/>
  <c r="IG188" i="1"/>
  <c r="IF59" i="1"/>
  <c r="IG59" i="1"/>
  <c r="IQ54" i="1"/>
  <c r="IG68" i="1"/>
  <c r="IQ296" i="1"/>
  <c r="IQ90" i="1"/>
  <c r="IQ48" i="1"/>
  <c r="IG155" i="1"/>
  <c r="IQ86" i="1"/>
  <c r="IQ137" i="1"/>
  <c r="IQ8" i="1"/>
  <c r="IQ224" i="1"/>
  <c r="IG194" i="1"/>
  <c r="IQ156" i="1"/>
  <c r="IG122" i="1"/>
  <c r="IG120" i="1"/>
  <c r="IQ45" i="1"/>
  <c r="IQ157" i="1"/>
  <c r="IG143" i="1"/>
  <c r="IQ153" i="1"/>
  <c r="IP301" i="1"/>
  <c r="IQ301" i="1"/>
  <c r="IG139" i="1"/>
  <c r="IG116" i="1"/>
  <c r="IQ210" i="1"/>
  <c r="IG49" i="1"/>
  <c r="IQ240" i="1"/>
  <c r="IQ303" i="1"/>
  <c r="IQ177" i="1"/>
  <c r="IG152" i="1"/>
  <c r="IQ108" i="1"/>
  <c r="IQ85" i="1"/>
  <c r="IQ27" i="1"/>
  <c r="IQ22" i="1"/>
  <c r="IQ244" i="1"/>
  <c r="IG144" i="1"/>
  <c r="IQ256" i="1"/>
  <c r="IQ223" i="1"/>
  <c r="IG175" i="1"/>
  <c r="IG128" i="1"/>
  <c r="IQ82" i="1"/>
  <c r="IG63" i="1"/>
  <c r="IQ274" i="1"/>
  <c r="IQ268" i="1"/>
  <c r="IQ197" i="1"/>
  <c r="IQ186" i="1"/>
  <c r="IG100" i="1"/>
  <c r="IG84" i="1"/>
  <c r="IG12" i="1"/>
  <c r="IQ246" i="1"/>
  <c r="IG96" i="1"/>
  <c r="IQ39" i="1"/>
  <c r="IQ293" i="1"/>
  <c r="IG290" i="1"/>
  <c r="IQ238" i="1"/>
  <c r="IQ202" i="1"/>
  <c r="IQ117" i="1"/>
  <c r="IG70" i="1"/>
  <c r="IG34" i="1"/>
  <c r="GS305" i="1"/>
  <c r="GW305" i="1" s="1"/>
  <c r="HS305" i="1"/>
  <c r="IJ305" i="1" s="1"/>
  <c r="GS204" i="1"/>
  <c r="GW204" i="1" s="1"/>
  <c r="HS204" i="1"/>
  <c r="IJ204" i="1" s="1"/>
  <c r="FL57" i="1"/>
  <c r="FP57" i="1" s="1"/>
  <c r="HT57" i="1"/>
  <c r="IO57" i="1" s="1"/>
  <c r="HR57" i="1"/>
  <c r="IE57" i="1" s="1"/>
  <c r="FL47" i="1"/>
  <c r="FP47" i="1" s="1"/>
  <c r="HR47" i="1"/>
  <c r="IE47" i="1" s="1"/>
  <c r="HT47" i="1"/>
  <c r="IO47" i="1" s="1"/>
  <c r="GS111" i="1"/>
  <c r="GW111" i="1" s="1"/>
  <c r="HS111" i="1"/>
  <c r="IJ111" i="1" s="1"/>
  <c r="FL4" i="1"/>
  <c r="FP4" i="1" s="1"/>
  <c r="HT4" i="1"/>
  <c r="IO4" i="1" s="1"/>
  <c r="HR4" i="1"/>
  <c r="IE4" i="1" s="1"/>
  <c r="GS279" i="1"/>
  <c r="GW279" i="1" s="1"/>
  <c r="HS279" i="1"/>
  <c r="IJ279" i="1" s="1"/>
  <c r="FL65" i="1"/>
  <c r="FP65" i="1" s="1"/>
  <c r="HT65" i="1"/>
  <c r="IO65" i="1" s="1"/>
  <c r="HR65" i="1"/>
  <c r="IE65" i="1" s="1"/>
  <c r="GS13" i="1"/>
  <c r="GW13" i="1" s="1"/>
  <c r="HS13" i="1"/>
  <c r="IJ13" i="1" s="1"/>
  <c r="GS291" i="1"/>
  <c r="GW291" i="1" s="1"/>
  <c r="HS291" i="1"/>
  <c r="IJ291" i="1" s="1"/>
  <c r="FL234" i="1"/>
  <c r="FP234" i="1" s="1"/>
  <c r="HR234" i="1"/>
  <c r="IE234" i="1" s="1"/>
  <c r="HT234" i="1"/>
  <c r="IO234" i="1" s="1"/>
  <c r="GS59" i="1"/>
  <c r="GW59" i="1" s="1"/>
  <c r="HS59" i="1"/>
  <c r="IJ59" i="1" s="1"/>
  <c r="FL297" i="1"/>
  <c r="FP297" i="1" s="1"/>
  <c r="HT297" i="1"/>
  <c r="IO297" i="1" s="1"/>
  <c r="HR297" i="1"/>
  <c r="IE297" i="1" s="1"/>
  <c r="FL69" i="1"/>
  <c r="FP69" i="1" s="1"/>
  <c r="HR69" i="1"/>
  <c r="IE69" i="1" s="1"/>
  <c r="HT69" i="1"/>
  <c r="IO69" i="1" s="1"/>
  <c r="GS55" i="1"/>
  <c r="GW55" i="1" s="1"/>
  <c r="HS55" i="1"/>
  <c r="IJ55" i="1" s="1"/>
  <c r="FL289" i="1"/>
  <c r="FP289" i="1" s="1"/>
  <c r="HR289" i="1"/>
  <c r="IE289" i="1" s="1"/>
  <c r="HT289" i="1"/>
  <c r="IO289" i="1" s="1"/>
  <c r="GS255" i="1"/>
  <c r="GW255" i="1" s="1"/>
  <c r="HS255" i="1"/>
  <c r="IJ255" i="1" s="1"/>
  <c r="FL156" i="1"/>
  <c r="FP156" i="1" s="1"/>
  <c r="HT156" i="1"/>
  <c r="IO156" i="1" s="1"/>
  <c r="HR156" i="1"/>
  <c r="IE156" i="1" s="1"/>
  <c r="GS308" i="1"/>
  <c r="GW308" i="1" s="1"/>
  <c r="HS308" i="1"/>
  <c r="IJ308" i="1" s="1"/>
  <c r="FL157" i="1"/>
  <c r="FP157" i="1" s="1"/>
  <c r="HT157" i="1"/>
  <c r="IO157" i="1" s="1"/>
  <c r="HR157" i="1"/>
  <c r="IE157" i="1" s="1"/>
  <c r="GS53" i="1"/>
  <c r="GW53" i="1" s="1"/>
  <c r="HS53" i="1"/>
  <c r="IJ53" i="1" s="1"/>
  <c r="FL153" i="1"/>
  <c r="FP153" i="1" s="1"/>
  <c r="HT153" i="1"/>
  <c r="IO153" i="1" s="1"/>
  <c r="HR153" i="1"/>
  <c r="IE153" i="1" s="1"/>
  <c r="GS135" i="1"/>
  <c r="GW135" i="1" s="1"/>
  <c r="HS135" i="1"/>
  <c r="IJ135" i="1" s="1"/>
  <c r="FL210" i="1"/>
  <c r="FP210" i="1" s="1"/>
  <c r="HR210" i="1"/>
  <c r="IE210" i="1" s="1"/>
  <c r="HT210" i="1"/>
  <c r="IO210" i="1" s="1"/>
  <c r="GS264" i="1"/>
  <c r="GW264" i="1" s="1"/>
  <c r="HS264" i="1"/>
  <c r="IJ264" i="1" s="1"/>
  <c r="FL177" i="1"/>
  <c r="FP177" i="1" s="1"/>
  <c r="HR177" i="1"/>
  <c r="IE177" i="1" s="1"/>
  <c r="HT177" i="1"/>
  <c r="IO177" i="1" s="1"/>
  <c r="GS61" i="1"/>
  <c r="GW61" i="1" s="1"/>
  <c r="HS61" i="1"/>
  <c r="IJ61" i="1" s="1"/>
  <c r="FL27" i="1"/>
  <c r="FP27" i="1" s="1"/>
  <c r="HR27" i="1"/>
  <c r="IE27" i="1" s="1"/>
  <c r="HT27" i="1"/>
  <c r="IO27" i="1" s="1"/>
  <c r="GS235" i="1"/>
  <c r="GW235" i="1" s="1"/>
  <c r="HS235" i="1"/>
  <c r="IJ235" i="1" s="1"/>
  <c r="FL259" i="1"/>
  <c r="FP259" i="1" s="1"/>
  <c r="HR259" i="1"/>
  <c r="IE259" i="1" s="1"/>
  <c r="HT259" i="1"/>
  <c r="IO259" i="1" s="1"/>
  <c r="GS126" i="1"/>
  <c r="GW126" i="1" s="1"/>
  <c r="HS126" i="1"/>
  <c r="IJ126" i="1" s="1"/>
  <c r="GS273" i="1"/>
  <c r="GW273" i="1" s="1"/>
  <c r="HS273" i="1"/>
  <c r="IJ273" i="1" s="1"/>
  <c r="GS99" i="1"/>
  <c r="GW99" i="1" s="1"/>
  <c r="HS99" i="1"/>
  <c r="IJ99" i="1" s="1"/>
  <c r="GS96" i="1"/>
  <c r="GW96" i="1" s="1"/>
  <c r="HS96" i="1"/>
  <c r="IJ96" i="1" s="1"/>
  <c r="GS97" i="1"/>
  <c r="GW97" i="1" s="1"/>
  <c r="HS97" i="1"/>
  <c r="IJ97" i="1" s="1"/>
  <c r="FL145" i="1"/>
  <c r="FP145" i="1" s="1"/>
  <c r="HR145" i="1"/>
  <c r="IE145" i="1" s="1"/>
  <c r="HT145" i="1"/>
  <c r="IO145" i="1" s="1"/>
  <c r="GS164" i="1"/>
  <c r="GW164" i="1" s="1"/>
  <c r="HS164" i="1"/>
  <c r="IJ164" i="1" s="1"/>
  <c r="FL42" i="1"/>
  <c r="FP42" i="1" s="1"/>
  <c r="HR42" i="1"/>
  <c r="IE42" i="1" s="1"/>
  <c r="HT42" i="1"/>
  <c r="IO42" i="1" s="1"/>
  <c r="GS165" i="1"/>
  <c r="GW165" i="1" s="1"/>
  <c r="HS165" i="1"/>
  <c r="IJ165" i="1" s="1"/>
  <c r="FL73" i="1"/>
  <c r="FP73" i="1" s="1"/>
  <c r="HT73" i="1"/>
  <c r="IO73" i="1" s="1"/>
  <c r="HR73" i="1"/>
  <c r="IE73" i="1" s="1"/>
  <c r="GS296" i="1"/>
  <c r="GW296" i="1" s="1"/>
  <c r="HS296" i="1"/>
  <c r="IJ296" i="1" s="1"/>
  <c r="FL154" i="1"/>
  <c r="FP154" i="1" s="1"/>
  <c r="HR154" i="1"/>
  <c r="IE154" i="1" s="1"/>
  <c r="HT154" i="1"/>
  <c r="IO154" i="1" s="1"/>
  <c r="GS248" i="1"/>
  <c r="GW248" i="1" s="1"/>
  <c r="HS248" i="1"/>
  <c r="IJ248" i="1" s="1"/>
  <c r="FL269" i="1"/>
  <c r="FP269" i="1" s="1"/>
  <c r="HR269" i="1"/>
  <c r="IE269" i="1" s="1"/>
  <c r="HT269" i="1"/>
  <c r="IO269" i="1" s="1"/>
  <c r="GS262" i="1"/>
  <c r="GW262" i="1" s="1"/>
  <c r="HS262" i="1"/>
  <c r="IJ262" i="1" s="1"/>
  <c r="FL194" i="1"/>
  <c r="FP194" i="1" s="1"/>
  <c r="HT194" i="1"/>
  <c r="IO194" i="1" s="1"/>
  <c r="HR194" i="1"/>
  <c r="IE194" i="1" s="1"/>
  <c r="GS208" i="1"/>
  <c r="GW208" i="1" s="1"/>
  <c r="HS208" i="1"/>
  <c r="IJ208" i="1" s="1"/>
  <c r="FL45" i="1"/>
  <c r="FP45" i="1" s="1"/>
  <c r="HT45" i="1"/>
  <c r="IO45" i="1" s="1"/>
  <c r="HR45" i="1"/>
  <c r="IE45" i="1" s="1"/>
  <c r="FL143" i="1"/>
  <c r="FP143" i="1" s="1"/>
  <c r="HR143" i="1"/>
  <c r="IE143" i="1" s="1"/>
  <c r="HT143" i="1"/>
  <c r="IO143" i="1" s="1"/>
  <c r="GS121" i="1"/>
  <c r="GW121" i="1" s="1"/>
  <c r="HS121" i="1"/>
  <c r="IJ121" i="1" s="1"/>
  <c r="FL116" i="1"/>
  <c r="FP116" i="1" s="1"/>
  <c r="HT116" i="1"/>
  <c r="IO116" i="1" s="1"/>
  <c r="HR116" i="1"/>
  <c r="IE116" i="1" s="1"/>
  <c r="GS81" i="1"/>
  <c r="GW81" i="1" s="1"/>
  <c r="HS81" i="1"/>
  <c r="IJ81" i="1" s="1"/>
  <c r="FL303" i="1"/>
  <c r="FP303" i="1" s="1"/>
  <c r="HT303" i="1"/>
  <c r="IO303" i="1" s="1"/>
  <c r="HR303" i="1"/>
  <c r="IE303" i="1" s="1"/>
  <c r="GS118" i="1"/>
  <c r="GW118" i="1" s="1"/>
  <c r="HS118" i="1"/>
  <c r="IJ118" i="1" s="1"/>
  <c r="FL85" i="1"/>
  <c r="FP85" i="1" s="1"/>
  <c r="HT85" i="1"/>
  <c r="IO85" i="1" s="1"/>
  <c r="HR85" i="1"/>
  <c r="IE85" i="1" s="1"/>
  <c r="GS284" i="1"/>
  <c r="GW284" i="1" s="1"/>
  <c r="HS284" i="1"/>
  <c r="IJ284" i="1" s="1"/>
  <c r="FL144" i="1"/>
  <c r="FP144" i="1" s="1"/>
  <c r="HR144" i="1"/>
  <c r="IE144" i="1" s="1"/>
  <c r="HT144" i="1"/>
  <c r="IO144" i="1" s="1"/>
  <c r="GS190" i="1"/>
  <c r="GW190" i="1" s="1"/>
  <c r="HS190" i="1"/>
  <c r="IJ190" i="1" s="1"/>
  <c r="FL162" i="1"/>
  <c r="FP162" i="1" s="1"/>
  <c r="HR162" i="1"/>
  <c r="IE162" i="1" s="1"/>
  <c r="HT162" i="1"/>
  <c r="IO162" i="1" s="1"/>
  <c r="GS72" i="1"/>
  <c r="GW72" i="1" s="1"/>
  <c r="HS72" i="1"/>
  <c r="IJ72" i="1" s="1"/>
  <c r="FL63" i="1"/>
  <c r="FP63" i="1" s="1"/>
  <c r="HT63" i="1"/>
  <c r="IO63" i="1" s="1"/>
  <c r="HR63" i="1"/>
  <c r="IE63" i="1" s="1"/>
  <c r="GS149" i="1"/>
  <c r="GW149" i="1" s="1"/>
  <c r="HS149" i="1"/>
  <c r="IJ149" i="1" s="1"/>
  <c r="FL186" i="1"/>
  <c r="FP186" i="1" s="1"/>
  <c r="HR186" i="1"/>
  <c r="IE186" i="1" s="1"/>
  <c r="HT186" i="1"/>
  <c r="IO186" i="1" s="1"/>
  <c r="GS113" i="1"/>
  <c r="GW113" i="1" s="1"/>
  <c r="HS113" i="1"/>
  <c r="IJ113" i="1" s="1"/>
  <c r="FL246" i="1"/>
  <c r="FP246" i="1" s="1"/>
  <c r="HT246" i="1"/>
  <c r="IO246" i="1" s="1"/>
  <c r="HR246" i="1"/>
  <c r="IE246" i="1" s="1"/>
  <c r="GS205" i="1"/>
  <c r="GW205" i="1" s="1"/>
  <c r="HS205" i="1"/>
  <c r="IJ205" i="1" s="1"/>
  <c r="FL292" i="1"/>
  <c r="FP292" i="1" s="1"/>
  <c r="HT292" i="1"/>
  <c r="IO292" i="1" s="1"/>
  <c r="HR292" i="1"/>
  <c r="IE292" i="1" s="1"/>
  <c r="GS242" i="1"/>
  <c r="GW242" i="1" s="1"/>
  <c r="HS242" i="1"/>
  <c r="IJ242" i="1" s="1"/>
  <c r="GS185" i="1"/>
  <c r="GW185" i="1" s="1"/>
  <c r="HS185" i="1"/>
  <c r="IJ185" i="1" s="1"/>
  <c r="GS309" i="1"/>
  <c r="GW309" i="1" s="1"/>
  <c r="HS309" i="1"/>
  <c r="IJ309" i="1" s="1"/>
  <c r="GS241" i="1"/>
  <c r="GW241" i="1" s="1"/>
  <c r="HS241" i="1"/>
  <c r="IJ241" i="1" s="1"/>
  <c r="GS202" i="1"/>
  <c r="GW202" i="1" s="1"/>
  <c r="HS202" i="1"/>
  <c r="IJ202" i="1" s="1"/>
  <c r="GS117" i="1"/>
  <c r="GW117" i="1" s="1"/>
  <c r="HS117" i="1"/>
  <c r="IJ117" i="1" s="1"/>
  <c r="GS5" i="1"/>
  <c r="GW5" i="1" s="1"/>
  <c r="HS5" i="1"/>
  <c r="IJ5" i="1" s="1"/>
  <c r="GS83" i="1"/>
  <c r="GW83" i="1" s="1"/>
  <c r="HS83" i="1"/>
  <c r="IJ83" i="1" s="1"/>
  <c r="FL28" i="1"/>
  <c r="FP28" i="1" s="1"/>
  <c r="HT28" i="1"/>
  <c r="IO28" i="1" s="1"/>
  <c r="HR28" i="1"/>
  <c r="IE28" i="1" s="1"/>
  <c r="FL232" i="1"/>
  <c r="FP232" i="1" s="1"/>
  <c r="HT232" i="1"/>
  <c r="IO232" i="1" s="1"/>
  <c r="HR232" i="1"/>
  <c r="IE232" i="1" s="1"/>
  <c r="FL168" i="1"/>
  <c r="FP168" i="1" s="1"/>
  <c r="HR168" i="1"/>
  <c r="IE168" i="1" s="1"/>
  <c r="HT168" i="1"/>
  <c r="IO168" i="1" s="1"/>
  <c r="FL74" i="1"/>
  <c r="FP74" i="1" s="1"/>
  <c r="HT74" i="1"/>
  <c r="IO74" i="1" s="1"/>
  <c r="HR74" i="1"/>
  <c r="IE74" i="1" s="1"/>
  <c r="FL185" i="1"/>
  <c r="FP185" i="1" s="1"/>
  <c r="HT185" i="1"/>
  <c r="IO185" i="1" s="1"/>
  <c r="HR185" i="1"/>
  <c r="IE185" i="1" s="1"/>
  <c r="FL309" i="1"/>
  <c r="FP309" i="1" s="1"/>
  <c r="HR309" i="1"/>
  <c r="IE309" i="1" s="1"/>
  <c r="HT309" i="1"/>
  <c r="IO309" i="1" s="1"/>
  <c r="FL241" i="1"/>
  <c r="FP241" i="1" s="1"/>
  <c r="HT241" i="1"/>
  <c r="IO241" i="1" s="1"/>
  <c r="HR241" i="1"/>
  <c r="IE241" i="1" s="1"/>
  <c r="GS180" i="1"/>
  <c r="GW180" i="1" s="1"/>
  <c r="HS180" i="1"/>
  <c r="IJ180" i="1" s="1"/>
  <c r="GS133" i="1"/>
  <c r="GW133" i="1" s="1"/>
  <c r="HS133" i="1"/>
  <c r="IJ133" i="1" s="1"/>
  <c r="FL133" i="1"/>
  <c r="FP133" i="1" s="1"/>
  <c r="HR133" i="1"/>
  <c r="IE133" i="1" s="1"/>
  <c r="HT133" i="1"/>
  <c r="IO133" i="1" s="1"/>
  <c r="GS188" i="1"/>
  <c r="GW188" i="1" s="1"/>
  <c r="HS188" i="1"/>
  <c r="IJ188" i="1" s="1"/>
  <c r="FL188" i="1"/>
  <c r="FP188" i="1" s="1"/>
  <c r="HT188" i="1"/>
  <c r="IO188" i="1" s="1"/>
  <c r="HR188" i="1"/>
  <c r="IE188" i="1" s="1"/>
  <c r="GS15" i="1"/>
  <c r="GW15" i="1" s="1"/>
  <c r="HS15" i="1"/>
  <c r="IJ15" i="1" s="1"/>
  <c r="FL15" i="1"/>
  <c r="FP15" i="1" s="1"/>
  <c r="HR15" i="1"/>
  <c r="IE15" i="1" s="1"/>
  <c r="HT15" i="1"/>
  <c r="IO15" i="1" s="1"/>
  <c r="FL275" i="1"/>
  <c r="FP275" i="1" s="1"/>
  <c r="HR275" i="1"/>
  <c r="IE275" i="1" s="1"/>
  <c r="HT275" i="1"/>
  <c r="IO275" i="1" s="1"/>
  <c r="GS105" i="1"/>
  <c r="GW105" i="1" s="1"/>
  <c r="HS105" i="1"/>
  <c r="IJ105" i="1" s="1"/>
  <c r="FL105" i="1"/>
  <c r="FP105" i="1" s="1"/>
  <c r="HR105" i="1"/>
  <c r="IE105" i="1" s="1"/>
  <c r="HT105" i="1"/>
  <c r="IO105" i="1" s="1"/>
  <c r="GS123" i="1"/>
  <c r="GW123" i="1" s="1"/>
  <c r="HS123" i="1"/>
  <c r="IJ123" i="1" s="1"/>
  <c r="FL214" i="1"/>
  <c r="FP214" i="1" s="1"/>
  <c r="HR214" i="1"/>
  <c r="IE214" i="1" s="1"/>
  <c r="HT214" i="1"/>
  <c r="IO214" i="1" s="1"/>
  <c r="FL16" i="1"/>
  <c r="FP16" i="1" s="1"/>
  <c r="HT16" i="1"/>
  <c r="IO16" i="1" s="1"/>
  <c r="HR16" i="1"/>
  <c r="IE16" i="1" s="1"/>
  <c r="GS107" i="1"/>
  <c r="GW107" i="1" s="1"/>
  <c r="HS107" i="1"/>
  <c r="IJ107" i="1" s="1"/>
  <c r="FL304" i="1"/>
  <c r="FP304" i="1" s="1"/>
  <c r="HT304" i="1"/>
  <c r="IO304" i="1" s="1"/>
  <c r="HR304" i="1"/>
  <c r="IE304" i="1" s="1"/>
  <c r="GS124" i="1"/>
  <c r="GW124" i="1" s="1"/>
  <c r="HS124" i="1"/>
  <c r="IJ124" i="1" s="1"/>
  <c r="FL260" i="1"/>
  <c r="FP260" i="1" s="1"/>
  <c r="HR260" i="1"/>
  <c r="IE260" i="1" s="1"/>
  <c r="HT260" i="1"/>
  <c r="IO260" i="1" s="1"/>
  <c r="GS160" i="1"/>
  <c r="GW160" i="1" s="1"/>
  <c r="HS160" i="1"/>
  <c r="IJ160" i="1" s="1"/>
  <c r="FL41" i="1"/>
  <c r="FP41" i="1" s="1"/>
  <c r="HR41" i="1"/>
  <c r="IE41" i="1" s="1"/>
  <c r="HT41" i="1"/>
  <c r="IO41" i="1" s="1"/>
  <c r="GS23" i="1"/>
  <c r="GW23" i="1" s="1"/>
  <c r="HS23" i="1"/>
  <c r="IJ23" i="1" s="1"/>
  <c r="GS256" i="1"/>
  <c r="GW256" i="1" s="1"/>
  <c r="HS256" i="1"/>
  <c r="IJ256" i="1" s="1"/>
  <c r="FL212" i="1"/>
  <c r="FP212" i="1" s="1"/>
  <c r="HT212" i="1"/>
  <c r="IO212" i="1" s="1"/>
  <c r="HR212" i="1"/>
  <c r="IE212" i="1" s="1"/>
  <c r="FL82" i="1"/>
  <c r="FP82" i="1" s="1"/>
  <c r="HR82" i="1"/>
  <c r="IE82" i="1" s="1"/>
  <c r="HT82" i="1"/>
  <c r="IO82" i="1" s="1"/>
  <c r="GS21" i="1"/>
  <c r="GW21" i="1" s="1"/>
  <c r="HS21" i="1"/>
  <c r="IJ21" i="1" s="1"/>
  <c r="FL197" i="1"/>
  <c r="FP197" i="1" s="1"/>
  <c r="HR197" i="1"/>
  <c r="IE197" i="1" s="1"/>
  <c r="HT197" i="1"/>
  <c r="IO197" i="1" s="1"/>
  <c r="GS130" i="1"/>
  <c r="GW130" i="1" s="1"/>
  <c r="HS130" i="1"/>
  <c r="IJ130" i="1" s="1"/>
  <c r="FL12" i="1"/>
  <c r="FP12" i="1" s="1"/>
  <c r="HT12" i="1"/>
  <c r="IO12" i="1" s="1"/>
  <c r="HR12" i="1"/>
  <c r="IE12" i="1" s="1"/>
  <c r="GS227" i="1"/>
  <c r="GW227" i="1" s="1"/>
  <c r="HS227" i="1"/>
  <c r="IJ227" i="1" s="1"/>
  <c r="FL299" i="1"/>
  <c r="FP299" i="1" s="1"/>
  <c r="HT299" i="1"/>
  <c r="IO299" i="1" s="1"/>
  <c r="HR299" i="1"/>
  <c r="IE299" i="1" s="1"/>
  <c r="GS287" i="1"/>
  <c r="GW287" i="1" s="1"/>
  <c r="HS287" i="1"/>
  <c r="IJ287" i="1" s="1"/>
  <c r="FL40" i="1"/>
  <c r="FP40" i="1" s="1"/>
  <c r="HR40" i="1"/>
  <c r="IE40" i="1" s="1"/>
  <c r="HT40" i="1"/>
  <c r="IO40" i="1" s="1"/>
  <c r="FL34" i="1"/>
  <c r="FP34" i="1" s="1"/>
  <c r="HR34" i="1"/>
  <c r="IE34" i="1" s="1"/>
  <c r="HT34" i="1"/>
  <c r="IO34" i="1" s="1"/>
  <c r="FL238" i="1"/>
  <c r="FP238" i="1" s="1"/>
  <c r="HT238" i="1"/>
  <c r="IO238" i="1" s="1"/>
  <c r="HR238" i="1"/>
  <c r="IE238" i="1" s="1"/>
  <c r="IQ265" i="1"/>
  <c r="IQ31" i="1"/>
  <c r="IG115" i="1"/>
  <c r="IL46" i="1"/>
  <c r="IQ261" i="1"/>
  <c r="IQ101" i="1"/>
  <c r="IG60" i="1"/>
  <c r="IG181" i="1"/>
  <c r="IP231" i="1"/>
  <c r="IQ231" i="1"/>
  <c r="IL95" i="1"/>
  <c r="IL91" i="1"/>
  <c r="IQ46" i="1"/>
  <c r="IQ306" i="1"/>
  <c r="IL93" i="1"/>
  <c r="IG24" i="1"/>
  <c r="IF173" i="1"/>
  <c r="IG173" i="1"/>
  <c r="IP29" i="1"/>
  <c r="IQ29" i="1"/>
  <c r="IQ133" i="1"/>
  <c r="IG234" i="1"/>
  <c r="IQ209" i="1"/>
  <c r="IG200" i="1"/>
  <c r="IP77" i="1"/>
  <c r="IQ77" i="1"/>
  <c r="IF71" i="1"/>
  <c r="IG71" i="1"/>
  <c r="IG247" i="1"/>
  <c r="IF129" i="1"/>
  <c r="IG129" i="1"/>
  <c r="IQ275" i="1"/>
  <c r="IQ150" i="1"/>
  <c r="IQ302" i="1"/>
  <c r="IG206" i="1"/>
  <c r="IG2" i="1"/>
  <c r="IF204" i="1"/>
  <c r="IG204" i="1"/>
  <c r="IG286" i="1"/>
  <c r="IQ237" i="1"/>
  <c r="IG233" i="1"/>
  <c r="IP161" i="1"/>
  <c r="IQ161" i="1"/>
  <c r="IG214" i="1"/>
  <c r="IQ195" i="1"/>
  <c r="IQ283" i="1"/>
  <c r="IQ189" i="1"/>
  <c r="IG16" i="1"/>
  <c r="IF271" i="1"/>
  <c r="IG271" i="1"/>
  <c r="IQ193" i="1"/>
  <c r="IG176" i="1"/>
  <c r="IQ304" i="1"/>
  <c r="IG266" i="1"/>
  <c r="IG19" i="1"/>
  <c r="IG263" i="1"/>
  <c r="IQ260" i="1"/>
  <c r="IG215" i="1"/>
  <c r="IG131" i="1"/>
  <c r="IQ111" i="1"/>
  <c r="IQ41" i="1"/>
  <c r="IG30" i="1"/>
  <c r="IG158" i="1"/>
  <c r="IQ279" i="1"/>
  <c r="IG298" i="1"/>
  <c r="IG259" i="1"/>
  <c r="IG190" i="1"/>
  <c r="IQ182" i="1"/>
  <c r="IQ102" i="1"/>
  <c r="IG83" i="1"/>
  <c r="IQ14" i="1"/>
  <c r="IG281" i="1"/>
  <c r="IG229" i="1"/>
  <c r="IQ207" i="1"/>
  <c r="IQ119" i="1"/>
  <c r="IQ103" i="1"/>
  <c r="IQ20" i="1"/>
  <c r="IQ17" i="1"/>
  <c r="IQ205" i="1"/>
  <c r="IG163" i="1"/>
  <c r="IQ184" i="1"/>
  <c r="IG299" i="1"/>
  <c r="IG242" i="1"/>
  <c r="IQ239" i="1"/>
  <c r="IG138" i="1"/>
  <c r="IQ125" i="1"/>
  <c r="IQ43" i="1"/>
  <c r="IG36" i="1"/>
  <c r="IQ278" i="1"/>
  <c r="IL38" i="1"/>
  <c r="IQ91" i="1"/>
  <c r="IQ33" i="1"/>
  <c r="IQ252" i="1"/>
  <c r="IG93" i="1"/>
  <c r="IL13" i="1"/>
  <c r="IK245" i="1"/>
  <c r="IL245" i="1"/>
  <c r="IL307" i="1"/>
  <c r="IL291" i="1"/>
  <c r="IL213" i="1"/>
  <c r="IL249" i="1"/>
  <c r="IL196" i="1"/>
  <c r="IL172" i="1"/>
  <c r="IK59" i="1"/>
  <c r="IL59" i="1"/>
  <c r="IL297" i="1"/>
  <c r="IL68" i="1"/>
  <c r="IL282" i="1"/>
  <c r="IL90" i="1"/>
  <c r="IL69" i="1"/>
  <c r="IL155" i="1"/>
  <c r="IL55" i="1"/>
  <c r="IL137" i="1"/>
  <c r="IL289" i="1"/>
  <c r="IL224" i="1"/>
  <c r="IL255" i="1"/>
  <c r="IL156" i="1"/>
  <c r="IL50" i="1"/>
  <c r="IL120" i="1"/>
  <c r="IL308" i="1"/>
  <c r="IL157" i="1"/>
  <c r="IL53" i="1"/>
  <c r="IL153" i="1"/>
  <c r="IK225" i="1"/>
  <c r="IL225" i="1"/>
  <c r="IL139" i="1"/>
  <c r="IL135" i="1"/>
  <c r="IL210" i="1"/>
  <c r="IL32" i="1"/>
  <c r="IL240" i="1"/>
  <c r="IL264" i="1"/>
  <c r="IL177" i="1"/>
  <c r="IL140" i="1"/>
  <c r="IL108" i="1"/>
  <c r="IL61" i="1"/>
  <c r="IL27" i="1"/>
  <c r="IL6" i="1"/>
  <c r="IL244" i="1"/>
  <c r="IL235" i="1"/>
  <c r="IL256" i="1"/>
  <c r="IL212" i="1"/>
  <c r="IL175" i="1"/>
  <c r="IL109" i="1"/>
  <c r="IL82" i="1"/>
  <c r="IL21" i="1"/>
  <c r="IL274" i="1"/>
  <c r="IL230" i="1"/>
  <c r="IL197" i="1"/>
  <c r="IL130" i="1"/>
  <c r="IL100" i="1"/>
  <c r="IL58" i="1"/>
  <c r="IL12" i="1"/>
  <c r="IL226" i="1"/>
  <c r="IL96" i="1"/>
  <c r="IL25" i="1"/>
  <c r="IL293" i="1"/>
  <c r="IL254" i="1"/>
  <c r="IL202" i="1"/>
  <c r="IL117" i="1"/>
  <c r="IL34" i="1"/>
  <c r="IQ142" i="1"/>
  <c r="IG38" i="1"/>
  <c r="IL115" i="1"/>
  <c r="IL132" i="1"/>
  <c r="IG300" i="1"/>
  <c r="IG217" i="1"/>
  <c r="IL101" i="1"/>
  <c r="IQ13" i="1"/>
  <c r="IQ145" i="1"/>
  <c r="IQ307" i="1"/>
  <c r="IQ42" i="1"/>
  <c r="IQ213" i="1"/>
  <c r="IG201" i="1"/>
  <c r="IQ196" i="1"/>
  <c r="IG73" i="1"/>
  <c r="IP59" i="1"/>
  <c r="IQ59" i="1"/>
  <c r="IG183" i="1"/>
  <c r="IQ68" i="1"/>
  <c r="IG154" i="1"/>
  <c r="IG90" i="1"/>
  <c r="IQ248" i="1"/>
  <c r="IQ155" i="1"/>
  <c r="IG269" i="1"/>
  <c r="IG137" i="1"/>
  <c r="IQ262" i="1"/>
  <c r="IG224" i="1"/>
  <c r="IG198" i="1"/>
  <c r="IG156" i="1"/>
  <c r="IG208" i="1"/>
  <c r="IQ120" i="1"/>
  <c r="IG277" i="1"/>
  <c r="IG157" i="1"/>
  <c r="IQ10" i="1"/>
  <c r="IG153" i="1"/>
  <c r="IG121" i="1"/>
  <c r="IQ139" i="1"/>
  <c r="IQ295" i="1"/>
  <c r="IG210" i="1"/>
  <c r="IQ81" i="1"/>
  <c r="IG240" i="1"/>
  <c r="IQ236" i="1"/>
  <c r="IG177" i="1"/>
  <c r="IQ118" i="1"/>
  <c r="IG108" i="1"/>
  <c r="IG37" i="1"/>
  <c r="IG27" i="1"/>
  <c r="IG284" i="1"/>
  <c r="IG244" i="1"/>
  <c r="IG294" i="1"/>
  <c r="IG256" i="1"/>
  <c r="IQ187" i="1"/>
  <c r="IQ175" i="1"/>
  <c r="IG88" i="1"/>
  <c r="IG82" i="1"/>
  <c r="IQ149" i="1"/>
  <c r="IG274" i="1"/>
  <c r="IG218" i="1"/>
  <c r="IG197" i="1"/>
  <c r="IQ113" i="1"/>
  <c r="IQ100" i="1"/>
  <c r="IG18" i="1"/>
  <c r="IQ12" i="1"/>
  <c r="IQ185" i="1"/>
  <c r="IQ96" i="1"/>
  <c r="IQ309" i="1"/>
  <c r="IG293" i="1"/>
  <c r="IQ241" i="1"/>
  <c r="IG238" i="1"/>
  <c r="IG127" i="1"/>
  <c r="IG117" i="1"/>
  <c r="IG40" i="1"/>
  <c r="IQ34" i="1"/>
  <c r="IL168" i="1"/>
  <c r="IL103" i="1"/>
  <c r="IL74" i="1"/>
  <c r="IL17" i="1"/>
  <c r="IL299" i="1"/>
  <c r="IL138" i="1"/>
  <c r="IL36" i="1"/>
  <c r="FL71" i="1"/>
  <c r="FP71" i="1" s="1"/>
  <c r="HT71" i="1"/>
  <c r="IO71" i="1" s="1"/>
  <c r="HR71" i="1"/>
  <c r="IE71" i="1" s="1"/>
  <c r="FL150" i="1"/>
  <c r="FP150" i="1" s="1"/>
  <c r="HT150" i="1"/>
  <c r="IO150" i="1" s="1"/>
  <c r="HR150" i="1"/>
  <c r="IE150" i="1" s="1"/>
  <c r="FL253" i="1"/>
  <c r="FP253" i="1" s="1"/>
  <c r="HT253" i="1"/>
  <c r="IO253" i="1" s="1"/>
  <c r="HR253" i="1"/>
  <c r="IE253" i="1" s="1"/>
  <c r="GS263" i="1"/>
  <c r="GW263" i="1" s="1"/>
  <c r="HS263" i="1"/>
  <c r="IJ263" i="1" s="1"/>
  <c r="FL141" i="1"/>
  <c r="FP141" i="1" s="1"/>
  <c r="HT141" i="1"/>
  <c r="IO141" i="1" s="1"/>
  <c r="HR141" i="1"/>
  <c r="IE141" i="1" s="1"/>
  <c r="FL250" i="1"/>
  <c r="FP250" i="1" s="1"/>
  <c r="HR250" i="1"/>
  <c r="IE250" i="1" s="1"/>
  <c r="HT250" i="1"/>
  <c r="IO250" i="1" s="1"/>
  <c r="GS250" i="1"/>
  <c r="GW250" i="1" s="1"/>
  <c r="HS250" i="1"/>
  <c r="IJ250" i="1" s="1"/>
  <c r="GS249" i="1"/>
  <c r="GW249" i="1" s="1"/>
  <c r="HS249" i="1"/>
  <c r="IJ249" i="1" s="1"/>
  <c r="FL249" i="1"/>
  <c r="FP249" i="1" s="1"/>
  <c r="HT249" i="1"/>
  <c r="IO249" i="1" s="1"/>
  <c r="HR249" i="1"/>
  <c r="IE249" i="1" s="1"/>
  <c r="GS3" i="1"/>
  <c r="GW3" i="1" s="1"/>
  <c r="HS3" i="1"/>
  <c r="IJ3" i="1" s="1"/>
  <c r="FL26" i="1"/>
  <c r="FP26" i="1" s="1"/>
  <c r="HT26" i="1"/>
  <c r="IO26" i="1" s="1"/>
  <c r="HR26" i="1"/>
  <c r="IE26" i="1" s="1"/>
  <c r="FL11" i="1"/>
  <c r="FP11" i="1" s="1"/>
  <c r="HT11" i="1"/>
  <c r="IO11" i="1" s="1"/>
  <c r="HR11" i="1"/>
  <c r="IE11" i="1" s="1"/>
  <c r="FL263" i="1"/>
  <c r="FP263" i="1" s="1"/>
  <c r="HT263" i="1"/>
  <c r="IO263" i="1" s="1"/>
  <c r="HR263" i="1"/>
  <c r="IE263" i="1" s="1"/>
  <c r="GS65" i="1"/>
  <c r="GW65" i="1" s="1"/>
  <c r="HS65" i="1"/>
  <c r="IJ65" i="1" s="1"/>
  <c r="FL223" i="1"/>
  <c r="FP223" i="1" s="1"/>
  <c r="HR223" i="1"/>
  <c r="IE223" i="1" s="1"/>
  <c r="HT223" i="1"/>
  <c r="IO223" i="1" s="1"/>
  <c r="GS234" i="1"/>
  <c r="GW234" i="1" s="1"/>
  <c r="HS234" i="1"/>
  <c r="IJ234" i="1" s="1"/>
  <c r="GS90" i="1"/>
  <c r="GW90" i="1" s="1"/>
  <c r="HS90" i="1"/>
  <c r="IJ90" i="1" s="1"/>
  <c r="FL155" i="1"/>
  <c r="FP155" i="1" s="1"/>
  <c r="HR155" i="1"/>
  <c r="IE155" i="1" s="1"/>
  <c r="HT155" i="1"/>
  <c r="IO155" i="1" s="1"/>
  <c r="GS156" i="1"/>
  <c r="GW156" i="1" s="1"/>
  <c r="HS156" i="1"/>
  <c r="IJ156" i="1" s="1"/>
  <c r="FL50" i="1"/>
  <c r="FP50" i="1" s="1"/>
  <c r="HR50" i="1"/>
  <c r="IE50" i="1" s="1"/>
  <c r="HT50" i="1"/>
  <c r="IO50" i="1" s="1"/>
  <c r="GS210" i="1"/>
  <c r="GW210" i="1" s="1"/>
  <c r="HS210" i="1"/>
  <c r="IJ210" i="1" s="1"/>
  <c r="FL140" i="1"/>
  <c r="FP140" i="1" s="1"/>
  <c r="HT140" i="1"/>
  <c r="IO140" i="1" s="1"/>
  <c r="HR140" i="1"/>
  <c r="IE140" i="1" s="1"/>
  <c r="GS259" i="1"/>
  <c r="GW259" i="1" s="1"/>
  <c r="HS259" i="1"/>
  <c r="IJ259" i="1" s="1"/>
  <c r="GS25" i="1"/>
  <c r="GW25" i="1" s="1"/>
  <c r="HS25" i="1"/>
  <c r="IJ25" i="1" s="1"/>
  <c r="GS73" i="1"/>
  <c r="GW73" i="1" s="1"/>
  <c r="HS73" i="1"/>
  <c r="IJ73" i="1" s="1"/>
  <c r="FL8" i="1"/>
  <c r="FP8" i="1" s="1"/>
  <c r="HT8" i="1"/>
  <c r="IO8" i="1" s="1"/>
  <c r="HR8" i="1"/>
  <c r="IE8" i="1" s="1"/>
  <c r="GS194" i="1"/>
  <c r="GW194" i="1" s="1"/>
  <c r="HS194" i="1"/>
  <c r="IJ194" i="1" s="1"/>
  <c r="FL198" i="1"/>
  <c r="FP198" i="1" s="1"/>
  <c r="HR198" i="1"/>
  <c r="IE198" i="1" s="1"/>
  <c r="HT198" i="1"/>
  <c r="IO198" i="1" s="1"/>
  <c r="GS45" i="1"/>
  <c r="GW45" i="1" s="1"/>
  <c r="HS45" i="1"/>
  <c r="IJ45" i="1" s="1"/>
  <c r="FL277" i="1"/>
  <c r="FP277" i="1" s="1"/>
  <c r="HT277" i="1"/>
  <c r="IO277" i="1" s="1"/>
  <c r="HR277" i="1"/>
  <c r="IE277" i="1" s="1"/>
  <c r="GS143" i="1"/>
  <c r="GW143" i="1" s="1"/>
  <c r="HS143" i="1"/>
  <c r="IJ143" i="1" s="1"/>
  <c r="GS116" i="1"/>
  <c r="GW116" i="1" s="1"/>
  <c r="HS116" i="1"/>
  <c r="IJ116" i="1" s="1"/>
  <c r="FL295" i="1"/>
  <c r="FP295" i="1" s="1"/>
  <c r="HR295" i="1"/>
  <c r="IE295" i="1" s="1"/>
  <c r="HT295" i="1"/>
  <c r="IO295" i="1" s="1"/>
  <c r="GS303" i="1"/>
  <c r="GW303" i="1" s="1"/>
  <c r="HS303" i="1"/>
  <c r="IJ303" i="1" s="1"/>
  <c r="FL236" i="1"/>
  <c r="FP236" i="1" s="1"/>
  <c r="HR236" i="1"/>
  <c r="IE236" i="1" s="1"/>
  <c r="HT236" i="1"/>
  <c r="IO236" i="1" s="1"/>
  <c r="GS85" i="1"/>
  <c r="GW85" i="1" s="1"/>
  <c r="HS85" i="1"/>
  <c r="IJ85" i="1" s="1"/>
  <c r="FL37" i="1"/>
  <c r="FP37" i="1" s="1"/>
  <c r="HT37" i="1"/>
  <c r="IO37" i="1" s="1"/>
  <c r="HR37" i="1"/>
  <c r="IE37" i="1" s="1"/>
  <c r="GS144" i="1"/>
  <c r="GW144" i="1" s="1"/>
  <c r="HS144" i="1"/>
  <c r="IJ144" i="1" s="1"/>
  <c r="FL294" i="1"/>
  <c r="FP294" i="1" s="1"/>
  <c r="HT294" i="1"/>
  <c r="IO294" i="1" s="1"/>
  <c r="HR294" i="1"/>
  <c r="IE294" i="1" s="1"/>
  <c r="GS162" i="1"/>
  <c r="GW162" i="1" s="1"/>
  <c r="HS162" i="1"/>
  <c r="IJ162" i="1" s="1"/>
  <c r="FL102" i="1"/>
  <c r="FP102" i="1" s="1"/>
  <c r="HT102" i="1"/>
  <c r="IO102" i="1" s="1"/>
  <c r="HR102" i="1"/>
  <c r="IE102" i="1" s="1"/>
  <c r="FL14" i="1"/>
  <c r="FP14" i="1" s="1"/>
  <c r="HT14" i="1"/>
  <c r="IO14" i="1" s="1"/>
  <c r="HR14" i="1"/>
  <c r="IE14" i="1" s="1"/>
  <c r="FL229" i="1"/>
  <c r="FP229" i="1" s="1"/>
  <c r="HR229" i="1"/>
  <c r="IE229" i="1" s="1"/>
  <c r="HT229" i="1"/>
  <c r="IO229" i="1" s="1"/>
  <c r="FL119" i="1"/>
  <c r="FP119" i="1" s="1"/>
  <c r="HT119" i="1"/>
  <c r="IO119" i="1" s="1"/>
  <c r="HR119" i="1"/>
  <c r="IE119" i="1" s="1"/>
  <c r="FL20" i="1"/>
  <c r="FP20" i="1" s="1"/>
  <c r="HT20" i="1"/>
  <c r="IO20" i="1" s="1"/>
  <c r="HR20" i="1"/>
  <c r="IE20" i="1" s="1"/>
  <c r="FL226" i="1"/>
  <c r="FP226" i="1" s="1"/>
  <c r="HT226" i="1"/>
  <c r="IO226" i="1" s="1"/>
  <c r="HR226" i="1"/>
  <c r="IE226" i="1" s="1"/>
  <c r="FL25" i="1"/>
  <c r="FP25" i="1" s="1"/>
  <c r="HR25" i="1"/>
  <c r="IE25" i="1" s="1"/>
  <c r="HT25" i="1"/>
  <c r="IO25" i="1" s="1"/>
  <c r="FL254" i="1"/>
  <c r="FP254" i="1" s="1"/>
  <c r="HR254" i="1"/>
  <c r="IE254" i="1" s="1"/>
  <c r="HT254" i="1"/>
  <c r="IO254" i="1" s="1"/>
  <c r="FL128" i="1"/>
  <c r="FP128" i="1" s="1"/>
  <c r="HR128" i="1"/>
  <c r="IE128" i="1" s="1"/>
  <c r="HT128" i="1"/>
  <c r="IO128" i="1" s="1"/>
  <c r="FL218" i="1"/>
  <c r="FP218" i="1" s="1"/>
  <c r="HT218" i="1"/>
  <c r="IO218" i="1" s="1"/>
  <c r="HR218" i="1"/>
  <c r="IE218" i="1" s="1"/>
  <c r="GS186" i="1"/>
  <c r="GW186" i="1" s="1"/>
  <c r="HS186" i="1"/>
  <c r="IJ186" i="1" s="1"/>
  <c r="FL18" i="1"/>
  <c r="FP18" i="1" s="1"/>
  <c r="HR18" i="1"/>
  <c r="IE18" i="1" s="1"/>
  <c r="HT18" i="1"/>
  <c r="IO18" i="1" s="1"/>
  <c r="GS246" i="1"/>
  <c r="GW246" i="1" s="1"/>
  <c r="HS246" i="1"/>
  <c r="IJ246" i="1" s="1"/>
  <c r="FL184" i="1"/>
  <c r="FP184" i="1" s="1"/>
  <c r="HR184" i="1"/>
  <c r="IE184" i="1" s="1"/>
  <c r="HT184" i="1"/>
  <c r="IO184" i="1" s="1"/>
  <c r="GS292" i="1"/>
  <c r="GW292" i="1" s="1"/>
  <c r="HS292" i="1"/>
  <c r="IJ292" i="1" s="1"/>
  <c r="GS281" i="1"/>
  <c r="GW281" i="1" s="1"/>
  <c r="HS281" i="1"/>
  <c r="IJ281" i="1" s="1"/>
  <c r="GS207" i="1"/>
  <c r="GW207" i="1" s="1"/>
  <c r="HS207" i="1"/>
  <c r="IJ207" i="1" s="1"/>
  <c r="GS103" i="1"/>
  <c r="GW103" i="1" s="1"/>
  <c r="HS103" i="1"/>
  <c r="IJ103" i="1" s="1"/>
  <c r="GS17" i="1"/>
  <c r="GW17" i="1" s="1"/>
  <c r="HS17" i="1"/>
  <c r="IJ17" i="1" s="1"/>
  <c r="GS127" i="1"/>
  <c r="GW127" i="1" s="1"/>
  <c r="HS127" i="1"/>
  <c r="IJ127" i="1" s="1"/>
  <c r="GS44" i="1"/>
  <c r="GW44" i="1" s="1"/>
  <c r="HS44" i="1"/>
  <c r="IJ44" i="1" s="1"/>
  <c r="GS28" i="1"/>
  <c r="GW28" i="1" s="1"/>
  <c r="HS28" i="1"/>
  <c r="IJ28" i="1" s="1"/>
  <c r="GS93" i="1"/>
  <c r="GW93" i="1" s="1"/>
  <c r="HS93" i="1"/>
  <c r="IJ93" i="1" s="1"/>
  <c r="FL228" i="1"/>
  <c r="FP228" i="1" s="1"/>
  <c r="HT228" i="1"/>
  <c r="IO228" i="1" s="1"/>
  <c r="HR228" i="1"/>
  <c r="IE228" i="1" s="1"/>
  <c r="FL138" i="1"/>
  <c r="FP138" i="1" s="1"/>
  <c r="HR138" i="1"/>
  <c r="IE138" i="1" s="1"/>
  <c r="HT138" i="1"/>
  <c r="IO138" i="1" s="1"/>
  <c r="FL97" i="1"/>
  <c r="FP97" i="1" s="1"/>
  <c r="HT97" i="1"/>
  <c r="IO97" i="1" s="1"/>
  <c r="HR97" i="1"/>
  <c r="IE97" i="1" s="1"/>
  <c r="FL43" i="1"/>
  <c r="FP43" i="1" s="1"/>
  <c r="HT43" i="1"/>
  <c r="IO43" i="1" s="1"/>
  <c r="HR43" i="1"/>
  <c r="IE43" i="1" s="1"/>
  <c r="FL9" i="1"/>
  <c r="FP9" i="1" s="1"/>
  <c r="HT9" i="1"/>
  <c r="IO9" i="1" s="1"/>
  <c r="HR9" i="1"/>
  <c r="IE9" i="1" s="1"/>
  <c r="FL258" i="1"/>
  <c r="FP258" i="1" s="1"/>
  <c r="HT258" i="1"/>
  <c r="IO258" i="1" s="1"/>
  <c r="HR258" i="1"/>
  <c r="IE258" i="1" s="1"/>
  <c r="GS258" i="1"/>
  <c r="GW258" i="1" s="1"/>
  <c r="HS258" i="1"/>
  <c r="IJ258" i="1" s="1"/>
  <c r="GS213" i="1"/>
  <c r="GW213" i="1" s="1"/>
  <c r="HS213" i="1"/>
  <c r="IJ213" i="1" s="1"/>
  <c r="FL213" i="1"/>
  <c r="FP213" i="1" s="1"/>
  <c r="HR213" i="1"/>
  <c r="IE213" i="1" s="1"/>
  <c r="HT213" i="1"/>
  <c r="IO213" i="1" s="1"/>
  <c r="GS77" i="1"/>
  <c r="GW77" i="1" s="1"/>
  <c r="HS77" i="1"/>
  <c r="IJ77" i="1" s="1"/>
  <c r="FL77" i="1"/>
  <c r="FP77" i="1" s="1"/>
  <c r="HR77" i="1"/>
  <c r="IE77" i="1" s="1"/>
  <c r="HT77" i="1"/>
  <c r="IO77" i="1" s="1"/>
  <c r="GS275" i="1"/>
  <c r="GW275" i="1" s="1"/>
  <c r="HS275" i="1"/>
  <c r="IJ275" i="1" s="1"/>
  <c r="GS2" i="1"/>
  <c r="GW2" i="1" s="1"/>
  <c r="HS2" i="1"/>
  <c r="IJ2" i="1" s="1"/>
  <c r="FL2" i="1"/>
  <c r="FP2" i="1" s="1"/>
  <c r="HT2" i="1"/>
  <c r="IO2" i="1" s="1"/>
  <c r="HR2" i="1"/>
  <c r="IE2" i="1" s="1"/>
  <c r="GS211" i="1"/>
  <c r="GW211" i="1" s="1"/>
  <c r="HS211" i="1"/>
  <c r="IJ211" i="1" s="1"/>
  <c r="FL211" i="1"/>
  <c r="FP211" i="1" s="1"/>
  <c r="HT211" i="1"/>
  <c r="IO211" i="1" s="1"/>
  <c r="HR211" i="1"/>
  <c r="IE211" i="1" s="1"/>
  <c r="GS214" i="1"/>
  <c r="GW214" i="1" s="1"/>
  <c r="HS214" i="1"/>
  <c r="IJ214" i="1" s="1"/>
  <c r="FL80" i="1"/>
  <c r="FP80" i="1" s="1"/>
  <c r="HR80" i="1"/>
  <c r="IE80" i="1" s="1"/>
  <c r="HT80" i="1"/>
  <c r="IO80" i="1" s="1"/>
  <c r="FL107" i="1"/>
  <c r="FP107" i="1" s="1"/>
  <c r="HT107" i="1"/>
  <c r="IO107" i="1" s="1"/>
  <c r="HR107" i="1"/>
  <c r="IE107" i="1" s="1"/>
  <c r="GS193" i="1"/>
  <c r="GW193" i="1" s="1"/>
  <c r="HS193" i="1"/>
  <c r="IJ193" i="1" s="1"/>
  <c r="FL124" i="1"/>
  <c r="FP124" i="1" s="1"/>
  <c r="HR124" i="1"/>
  <c r="IE124" i="1" s="1"/>
  <c r="HT124" i="1"/>
  <c r="IO124" i="1" s="1"/>
  <c r="GS19" i="1"/>
  <c r="GW19" i="1" s="1"/>
  <c r="HS19" i="1"/>
  <c r="IJ19" i="1" s="1"/>
  <c r="FL160" i="1"/>
  <c r="FP160" i="1" s="1"/>
  <c r="HT160" i="1"/>
  <c r="IO160" i="1" s="1"/>
  <c r="HR160" i="1"/>
  <c r="IE160" i="1" s="1"/>
  <c r="GS131" i="1"/>
  <c r="GW131" i="1" s="1"/>
  <c r="HS131" i="1"/>
  <c r="IJ131" i="1" s="1"/>
  <c r="FL23" i="1"/>
  <c r="FP23" i="1" s="1"/>
  <c r="HT23" i="1"/>
  <c r="IO23" i="1" s="1"/>
  <c r="HR23" i="1"/>
  <c r="IE23" i="1" s="1"/>
  <c r="GS158" i="1"/>
  <c r="GW158" i="1" s="1"/>
  <c r="HS158" i="1"/>
  <c r="IJ158" i="1" s="1"/>
  <c r="FL169" i="1"/>
  <c r="FP169" i="1" s="1"/>
  <c r="HR169" i="1"/>
  <c r="IE169" i="1" s="1"/>
  <c r="HT169" i="1"/>
  <c r="IO169" i="1" s="1"/>
  <c r="GS212" i="1"/>
  <c r="GW212" i="1" s="1"/>
  <c r="HS212" i="1"/>
  <c r="IJ212" i="1" s="1"/>
  <c r="FL175" i="1"/>
  <c r="FP175" i="1" s="1"/>
  <c r="HT175" i="1"/>
  <c r="IO175" i="1" s="1"/>
  <c r="HR175" i="1"/>
  <c r="IE175" i="1" s="1"/>
  <c r="FL230" i="1"/>
  <c r="FP230" i="1" s="1"/>
  <c r="HT230" i="1"/>
  <c r="IO230" i="1" s="1"/>
  <c r="HR230" i="1"/>
  <c r="IE230" i="1" s="1"/>
  <c r="GS197" i="1"/>
  <c r="GW197" i="1" s="1"/>
  <c r="HS197" i="1"/>
  <c r="IJ197" i="1" s="1"/>
  <c r="FL58" i="1"/>
  <c r="FP58" i="1" s="1"/>
  <c r="HT58" i="1"/>
  <c r="IO58" i="1" s="1"/>
  <c r="HR58" i="1"/>
  <c r="IE58" i="1" s="1"/>
  <c r="GS12" i="1"/>
  <c r="GW12" i="1" s="1"/>
  <c r="HS12" i="1"/>
  <c r="IJ12" i="1" s="1"/>
  <c r="FL35" i="1"/>
  <c r="FP35" i="1" s="1"/>
  <c r="HT35" i="1"/>
  <c r="IO35" i="1" s="1"/>
  <c r="HR35" i="1"/>
  <c r="IE35" i="1" s="1"/>
  <c r="GS299" i="1"/>
  <c r="GW299" i="1" s="1"/>
  <c r="HS299" i="1"/>
  <c r="IJ299" i="1" s="1"/>
  <c r="FL180" i="1"/>
  <c r="FP180" i="1" s="1"/>
  <c r="HR180" i="1"/>
  <c r="IE180" i="1" s="1"/>
  <c r="HT180" i="1"/>
  <c r="IO180" i="1" s="1"/>
  <c r="FL93" i="1"/>
  <c r="FP93" i="1" s="1"/>
  <c r="HT93" i="1"/>
  <c r="IO93" i="1" s="1"/>
  <c r="HR93" i="1"/>
  <c r="IE93" i="1" s="1"/>
  <c r="FL70" i="1"/>
  <c r="FP70" i="1" s="1"/>
  <c r="HR70" i="1"/>
  <c r="IE70" i="1" s="1"/>
  <c r="HT70" i="1"/>
  <c r="IO70" i="1" s="1"/>
  <c r="GS101" i="1"/>
  <c r="GW101" i="1" s="1"/>
  <c r="FL44" i="1"/>
  <c r="FP44" i="1" s="1"/>
  <c r="HT44" i="1"/>
  <c r="IO44" i="1" s="1"/>
  <c r="HR44" i="1"/>
  <c r="IE44" i="1" s="1"/>
  <c r="IL181" i="1"/>
  <c r="IL104" i="1"/>
  <c r="IQ115" i="1"/>
  <c r="IQ132" i="1"/>
  <c r="IL306" i="1"/>
  <c r="IL178" i="1"/>
  <c r="IQ60" i="1"/>
  <c r="IL258" i="1"/>
  <c r="IK173" i="1"/>
  <c r="IL173" i="1"/>
  <c r="IL179" i="1"/>
  <c r="IL133" i="1"/>
  <c r="IL146" i="1"/>
  <c r="IL209" i="1"/>
  <c r="IL191" i="1"/>
  <c r="IK77" i="1"/>
  <c r="IL77" i="1"/>
  <c r="IL52" i="1"/>
  <c r="IL247" i="1"/>
  <c r="IL15" i="1"/>
  <c r="IL275" i="1"/>
  <c r="IL56" i="1"/>
  <c r="IL302" i="1"/>
  <c r="IL105" i="1"/>
  <c r="IL2" i="1"/>
  <c r="IL51" i="1"/>
  <c r="IL286" i="1"/>
  <c r="IL211" i="1"/>
  <c r="IL233" i="1"/>
  <c r="IL123" i="1"/>
  <c r="IL214" i="1"/>
  <c r="IL80" i="1"/>
  <c r="IL283" i="1"/>
  <c r="IL148" i="1"/>
  <c r="IL16" i="1"/>
  <c r="IL107" i="1"/>
  <c r="IL193" i="1"/>
  <c r="IL136" i="1"/>
  <c r="IL304" i="1"/>
  <c r="IL124" i="1"/>
  <c r="IL19" i="1"/>
  <c r="IL171" i="1"/>
  <c r="IL260" i="1"/>
  <c r="IL160" i="1"/>
  <c r="IL131" i="1"/>
  <c r="IL98" i="1"/>
  <c r="IL41" i="1"/>
  <c r="IL23" i="1"/>
  <c r="IL158" i="1"/>
  <c r="IL169" i="1"/>
  <c r="IL298" i="1"/>
  <c r="IL251" i="1"/>
  <c r="IL190" i="1"/>
  <c r="IL162" i="1"/>
  <c r="IL102" i="1"/>
  <c r="IL72" i="1"/>
  <c r="IL14" i="1"/>
  <c r="IL273" i="1"/>
  <c r="IL207" i="1"/>
  <c r="IL288" i="1"/>
  <c r="IL205" i="1"/>
  <c r="IL66" i="1"/>
  <c r="IL292" i="1"/>
  <c r="IL242" i="1"/>
  <c r="IL221" i="1"/>
  <c r="IG231" i="1"/>
  <c r="IF231" i="1"/>
  <c r="IQ104" i="1"/>
  <c r="IG94" i="1"/>
  <c r="IL180" i="1"/>
  <c r="IG306" i="1"/>
  <c r="IG178" i="1"/>
  <c r="IL76" i="1"/>
  <c r="IG250" i="1"/>
  <c r="IF250" i="1"/>
  <c r="IP173" i="1"/>
  <c r="IQ173" i="1"/>
  <c r="IG114" i="1"/>
  <c r="IG133" i="1"/>
  <c r="IG276" i="1"/>
  <c r="IG209" i="1"/>
  <c r="IG165" i="1"/>
  <c r="IF77" i="1"/>
  <c r="IG77" i="1"/>
  <c r="IG3" i="1"/>
  <c r="IQ247" i="1"/>
  <c r="IQ285" i="1"/>
  <c r="IG275" i="1"/>
  <c r="IQ26" i="1"/>
  <c r="IG302" i="1"/>
  <c r="IF78" i="1"/>
  <c r="IG78" i="1"/>
  <c r="IQ2" i="1"/>
  <c r="IG11" i="1"/>
  <c r="IQ286" i="1"/>
  <c r="IG57" i="1"/>
  <c r="IQ233" i="1"/>
  <c r="IQ112" i="1"/>
  <c r="IQ214" i="1"/>
  <c r="IQ253" i="1"/>
  <c r="IG283" i="1"/>
  <c r="IQ92" i="1"/>
  <c r="IQ16" i="1"/>
  <c r="IP280" i="1"/>
  <c r="IQ280" i="1"/>
  <c r="IG193" i="1"/>
  <c r="IQ62" i="1"/>
  <c r="IG304" i="1"/>
  <c r="IG47" i="1"/>
  <c r="IQ19" i="1"/>
  <c r="IQ267" i="1"/>
  <c r="IG260" i="1"/>
  <c r="IQ141" i="1"/>
  <c r="IQ131" i="1"/>
  <c r="IG75" i="1"/>
  <c r="IG41" i="1"/>
  <c r="IG4" i="1"/>
  <c r="IQ158" i="1"/>
  <c r="IG65" i="1"/>
  <c r="IQ298" i="1"/>
  <c r="IQ219" i="1"/>
  <c r="IQ190" i="1"/>
  <c r="IQ126" i="1"/>
  <c r="IG102" i="1"/>
  <c r="IG28" i="1"/>
  <c r="IG14" i="1"/>
  <c r="IQ232" i="1"/>
  <c r="IQ229" i="1"/>
  <c r="IG168" i="1"/>
  <c r="IG119" i="1"/>
  <c r="IG74" i="1"/>
  <c r="IG20" i="1"/>
  <c r="IG227" i="1"/>
  <c r="IG205" i="1"/>
  <c r="IQ35" i="1"/>
  <c r="IG184" i="1"/>
  <c r="IG287" i="1"/>
  <c r="IQ242" i="1"/>
  <c r="IQ199" i="1"/>
  <c r="IQ138" i="1"/>
  <c r="IG67" i="1"/>
  <c r="IG43" i="1"/>
  <c r="IL5" i="1"/>
  <c r="IL170" i="1"/>
  <c r="IL40" i="1"/>
  <c r="IL199" i="1"/>
  <c r="IL9" i="1"/>
  <c r="IG95" i="1"/>
  <c r="IG91" i="1"/>
  <c r="IQ180" i="1"/>
  <c r="IG33" i="1"/>
  <c r="IL300" i="1"/>
  <c r="IQ93" i="1"/>
  <c r="IG76" i="1"/>
  <c r="IL125" i="1"/>
  <c r="IL142" i="1"/>
  <c r="IL217" i="1"/>
  <c r="IL265" i="1"/>
  <c r="IQ38" i="1"/>
  <c r="IQ64" i="1"/>
  <c r="IQ174" i="1"/>
  <c r="IL89" i="1"/>
  <c r="IQ217" i="1"/>
  <c r="IQ159" i="1"/>
  <c r="IL60" i="1"/>
  <c r="IP245" i="1"/>
  <c r="IQ245" i="1"/>
  <c r="IG145" i="1"/>
  <c r="IG291" i="1"/>
  <c r="IG42" i="1"/>
  <c r="IQ249" i="1"/>
  <c r="IQ201" i="1"/>
  <c r="IG172" i="1"/>
  <c r="IQ73" i="1"/>
  <c r="IQ297" i="1"/>
  <c r="IQ183" i="1"/>
  <c r="IG282" i="1"/>
  <c r="IQ154" i="1"/>
  <c r="IQ69" i="1"/>
  <c r="IG248" i="1"/>
  <c r="IG55" i="1"/>
  <c r="IQ269" i="1"/>
  <c r="IG289" i="1"/>
  <c r="IG262" i="1"/>
  <c r="IQ255" i="1"/>
  <c r="IQ198" i="1"/>
  <c r="IQ50" i="1"/>
  <c r="IQ208" i="1"/>
  <c r="IG308" i="1"/>
  <c r="IQ277" i="1"/>
  <c r="IG53" i="1"/>
  <c r="IG10" i="1"/>
  <c r="IG225" i="1"/>
  <c r="IF225" i="1"/>
  <c r="IQ121" i="1"/>
  <c r="IG135" i="1"/>
  <c r="IG295" i="1"/>
  <c r="IQ32" i="1"/>
  <c r="IG81" i="1"/>
  <c r="IG264" i="1"/>
  <c r="IG236" i="1"/>
  <c r="IQ140" i="1"/>
  <c r="IG118" i="1"/>
  <c r="IQ61" i="1"/>
  <c r="IQ37" i="1"/>
  <c r="IG6" i="1"/>
  <c r="IQ284" i="1"/>
  <c r="IG235" i="1"/>
  <c r="IQ294" i="1"/>
  <c r="IG212" i="1"/>
  <c r="IG187" i="1"/>
  <c r="IQ109" i="1"/>
  <c r="IQ88" i="1"/>
  <c r="IQ21" i="1"/>
  <c r="IG149" i="1"/>
  <c r="IG230" i="1"/>
  <c r="IQ218" i="1"/>
  <c r="IG130" i="1"/>
  <c r="IG113" i="1"/>
  <c r="IG58" i="1"/>
  <c r="IQ18" i="1"/>
  <c r="IQ226" i="1"/>
  <c r="IG185" i="1"/>
  <c r="IQ25" i="1"/>
  <c r="IG309" i="1"/>
  <c r="IQ254" i="1"/>
  <c r="IG241" i="1"/>
  <c r="IQ170" i="1"/>
  <c r="IQ127" i="1"/>
  <c r="IQ44" i="1"/>
  <c r="IQ40" i="1"/>
  <c r="EE129" i="1"/>
  <c r="FD129" i="1" s="1"/>
  <c r="EJ129" i="1"/>
  <c r="FE129" i="1"/>
  <c r="FF129" i="1"/>
  <c r="EE271" i="1"/>
  <c r="FD271" i="1" s="1"/>
  <c r="EJ271" i="1"/>
  <c r="EE307" i="1"/>
  <c r="FD307" i="1" s="1"/>
  <c r="EJ307" i="1"/>
  <c r="EE255" i="1"/>
  <c r="FD255" i="1" s="1"/>
  <c r="EJ255" i="1"/>
  <c r="EE308" i="1"/>
  <c r="FD308" i="1" s="1"/>
  <c r="EJ308" i="1"/>
  <c r="EE225" i="1"/>
  <c r="FD225" i="1" s="1"/>
  <c r="EJ225" i="1"/>
  <c r="EE114" i="1"/>
  <c r="FD114" i="1" s="1"/>
  <c r="EJ114" i="1"/>
  <c r="EE172" i="1"/>
  <c r="FD172" i="1" s="1"/>
  <c r="EJ172" i="1"/>
  <c r="EE285" i="1"/>
  <c r="FD285" i="1" s="1"/>
  <c r="EJ285" i="1"/>
  <c r="EE206" i="1"/>
  <c r="FD206" i="1" s="1"/>
  <c r="EJ206" i="1"/>
  <c r="EE237" i="1"/>
  <c r="FD237" i="1" s="1"/>
  <c r="EJ237" i="1"/>
  <c r="EE57" i="1"/>
  <c r="FD57" i="1" s="1"/>
  <c r="EJ57" i="1"/>
  <c r="EE253" i="1"/>
  <c r="FD253" i="1" s="1"/>
  <c r="EJ253" i="1"/>
  <c r="EE280" i="1"/>
  <c r="FD280" i="1" s="1"/>
  <c r="EJ280" i="1"/>
  <c r="EE47" i="1"/>
  <c r="FD47" i="1" s="1"/>
  <c r="EJ47" i="1"/>
  <c r="EE141" i="1"/>
  <c r="FD141" i="1" s="1"/>
  <c r="EJ141" i="1"/>
  <c r="EE4" i="1"/>
  <c r="FD4" i="1" s="1"/>
  <c r="EJ4" i="1"/>
  <c r="EE279" i="1"/>
  <c r="FD279" i="1" s="1"/>
  <c r="EJ279" i="1"/>
  <c r="EE291" i="1"/>
  <c r="FD291" i="1" s="1"/>
  <c r="EJ291" i="1"/>
  <c r="EE59" i="1"/>
  <c r="FD59" i="1" s="1"/>
  <c r="EJ59" i="1"/>
  <c r="EE90" i="1"/>
  <c r="FD90" i="1" s="1"/>
  <c r="EJ90" i="1"/>
  <c r="EE137" i="1"/>
  <c r="FD137" i="1" s="1"/>
  <c r="EJ137" i="1"/>
  <c r="EE156" i="1"/>
  <c r="FD156" i="1" s="1"/>
  <c r="EJ156" i="1"/>
  <c r="EE157" i="1"/>
  <c r="FD157" i="1" s="1"/>
  <c r="EJ157" i="1"/>
  <c r="EE139" i="1"/>
  <c r="FD139" i="1" s="1"/>
  <c r="EJ139" i="1"/>
  <c r="EE240" i="1"/>
  <c r="FD240" i="1" s="1"/>
  <c r="EJ240" i="1"/>
  <c r="EE108" i="1"/>
  <c r="FD108" i="1" s="1"/>
  <c r="EJ108" i="1"/>
  <c r="EE235" i="1"/>
  <c r="FD235" i="1" s="1"/>
  <c r="EJ235" i="1"/>
  <c r="EE126" i="1"/>
  <c r="FD126" i="1" s="1"/>
  <c r="EJ126" i="1"/>
  <c r="EE164" i="1"/>
  <c r="FD164" i="1" s="1"/>
  <c r="EJ164" i="1"/>
  <c r="EE165" i="1"/>
  <c r="FD165" i="1" s="1"/>
  <c r="EJ165" i="1"/>
  <c r="EE296" i="1"/>
  <c r="FD296" i="1" s="1"/>
  <c r="EJ296" i="1"/>
  <c r="EE86" i="1"/>
  <c r="FD86" i="1" s="1"/>
  <c r="EJ86" i="1"/>
  <c r="EE194" i="1"/>
  <c r="FD194" i="1" s="1"/>
  <c r="EJ194" i="1"/>
  <c r="EE45" i="1"/>
  <c r="FD45" i="1" s="1"/>
  <c r="EJ45" i="1"/>
  <c r="EE301" i="1"/>
  <c r="FD301" i="1" s="1"/>
  <c r="EJ301" i="1"/>
  <c r="EE49" i="1"/>
  <c r="FD49" i="1" s="1"/>
  <c r="EJ49" i="1"/>
  <c r="EE152" i="1"/>
  <c r="FD152" i="1" s="1"/>
  <c r="EJ152" i="1"/>
  <c r="EE22" i="1"/>
  <c r="FD22" i="1" s="1"/>
  <c r="EJ22" i="1"/>
  <c r="EE190" i="1"/>
  <c r="FD190" i="1" s="1"/>
  <c r="EJ190" i="1"/>
  <c r="EE218" i="1"/>
  <c r="FD218" i="1" s="1"/>
  <c r="EJ218" i="1"/>
  <c r="EE18" i="1"/>
  <c r="FD18" i="1" s="1"/>
  <c r="EJ18" i="1"/>
  <c r="EE184" i="1"/>
  <c r="FD184" i="1" s="1"/>
  <c r="EJ184" i="1"/>
  <c r="EE202" i="1"/>
  <c r="FD202" i="1" s="1"/>
  <c r="EJ202" i="1"/>
  <c r="EE127" i="1"/>
  <c r="FD127" i="1" s="1"/>
  <c r="EJ127" i="1"/>
  <c r="EE70" i="1"/>
  <c r="FD70" i="1" s="1"/>
  <c r="EJ70" i="1"/>
  <c r="EE40" i="1"/>
  <c r="FD40" i="1" s="1"/>
  <c r="EJ40" i="1"/>
  <c r="EE5" i="1"/>
  <c r="FD5" i="1" s="1"/>
  <c r="EJ5" i="1"/>
  <c r="EE276" i="1"/>
  <c r="FD276" i="1" s="1"/>
  <c r="EJ276" i="1"/>
  <c r="EE52" i="1"/>
  <c r="FD52" i="1" s="1"/>
  <c r="EJ52" i="1"/>
  <c r="EE56" i="1"/>
  <c r="FD56" i="1" s="1"/>
  <c r="EJ56" i="1"/>
  <c r="EE51" i="1"/>
  <c r="FD51" i="1" s="1"/>
  <c r="EJ51" i="1"/>
  <c r="EE214" i="1"/>
  <c r="FD214" i="1" s="1"/>
  <c r="EJ214" i="1"/>
  <c r="EE16" i="1"/>
  <c r="FD16" i="1" s="1"/>
  <c r="EJ16" i="1"/>
  <c r="EE304" i="1"/>
  <c r="FD304" i="1" s="1"/>
  <c r="EJ304" i="1"/>
  <c r="EE260" i="1"/>
  <c r="FD260" i="1" s="1"/>
  <c r="EJ260" i="1"/>
  <c r="EE41" i="1"/>
  <c r="FD41" i="1" s="1"/>
  <c r="EJ41" i="1"/>
  <c r="EE256" i="1"/>
  <c r="FD256" i="1" s="1"/>
  <c r="EJ256" i="1"/>
  <c r="EE230" i="1"/>
  <c r="FD230" i="1" s="1"/>
  <c r="EJ230" i="1"/>
  <c r="EE58" i="1"/>
  <c r="FD58" i="1" s="1"/>
  <c r="EJ58" i="1"/>
  <c r="EE35" i="1"/>
  <c r="FD35" i="1" s="1"/>
  <c r="EJ35" i="1"/>
  <c r="EE290" i="1"/>
  <c r="FD290" i="1" s="1"/>
  <c r="EJ290" i="1"/>
  <c r="EE288" i="1"/>
  <c r="FD288" i="1" s="1"/>
  <c r="EJ288" i="1"/>
  <c r="EE281" i="1"/>
  <c r="FD281" i="1" s="1"/>
  <c r="EJ281" i="1"/>
  <c r="EE103" i="1"/>
  <c r="FD103" i="1" s="1"/>
  <c r="EJ103" i="1"/>
  <c r="EE39" i="1"/>
  <c r="FD39" i="1" s="1"/>
  <c r="EJ39" i="1"/>
  <c r="EE14" i="1"/>
  <c r="FD14" i="1" s="1"/>
  <c r="EJ14" i="1"/>
  <c r="EE254" i="1"/>
  <c r="FD254" i="1" s="1"/>
  <c r="EJ254" i="1"/>
  <c r="EE119" i="1"/>
  <c r="FD119" i="1" s="1"/>
  <c r="EJ119" i="1"/>
  <c r="FE272" i="1"/>
  <c r="FF272" i="1"/>
  <c r="FF265" i="1"/>
  <c r="FF132" i="1"/>
  <c r="FF25" i="1"/>
  <c r="FF7" i="1"/>
  <c r="FF221" i="1"/>
  <c r="FF46" i="1"/>
  <c r="FF178" i="1"/>
  <c r="FF79" i="1"/>
  <c r="FF24" i="1"/>
  <c r="FE173" i="1"/>
  <c r="FF173" i="1"/>
  <c r="FF200" i="1"/>
  <c r="FF247" i="1"/>
  <c r="FF15" i="1"/>
  <c r="FF150" i="1"/>
  <c r="FF51" i="1"/>
  <c r="FE161" i="1"/>
  <c r="FF161" i="1"/>
  <c r="FF123" i="1"/>
  <c r="FF189" i="1"/>
  <c r="FF136" i="1"/>
  <c r="FF171" i="1"/>
  <c r="FF260" i="1"/>
  <c r="FF215" i="1"/>
  <c r="FF111" i="1"/>
  <c r="FF30" i="1"/>
  <c r="FF23" i="1"/>
  <c r="FF279" i="1"/>
  <c r="FF169" i="1"/>
  <c r="FF251" i="1"/>
  <c r="FF182" i="1"/>
  <c r="FF273" i="1"/>
  <c r="FF103" i="1"/>
  <c r="FF99" i="1"/>
  <c r="FF292" i="1"/>
  <c r="FF239" i="1"/>
  <c r="FF125" i="1"/>
  <c r="FF97" i="1"/>
  <c r="FF9" i="1"/>
  <c r="FF241" i="1"/>
  <c r="FF238" i="1"/>
  <c r="FF151" i="1"/>
  <c r="FF252" i="1"/>
  <c r="FF40" i="1"/>
  <c r="FF159" i="1"/>
  <c r="FF13" i="1"/>
  <c r="FF201" i="1"/>
  <c r="FE59" i="1"/>
  <c r="FF59" i="1"/>
  <c r="FF154" i="1"/>
  <c r="FF155" i="1"/>
  <c r="FF137" i="1"/>
  <c r="FF262" i="1"/>
  <c r="FF157" i="1"/>
  <c r="FF10" i="1"/>
  <c r="FF153" i="1"/>
  <c r="FF121" i="1"/>
  <c r="FF139" i="1"/>
  <c r="FF210" i="1"/>
  <c r="FF236" i="1"/>
  <c r="FF118" i="1"/>
  <c r="FF37" i="1"/>
  <c r="FF244" i="1"/>
  <c r="FF294" i="1"/>
  <c r="FF88" i="1"/>
  <c r="FF113" i="1"/>
  <c r="FF18" i="1"/>
  <c r="EE26" i="1"/>
  <c r="FD26" i="1" s="1"/>
  <c r="EJ26" i="1"/>
  <c r="EE11" i="1"/>
  <c r="FD11" i="1" s="1"/>
  <c r="EJ11" i="1"/>
  <c r="EE195" i="1"/>
  <c r="FD195" i="1" s="1"/>
  <c r="EJ195" i="1"/>
  <c r="EE266" i="1"/>
  <c r="FD266" i="1" s="1"/>
  <c r="EJ266" i="1"/>
  <c r="EE215" i="1"/>
  <c r="FD215" i="1" s="1"/>
  <c r="EJ215" i="1"/>
  <c r="EE30" i="1"/>
  <c r="FD30" i="1" s="1"/>
  <c r="EJ30" i="1"/>
  <c r="EE305" i="1"/>
  <c r="FD305" i="1" s="1"/>
  <c r="EJ305" i="1"/>
  <c r="EE71" i="1"/>
  <c r="FD71" i="1" s="1"/>
  <c r="EJ71" i="1"/>
  <c r="EE78" i="1"/>
  <c r="FD78" i="1" s="1"/>
  <c r="EJ78" i="1"/>
  <c r="EE161" i="1"/>
  <c r="FD161" i="1" s="1"/>
  <c r="EJ161" i="1"/>
  <c r="EE189" i="1"/>
  <c r="FD189" i="1" s="1"/>
  <c r="EJ189" i="1"/>
  <c r="EE176" i="1"/>
  <c r="FD176" i="1" s="1"/>
  <c r="EJ176" i="1"/>
  <c r="EE263" i="1"/>
  <c r="FD263" i="1" s="1"/>
  <c r="EJ263" i="1"/>
  <c r="EE111" i="1"/>
  <c r="FD111" i="1" s="1"/>
  <c r="EJ111" i="1"/>
  <c r="EE65" i="1"/>
  <c r="FD65" i="1" s="1"/>
  <c r="EJ65" i="1"/>
  <c r="EE13" i="1"/>
  <c r="FD13" i="1" s="1"/>
  <c r="EJ13" i="1"/>
  <c r="EE234" i="1"/>
  <c r="FD234" i="1" s="1"/>
  <c r="EJ234" i="1"/>
  <c r="EE297" i="1"/>
  <c r="FD297" i="1" s="1"/>
  <c r="EJ297" i="1"/>
  <c r="EE69" i="1"/>
  <c r="FD69" i="1" s="1"/>
  <c r="EJ69" i="1"/>
  <c r="EE289" i="1"/>
  <c r="FD289" i="1" s="1"/>
  <c r="EJ289" i="1"/>
  <c r="EE50" i="1"/>
  <c r="FD50" i="1" s="1"/>
  <c r="EJ50" i="1"/>
  <c r="EE53" i="1"/>
  <c r="FD53" i="1" s="1"/>
  <c r="EJ53" i="1"/>
  <c r="EE135" i="1"/>
  <c r="FD135" i="1" s="1"/>
  <c r="EJ135" i="1"/>
  <c r="EE264" i="1"/>
  <c r="FD264" i="1" s="1"/>
  <c r="EJ264" i="1"/>
  <c r="EE61" i="1"/>
  <c r="FD61" i="1" s="1"/>
  <c r="EJ61" i="1"/>
  <c r="EE259" i="1"/>
  <c r="FD259" i="1" s="1"/>
  <c r="EJ259" i="1"/>
  <c r="EE42" i="1"/>
  <c r="FD42" i="1" s="1"/>
  <c r="EJ42" i="1"/>
  <c r="EE73" i="1"/>
  <c r="FD73" i="1" s="1"/>
  <c r="EJ73" i="1"/>
  <c r="EE154" i="1"/>
  <c r="FD154" i="1" s="1"/>
  <c r="EJ154" i="1"/>
  <c r="EE269" i="1"/>
  <c r="FD269" i="1" s="1"/>
  <c r="EJ269" i="1"/>
  <c r="EE198" i="1"/>
  <c r="FD198" i="1" s="1"/>
  <c r="EJ198" i="1"/>
  <c r="EE277" i="1"/>
  <c r="FD277" i="1" s="1"/>
  <c r="EJ277" i="1"/>
  <c r="EE121" i="1"/>
  <c r="FD121" i="1" s="1"/>
  <c r="EJ121" i="1"/>
  <c r="EE81" i="1"/>
  <c r="FD81" i="1" s="1"/>
  <c r="EJ81" i="1"/>
  <c r="EE118" i="1"/>
  <c r="FD118" i="1" s="1"/>
  <c r="EJ118" i="1"/>
  <c r="EE284" i="1"/>
  <c r="FD284" i="1" s="1"/>
  <c r="EJ284" i="1"/>
  <c r="EE144" i="1"/>
  <c r="FD144" i="1" s="1"/>
  <c r="EJ144" i="1"/>
  <c r="EE162" i="1"/>
  <c r="FD162" i="1" s="1"/>
  <c r="EJ162" i="1"/>
  <c r="EE238" i="1"/>
  <c r="FD238" i="1" s="1"/>
  <c r="EJ238" i="1"/>
  <c r="EE170" i="1"/>
  <c r="FD170" i="1" s="1"/>
  <c r="EJ170" i="1"/>
  <c r="EE117" i="1"/>
  <c r="FD117" i="1" s="1"/>
  <c r="EJ117" i="1"/>
  <c r="EE44" i="1"/>
  <c r="FD44" i="1" s="1"/>
  <c r="EJ44" i="1"/>
  <c r="EE34" i="1"/>
  <c r="FD34" i="1" s="1"/>
  <c r="EJ34" i="1"/>
  <c r="EE63" i="1"/>
  <c r="FD63" i="1" s="1"/>
  <c r="EJ63" i="1"/>
  <c r="EE268" i="1"/>
  <c r="FD268" i="1" s="1"/>
  <c r="EJ268" i="1"/>
  <c r="EE84" i="1"/>
  <c r="FD84" i="1" s="1"/>
  <c r="EJ84" i="1"/>
  <c r="EE66" i="1"/>
  <c r="FD66" i="1" s="1"/>
  <c r="EJ66" i="1"/>
  <c r="EE179" i="1"/>
  <c r="FD179" i="1" s="1"/>
  <c r="EJ179" i="1"/>
  <c r="EE201" i="1"/>
  <c r="FD201" i="1" s="1"/>
  <c r="EJ201" i="1"/>
  <c r="EE247" i="1"/>
  <c r="FD247" i="1" s="1"/>
  <c r="EJ247" i="1"/>
  <c r="EE302" i="1"/>
  <c r="FD302" i="1" s="1"/>
  <c r="EJ302" i="1"/>
  <c r="EE286" i="1"/>
  <c r="FD286" i="1" s="1"/>
  <c r="EJ286" i="1"/>
  <c r="EE211" i="1"/>
  <c r="FD211" i="1" s="1"/>
  <c r="EJ211" i="1"/>
  <c r="EE80" i="1"/>
  <c r="FD80" i="1" s="1"/>
  <c r="EJ80" i="1"/>
  <c r="EE107" i="1"/>
  <c r="FD107" i="1" s="1"/>
  <c r="EJ107" i="1"/>
  <c r="EE124" i="1"/>
  <c r="FD124" i="1" s="1"/>
  <c r="EJ124" i="1"/>
  <c r="EE160" i="1"/>
  <c r="FD160" i="1" s="1"/>
  <c r="EJ160" i="1"/>
  <c r="EE23" i="1"/>
  <c r="FD23" i="1" s="1"/>
  <c r="EJ23" i="1"/>
  <c r="EE212" i="1"/>
  <c r="FD212" i="1" s="1"/>
  <c r="EJ212" i="1"/>
  <c r="EE82" i="1"/>
  <c r="FD82" i="1" s="1"/>
  <c r="EJ82" i="1"/>
  <c r="EE274" i="1"/>
  <c r="FD274" i="1" s="1"/>
  <c r="EJ274" i="1"/>
  <c r="EE100" i="1"/>
  <c r="FD100" i="1" s="1"/>
  <c r="EJ100" i="1"/>
  <c r="EE163" i="1"/>
  <c r="FD163" i="1" s="1"/>
  <c r="EJ163" i="1"/>
  <c r="EE239" i="1"/>
  <c r="FD239" i="1" s="1"/>
  <c r="EJ239" i="1"/>
  <c r="EE180" i="1"/>
  <c r="FD180" i="1" s="1"/>
  <c r="EJ180" i="1"/>
  <c r="EE93" i="1"/>
  <c r="FD93" i="1" s="1"/>
  <c r="EJ93" i="1"/>
  <c r="EE293" i="1"/>
  <c r="FD293" i="1" s="1"/>
  <c r="EJ293" i="1"/>
  <c r="EE232" i="1"/>
  <c r="FD232" i="1" s="1"/>
  <c r="EJ232" i="1"/>
  <c r="EE74" i="1"/>
  <c r="FD74" i="1" s="1"/>
  <c r="EJ74" i="1"/>
  <c r="EE309" i="1"/>
  <c r="FD309" i="1" s="1"/>
  <c r="EJ309" i="1"/>
  <c r="EE192" i="1"/>
  <c r="FD192" i="1" s="1"/>
  <c r="EJ192" i="1"/>
  <c r="EE226" i="1"/>
  <c r="FD226" i="1" s="1"/>
  <c r="EJ226" i="1"/>
  <c r="FF203" i="1"/>
  <c r="FF60" i="1"/>
  <c r="FF226" i="1"/>
  <c r="FF185" i="1"/>
  <c r="FF202" i="1"/>
  <c r="FF70" i="1"/>
  <c r="FE231" i="1"/>
  <c r="FF231" i="1"/>
  <c r="FF306" i="1"/>
  <c r="FE29" i="1"/>
  <c r="FF29" i="1"/>
  <c r="FF133" i="1"/>
  <c r="FF234" i="1"/>
  <c r="FF209" i="1"/>
  <c r="FE71" i="1"/>
  <c r="FF71" i="1"/>
  <c r="FF206" i="1"/>
  <c r="FE204" i="1"/>
  <c r="FF204" i="1"/>
  <c r="FF286" i="1"/>
  <c r="FF237" i="1"/>
  <c r="FF195" i="1"/>
  <c r="FF16" i="1"/>
  <c r="FE271" i="1"/>
  <c r="FF271" i="1"/>
  <c r="FF193" i="1"/>
  <c r="FF176" i="1"/>
  <c r="FF266" i="1"/>
  <c r="FF19" i="1"/>
  <c r="FF263" i="1"/>
  <c r="FF158" i="1"/>
  <c r="FF259" i="1"/>
  <c r="FF83" i="1"/>
  <c r="FF14" i="1"/>
  <c r="FF281" i="1"/>
  <c r="FF207" i="1"/>
  <c r="FF168" i="1"/>
  <c r="FF20" i="1"/>
  <c r="FF17" i="1"/>
  <c r="FF205" i="1"/>
  <c r="FF163" i="1"/>
  <c r="FF299" i="1"/>
  <c r="FF138" i="1"/>
  <c r="FF36" i="1"/>
  <c r="FF278" i="1"/>
  <c r="FF95" i="1"/>
  <c r="FF127" i="1"/>
  <c r="FF117" i="1"/>
  <c r="FF142" i="1"/>
  <c r="FF220" i="1"/>
  <c r="FF106" i="1"/>
  <c r="FF300" i="1"/>
  <c r="FF87" i="1"/>
  <c r="FF145" i="1"/>
  <c r="FF42" i="1"/>
  <c r="FF249" i="1"/>
  <c r="FF172" i="1"/>
  <c r="FF73" i="1"/>
  <c r="FF183" i="1"/>
  <c r="FF282" i="1"/>
  <c r="FF248" i="1"/>
  <c r="FF269" i="1"/>
  <c r="FF198" i="1"/>
  <c r="FF50" i="1"/>
  <c r="FF208" i="1"/>
  <c r="FF277" i="1"/>
  <c r="FF295" i="1"/>
  <c r="FF32" i="1"/>
  <c r="FF81" i="1"/>
  <c r="FF264" i="1"/>
  <c r="FF140" i="1"/>
  <c r="FF284" i="1"/>
  <c r="FF212" i="1"/>
  <c r="FF187" i="1"/>
  <c r="FF109" i="1"/>
  <c r="FF149" i="1"/>
  <c r="FF218" i="1"/>
  <c r="FF130" i="1"/>
  <c r="FF58" i="1"/>
  <c r="EE187" i="1"/>
  <c r="FD187" i="1" s="1"/>
  <c r="EJ187" i="1"/>
  <c r="EE250" i="1"/>
  <c r="FD250" i="1" s="1"/>
  <c r="EJ250" i="1"/>
  <c r="EE249" i="1"/>
  <c r="FD249" i="1" s="1"/>
  <c r="EJ249" i="1"/>
  <c r="EE3" i="1"/>
  <c r="FD3" i="1" s="1"/>
  <c r="EJ3" i="1"/>
  <c r="EE150" i="1"/>
  <c r="FD150" i="1" s="1"/>
  <c r="EJ150" i="1"/>
  <c r="EE204" i="1"/>
  <c r="FD204" i="1" s="1"/>
  <c r="EJ204" i="1"/>
  <c r="EE112" i="1"/>
  <c r="FD112" i="1" s="1"/>
  <c r="EJ112" i="1"/>
  <c r="EE92" i="1"/>
  <c r="FD92" i="1" s="1"/>
  <c r="EJ92" i="1"/>
  <c r="EE62" i="1"/>
  <c r="FD62" i="1" s="1"/>
  <c r="EJ62" i="1"/>
  <c r="EE267" i="1"/>
  <c r="FD267" i="1" s="1"/>
  <c r="EJ267" i="1"/>
  <c r="EE75" i="1"/>
  <c r="FD75" i="1" s="1"/>
  <c r="EJ75" i="1"/>
  <c r="EE223" i="1"/>
  <c r="FD223" i="1" s="1"/>
  <c r="EJ223" i="1"/>
  <c r="EE245" i="1"/>
  <c r="FD245" i="1" s="1"/>
  <c r="EJ245" i="1"/>
  <c r="EE209" i="1"/>
  <c r="FD209" i="1" s="1"/>
  <c r="EJ209" i="1"/>
  <c r="EE68" i="1"/>
  <c r="FD68" i="1" s="1"/>
  <c r="EJ68" i="1"/>
  <c r="EE155" i="1"/>
  <c r="FD155" i="1" s="1"/>
  <c r="EJ155" i="1"/>
  <c r="EE224" i="1"/>
  <c r="FD224" i="1" s="1"/>
  <c r="EJ224" i="1"/>
  <c r="EE120" i="1"/>
  <c r="FD120" i="1" s="1"/>
  <c r="EJ120" i="1"/>
  <c r="EE153" i="1"/>
  <c r="FD153" i="1" s="1"/>
  <c r="EJ153" i="1"/>
  <c r="EE210" i="1"/>
  <c r="FD210" i="1" s="1"/>
  <c r="EJ210" i="1"/>
  <c r="EE177" i="1"/>
  <c r="FD177" i="1" s="1"/>
  <c r="EJ177" i="1"/>
  <c r="EE27" i="1"/>
  <c r="FD27" i="1" s="1"/>
  <c r="EJ27" i="1"/>
  <c r="EE219" i="1"/>
  <c r="FD219" i="1" s="1"/>
  <c r="EJ219" i="1"/>
  <c r="EE257" i="1"/>
  <c r="FD257" i="1" s="1"/>
  <c r="EJ257" i="1"/>
  <c r="EE146" i="1"/>
  <c r="FD146" i="1" s="1"/>
  <c r="EJ146" i="1"/>
  <c r="EE54" i="1"/>
  <c r="FD54" i="1" s="1"/>
  <c r="EJ54" i="1"/>
  <c r="EE48" i="1"/>
  <c r="FD48" i="1" s="1"/>
  <c r="EJ48" i="1"/>
  <c r="EE8" i="1"/>
  <c r="FD8" i="1" s="1"/>
  <c r="EJ8" i="1"/>
  <c r="EE122" i="1"/>
  <c r="FD122" i="1" s="1"/>
  <c r="EJ122" i="1"/>
  <c r="EE143" i="1"/>
  <c r="FD143" i="1" s="1"/>
  <c r="EJ143" i="1"/>
  <c r="EE116" i="1"/>
  <c r="FD116" i="1" s="1"/>
  <c r="EJ116" i="1"/>
  <c r="EE303" i="1"/>
  <c r="FD303" i="1" s="1"/>
  <c r="EJ303" i="1"/>
  <c r="EE85" i="1"/>
  <c r="FD85" i="1" s="1"/>
  <c r="EJ85" i="1"/>
  <c r="EJ294" i="1"/>
  <c r="EE294" i="1"/>
  <c r="FD294" i="1" s="1"/>
  <c r="EE102" i="1"/>
  <c r="FD102" i="1" s="1"/>
  <c r="EJ102" i="1"/>
  <c r="EE72" i="1"/>
  <c r="FD72" i="1" s="1"/>
  <c r="EJ72" i="1"/>
  <c r="EE128" i="1"/>
  <c r="FD128" i="1" s="1"/>
  <c r="EJ128" i="1"/>
  <c r="EE149" i="1"/>
  <c r="FD149" i="1" s="1"/>
  <c r="EJ149" i="1"/>
  <c r="EE113" i="1"/>
  <c r="FD113" i="1" s="1"/>
  <c r="EJ113" i="1"/>
  <c r="EE205" i="1"/>
  <c r="FD205" i="1" s="1"/>
  <c r="EJ205" i="1"/>
  <c r="EE242" i="1"/>
  <c r="FD242" i="1" s="1"/>
  <c r="EJ242" i="1"/>
  <c r="EE83" i="1"/>
  <c r="FD83" i="1" s="1"/>
  <c r="EJ83" i="1"/>
  <c r="EE258" i="1"/>
  <c r="FD258" i="1" s="1"/>
  <c r="EJ258" i="1"/>
  <c r="EE133" i="1"/>
  <c r="FD133" i="1" s="1"/>
  <c r="EJ133" i="1"/>
  <c r="EE188" i="1"/>
  <c r="FD188" i="1" s="1"/>
  <c r="EJ188" i="1"/>
  <c r="EE15" i="1"/>
  <c r="FD15" i="1" s="1"/>
  <c r="EJ15" i="1"/>
  <c r="EE105" i="1"/>
  <c r="FD105" i="1" s="1"/>
  <c r="EJ105" i="1"/>
  <c r="EE233" i="1"/>
  <c r="FD233" i="1" s="1"/>
  <c r="EJ233" i="1"/>
  <c r="EE283" i="1"/>
  <c r="FD283" i="1" s="1"/>
  <c r="EJ283" i="1"/>
  <c r="EE193" i="1"/>
  <c r="FD193" i="1" s="1"/>
  <c r="EJ193" i="1"/>
  <c r="EE19" i="1"/>
  <c r="FD19" i="1" s="1"/>
  <c r="EJ19" i="1"/>
  <c r="EE131" i="1"/>
  <c r="FD131" i="1" s="1"/>
  <c r="EJ131" i="1"/>
  <c r="EE158" i="1"/>
  <c r="FD158" i="1" s="1"/>
  <c r="EJ158" i="1"/>
  <c r="EE169" i="1"/>
  <c r="FD169" i="1" s="1"/>
  <c r="EJ169" i="1"/>
  <c r="EE175" i="1"/>
  <c r="FD175" i="1" s="1"/>
  <c r="EJ175" i="1"/>
  <c r="EE21" i="1"/>
  <c r="FD21" i="1" s="1"/>
  <c r="EJ21" i="1"/>
  <c r="EE130" i="1"/>
  <c r="FD130" i="1" s="1"/>
  <c r="EJ130" i="1"/>
  <c r="EE227" i="1"/>
  <c r="FD227" i="1" s="1"/>
  <c r="EJ227" i="1"/>
  <c r="EE287" i="1"/>
  <c r="FD287" i="1" s="1"/>
  <c r="EJ287" i="1"/>
  <c r="EE199" i="1"/>
  <c r="FD199" i="1" s="1"/>
  <c r="EJ199" i="1"/>
  <c r="EE125" i="1"/>
  <c r="FD125" i="1" s="1"/>
  <c r="EJ125" i="1"/>
  <c r="EE67" i="1"/>
  <c r="FD67" i="1" s="1"/>
  <c r="EJ67" i="1"/>
  <c r="EE36" i="1"/>
  <c r="FD36" i="1" s="1"/>
  <c r="EJ36" i="1"/>
  <c r="EE300" i="1"/>
  <c r="FD300" i="1" s="1"/>
  <c r="EJ300" i="1"/>
  <c r="EE273" i="1"/>
  <c r="FD273" i="1" s="1"/>
  <c r="EJ273" i="1"/>
  <c r="EJ207" i="1"/>
  <c r="EE207" i="1"/>
  <c r="FD207" i="1" s="1"/>
  <c r="EE17" i="1"/>
  <c r="FD17" i="1" s="1"/>
  <c r="EJ17" i="1"/>
  <c r="EE241" i="1"/>
  <c r="FD241" i="1" s="1"/>
  <c r="EJ241" i="1"/>
  <c r="EE20" i="1"/>
  <c r="FD20" i="1" s="1"/>
  <c r="EJ20" i="1"/>
  <c r="EE25" i="1"/>
  <c r="FD25" i="1" s="1"/>
  <c r="EJ25" i="1"/>
  <c r="FF110" i="1"/>
  <c r="FF115" i="1"/>
  <c r="FF89" i="1"/>
  <c r="FF261" i="1"/>
  <c r="FF44" i="1"/>
  <c r="FF104" i="1"/>
  <c r="FF94" i="1"/>
  <c r="FF165" i="1"/>
  <c r="FE77" i="1"/>
  <c r="FF77" i="1"/>
  <c r="FF285" i="1"/>
  <c r="FF275" i="1"/>
  <c r="FF26" i="1"/>
  <c r="FF302" i="1"/>
  <c r="FE78" i="1"/>
  <c r="FF78" i="1"/>
  <c r="FF2" i="1"/>
  <c r="FF233" i="1"/>
  <c r="FF112" i="1"/>
  <c r="FF214" i="1"/>
  <c r="FF253" i="1"/>
  <c r="FF283" i="1"/>
  <c r="FF92" i="1"/>
  <c r="FE280" i="1"/>
  <c r="FF280" i="1"/>
  <c r="FF62" i="1"/>
  <c r="FF304" i="1"/>
  <c r="FF131" i="1"/>
  <c r="FF41" i="1"/>
  <c r="FF4" i="1"/>
  <c r="FF298" i="1"/>
  <c r="FF190" i="1"/>
  <c r="FF126" i="1"/>
  <c r="FF102" i="1"/>
  <c r="FF28" i="1"/>
  <c r="FF232" i="1"/>
  <c r="FF229" i="1"/>
  <c r="FF192" i="1"/>
  <c r="FF119" i="1"/>
  <c r="FF74" i="1"/>
  <c r="FF35" i="1"/>
  <c r="FF184" i="1"/>
  <c r="FF287" i="1"/>
  <c r="FF242" i="1"/>
  <c r="FF199" i="1"/>
  <c r="FF43" i="1"/>
  <c r="FF96" i="1"/>
  <c r="FF309" i="1"/>
  <c r="FF91" i="1"/>
  <c r="FF33" i="1"/>
  <c r="FF93" i="1"/>
  <c r="FF76" i="1"/>
  <c r="FF5" i="1"/>
  <c r="FF254" i="1"/>
  <c r="FF257" i="1"/>
  <c r="FE245" i="1"/>
  <c r="FF245" i="1"/>
  <c r="FF164" i="1"/>
  <c r="FF291" i="1"/>
  <c r="FF213" i="1"/>
  <c r="FF54" i="1"/>
  <c r="FF297" i="1"/>
  <c r="FF296" i="1"/>
  <c r="FF48" i="1"/>
  <c r="FF69" i="1"/>
  <c r="FF86" i="1"/>
  <c r="FF55" i="1"/>
  <c r="FF8" i="1"/>
  <c r="FF289" i="1"/>
  <c r="FF194" i="1"/>
  <c r="FF255" i="1"/>
  <c r="FF122" i="1"/>
  <c r="FF308" i="1"/>
  <c r="FF53" i="1"/>
  <c r="FE225" i="1"/>
  <c r="FF225" i="1"/>
  <c r="FF116" i="1"/>
  <c r="FF135" i="1"/>
  <c r="FF303" i="1"/>
  <c r="FF177" i="1"/>
  <c r="FF152" i="1"/>
  <c r="FF61" i="1"/>
  <c r="FF22" i="1"/>
  <c r="FF6" i="1"/>
  <c r="FF144" i="1"/>
  <c r="FF235" i="1"/>
  <c r="FF223" i="1"/>
  <c r="FF128" i="1"/>
  <c r="FF21" i="1"/>
  <c r="FF268" i="1"/>
  <c r="FF230" i="1"/>
  <c r="FF197" i="1"/>
  <c r="FF186" i="1"/>
  <c r="FF84" i="1"/>
  <c r="FF246" i="1"/>
  <c r="EE29" i="1"/>
  <c r="FD29" i="1" s="1"/>
  <c r="EJ29" i="1"/>
  <c r="EE196" i="1"/>
  <c r="FD196" i="1" s="1"/>
  <c r="EJ196" i="1"/>
  <c r="EE191" i="1"/>
  <c r="FD191" i="1" s="1"/>
  <c r="EJ191" i="1"/>
  <c r="EE282" i="1"/>
  <c r="FD282" i="1" s="1"/>
  <c r="EJ282" i="1"/>
  <c r="EE55" i="1"/>
  <c r="FD55" i="1" s="1"/>
  <c r="EJ55" i="1"/>
  <c r="EE32" i="1"/>
  <c r="FD32" i="1" s="1"/>
  <c r="EJ32" i="1"/>
  <c r="EE140" i="1"/>
  <c r="FD140" i="1" s="1"/>
  <c r="EJ140" i="1"/>
  <c r="EE6" i="1"/>
  <c r="FD6" i="1" s="1"/>
  <c r="EJ6" i="1"/>
  <c r="EE244" i="1"/>
  <c r="FD244" i="1" s="1"/>
  <c r="EJ244" i="1"/>
  <c r="EE182" i="1"/>
  <c r="FD182" i="1" s="1"/>
  <c r="EJ182" i="1"/>
  <c r="EE145" i="1"/>
  <c r="FD145" i="1" s="1"/>
  <c r="EJ145" i="1"/>
  <c r="EE200" i="1"/>
  <c r="FD200" i="1" s="1"/>
  <c r="EJ200" i="1"/>
  <c r="EE183" i="1"/>
  <c r="FD183" i="1" s="1"/>
  <c r="EJ183" i="1"/>
  <c r="EE248" i="1"/>
  <c r="FD248" i="1" s="1"/>
  <c r="EJ248" i="1"/>
  <c r="EE262" i="1"/>
  <c r="FD262" i="1" s="1"/>
  <c r="EJ262" i="1"/>
  <c r="EE208" i="1"/>
  <c r="FD208" i="1" s="1"/>
  <c r="EJ208" i="1"/>
  <c r="EE10" i="1"/>
  <c r="FD10" i="1" s="1"/>
  <c r="EJ10" i="1"/>
  <c r="EE295" i="1"/>
  <c r="FD295" i="1" s="1"/>
  <c r="EJ295" i="1"/>
  <c r="EE236" i="1"/>
  <c r="FD236" i="1" s="1"/>
  <c r="EJ236" i="1"/>
  <c r="EE37" i="1"/>
  <c r="FD37" i="1" s="1"/>
  <c r="EJ37" i="1"/>
  <c r="EE251" i="1"/>
  <c r="FD251" i="1" s="1"/>
  <c r="EJ251" i="1"/>
  <c r="EE88" i="1"/>
  <c r="FD88" i="1" s="1"/>
  <c r="EJ88" i="1"/>
  <c r="EE186" i="1"/>
  <c r="FD186" i="1" s="1"/>
  <c r="EJ186" i="1"/>
  <c r="EE246" i="1"/>
  <c r="FD246" i="1" s="1"/>
  <c r="EJ246" i="1"/>
  <c r="EE292" i="1"/>
  <c r="FD292" i="1" s="1"/>
  <c r="EJ292" i="1"/>
  <c r="EE228" i="1"/>
  <c r="FD228" i="1" s="1"/>
  <c r="EJ228" i="1"/>
  <c r="EE138" i="1"/>
  <c r="FD138" i="1" s="1"/>
  <c r="EJ138" i="1"/>
  <c r="EE97" i="1"/>
  <c r="FD97" i="1" s="1"/>
  <c r="EJ97" i="1"/>
  <c r="EE43" i="1"/>
  <c r="FD43" i="1" s="1"/>
  <c r="EJ43" i="1"/>
  <c r="EE9" i="1"/>
  <c r="FD9" i="1" s="1"/>
  <c r="EJ9" i="1"/>
  <c r="EE28" i="1"/>
  <c r="FD28" i="1" s="1"/>
  <c r="EJ28" i="1"/>
  <c r="EE173" i="1"/>
  <c r="FD173" i="1" s="1"/>
  <c r="EJ173" i="1"/>
  <c r="EE213" i="1"/>
  <c r="FD213" i="1" s="1"/>
  <c r="EJ213" i="1"/>
  <c r="EE77" i="1"/>
  <c r="FD77" i="1" s="1"/>
  <c r="EJ77" i="1"/>
  <c r="EE275" i="1"/>
  <c r="FD275" i="1" s="1"/>
  <c r="EJ275" i="1"/>
  <c r="EE2" i="1"/>
  <c r="FD2" i="1" s="1"/>
  <c r="EJ2" i="1"/>
  <c r="EE123" i="1"/>
  <c r="FD123" i="1" s="1"/>
  <c r="EJ123" i="1"/>
  <c r="EE148" i="1"/>
  <c r="FD148" i="1" s="1"/>
  <c r="EJ148" i="1"/>
  <c r="EE136" i="1"/>
  <c r="FD136" i="1" s="1"/>
  <c r="EJ136" i="1"/>
  <c r="EE171" i="1"/>
  <c r="FD171" i="1" s="1"/>
  <c r="EJ171" i="1"/>
  <c r="EE98" i="1"/>
  <c r="FD98" i="1" s="1"/>
  <c r="EJ98" i="1"/>
  <c r="EE298" i="1"/>
  <c r="FD298" i="1" s="1"/>
  <c r="EJ298" i="1"/>
  <c r="EE109" i="1"/>
  <c r="FD109" i="1" s="1"/>
  <c r="EJ109" i="1"/>
  <c r="EE197" i="1"/>
  <c r="FD197" i="1" s="1"/>
  <c r="EJ197" i="1"/>
  <c r="EE12" i="1"/>
  <c r="FD12" i="1" s="1"/>
  <c r="EJ12" i="1"/>
  <c r="EE299" i="1"/>
  <c r="FD299" i="1" s="1"/>
  <c r="EJ299" i="1"/>
  <c r="EE99" i="1"/>
  <c r="FD99" i="1" s="1"/>
  <c r="EJ99" i="1"/>
  <c r="EE168" i="1"/>
  <c r="FD168" i="1" s="1"/>
  <c r="EJ168" i="1"/>
  <c r="EE185" i="1"/>
  <c r="FD185" i="1" s="1"/>
  <c r="EJ185" i="1"/>
  <c r="EE96" i="1"/>
  <c r="FD96" i="1" s="1"/>
  <c r="EJ96" i="1"/>
  <c r="EE229" i="1"/>
  <c r="FD229" i="1" s="1"/>
  <c r="EJ229" i="1"/>
  <c r="FF31" i="1"/>
  <c r="FF101" i="1"/>
  <c r="FF39" i="1"/>
  <c r="FF293" i="1"/>
  <c r="FF290" i="1"/>
  <c r="FF34" i="1"/>
  <c r="FF181" i="1"/>
  <c r="FF258" i="1"/>
  <c r="FE250" i="1"/>
  <c r="FF250" i="1"/>
  <c r="FF179" i="1"/>
  <c r="FF114" i="1"/>
  <c r="FF146" i="1"/>
  <c r="FF276" i="1"/>
  <c r="FF191" i="1"/>
  <c r="FF52" i="1"/>
  <c r="FF3" i="1"/>
  <c r="FF56" i="1"/>
  <c r="FF105" i="1"/>
  <c r="FF11" i="1"/>
  <c r="FF211" i="1"/>
  <c r="FF57" i="1"/>
  <c r="FF80" i="1"/>
  <c r="FF148" i="1"/>
  <c r="FF107" i="1"/>
  <c r="FF124" i="1"/>
  <c r="FF47" i="1"/>
  <c r="FF267" i="1"/>
  <c r="FF160" i="1"/>
  <c r="FF141" i="1"/>
  <c r="FF98" i="1"/>
  <c r="FF75" i="1"/>
  <c r="FF65" i="1"/>
  <c r="FF219" i="1"/>
  <c r="FF162" i="1"/>
  <c r="FF72" i="1"/>
  <c r="FF288" i="1"/>
  <c r="FF227" i="1"/>
  <c r="FF66" i="1"/>
  <c r="FF228" i="1"/>
  <c r="FF67" i="1"/>
  <c r="FF180" i="1"/>
  <c r="FF170" i="1"/>
  <c r="FF38" i="1"/>
  <c r="FF64" i="1"/>
  <c r="FF174" i="1"/>
  <c r="FF217" i="1"/>
  <c r="FF307" i="1"/>
  <c r="FF305" i="1"/>
  <c r="FF196" i="1"/>
  <c r="FF188" i="1"/>
  <c r="FF68" i="1"/>
  <c r="FF90" i="1"/>
  <c r="FF224" i="1"/>
  <c r="FF156" i="1"/>
  <c r="FF120" i="1"/>
  <c r="FF45" i="1"/>
  <c r="FF143" i="1"/>
  <c r="FE301" i="1"/>
  <c r="FF301" i="1"/>
  <c r="FF49" i="1"/>
  <c r="FF240" i="1"/>
  <c r="FF108" i="1"/>
  <c r="FF85" i="1"/>
  <c r="FF27" i="1"/>
  <c r="FF256" i="1"/>
  <c r="FF175" i="1"/>
  <c r="FF82" i="1"/>
  <c r="FF63" i="1"/>
  <c r="FF274" i="1"/>
  <c r="FF100" i="1"/>
  <c r="FF12" i="1"/>
  <c r="AQ265" i="1"/>
  <c r="HD265" i="1" s="1"/>
  <c r="HH265" i="1" s="1"/>
  <c r="AQ31" i="1"/>
  <c r="HD31" i="1" s="1"/>
  <c r="HH31" i="1" s="1"/>
  <c r="AN231" i="1"/>
  <c r="DK231" i="1" s="1"/>
  <c r="AU7" i="1"/>
  <c r="AT221" i="1"/>
  <c r="AP306" i="1"/>
  <c r="AU101" i="1"/>
  <c r="AU64" i="1"/>
  <c r="AQ142" i="1"/>
  <c r="HD142" i="1" s="1"/>
  <c r="HH142" i="1" s="1"/>
  <c r="AQ174" i="1"/>
  <c r="HD174" i="1" s="1"/>
  <c r="HH174" i="1" s="1"/>
  <c r="AP261" i="1"/>
  <c r="AQ87" i="1"/>
  <c r="HD87" i="1" s="1"/>
  <c r="HH87" i="1" s="1"/>
  <c r="AP110" i="1"/>
  <c r="AQ272" i="1"/>
  <c r="HD272" i="1" s="1"/>
  <c r="HH272" i="1" s="1"/>
  <c r="AP94" i="1"/>
  <c r="AQ217" i="1"/>
  <c r="HD217" i="1" s="1"/>
  <c r="HH217" i="1" s="1"/>
  <c r="AP181" i="1"/>
  <c r="AQ95" i="1"/>
  <c r="HD95" i="1" s="1"/>
  <c r="HH95" i="1" s="1"/>
  <c r="AP38" i="1"/>
  <c r="AP106" i="1"/>
  <c r="AP24" i="1"/>
  <c r="AP231" i="1"/>
  <c r="AO221" i="1"/>
  <c r="DP221" i="1" s="1"/>
  <c r="EO221" i="1" s="1"/>
  <c r="AP7" i="1"/>
  <c r="AM306" i="1"/>
  <c r="GH306" i="1" s="1"/>
  <c r="GL306" i="1" s="1"/>
  <c r="AP221" i="1"/>
  <c r="AN7" i="1"/>
  <c r="DK7" i="1" s="1"/>
  <c r="AO101" i="1"/>
  <c r="DP101" i="1" s="1"/>
  <c r="EO101" i="1" s="1"/>
  <c r="AQ7" i="1"/>
  <c r="HD7" i="1" s="1"/>
  <c r="HH7" i="1" s="1"/>
  <c r="AT7" i="1"/>
  <c r="AQ221" i="1"/>
  <c r="HD221" i="1" s="1"/>
  <c r="HH221" i="1" s="1"/>
  <c r="AR231" i="1"/>
  <c r="FW231" i="1" s="1"/>
  <c r="GA231" i="1" s="1"/>
  <c r="AR7" i="1"/>
  <c r="FW7" i="1" s="1"/>
  <c r="GA7" i="1" s="1"/>
  <c r="AM221" i="1"/>
  <c r="GH221" i="1" s="1"/>
  <c r="GL221" i="1" s="1"/>
  <c r="AS221" i="1"/>
  <c r="AS231" i="1"/>
  <c r="AS7" i="1"/>
  <c r="AN221" i="1"/>
  <c r="DK221" i="1" s="1"/>
  <c r="AU306" i="1"/>
  <c r="AR221" i="1"/>
  <c r="FW221" i="1" s="1"/>
  <c r="GA221" i="1" s="1"/>
  <c r="AU221" i="1"/>
  <c r="AS101" i="1"/>
  <c r="AU231" i="1"/>
  <c r="AR101" i="1"/>
  <c r="FW101" i="1" s="1"/>
  <c r="GA101" i="1" s="1"/>
  <c r="AQ110" i="1"/>
  <c r="HD110" i="1" s="1"/>
  <c r="HH110" i="1" s="1"/>
  <c r="AP64" i="1"/>
  <c r="AQ151" i="1"/>
  <c r="HD151" i="1" s="1"/>
  <c r="HH151" i="1" s="1"/>
  <c r="AS151" i="1"/>
  <c r="AT151" i="1"/>
  <c r="AQ64" i="1"/>
  <c r="HD64" i="1" s="1"/>
  <c r="HH64" i="1" s="1"/>
  <c r="AP151" i="1"/>
  <c r="AN64" i="1"/>
  <c r="DK64" i="1" s="1"/>
  <c r="AN151" i="1"/>
  <c r="DK151" i="1" s="1"/>
  <c r="AS64" i="1"/>
  <c r="AT64" i="1"/>
  <c r="AM7" i="1"/>
  <c r="GH7" i="1" s="1"/>
  <c r="GL7" i="1" s="1"/>
  <c r="AO7" i="1"/>
  <c r="DP7" i="1" s="1"/>
  <c r="EO7" i="1" s="1"/>
  <c r="AN306" i="1"/>
  <c r="DK306" i="1" s="1"/>
  <c r="AR306" i="1"/>
  <c r="FW306" i="1" s="1"/>
  <c r="GA306" i="1" s="1"/>
  <c r="AM151" i="1"/>
  <c r="GH151" i="1" s="1"/>
  <c r="GL151" i="1" s="1"/>
  <c r="AO151" i="1"/>
  <c r="DP151" i="1" s="1"/>
  <c r="EO151" i="1" s="1"/>
  <c r="AU151" i="1"/>
  <c r="AR64" i="1"/>
  <c r="FW64" i="1" s="1"/>
  <c r="GA64" i="1" s="1"/>
  <c r="AR151" i="1"/>
  <c r="FW151" i="1" s="1"/>
  <c r="GA151" i="1" s="1"/>
  <c r="AM64" i="1"/>
  <c r="GH64" i="1" s="1"/>
  <c r="GL64" i="1" s="1"/>
  <c r="AO64" i="1"/>
  <c r="DP64" i="1" s="1"/>
  <c r="EO64" i="1" s="1"/>
  <c r="AQ252" i="1"/>
  <c r="HD252" i="1" s="1"/>
  <c r="HH252" i="1" s="1"/>
  <c r="AP132" i="1"/>
  <c r="AQ306" i="1"/>
  <c r="HD306" i="1" s="1"/>
  <c r="HH306" i="1" s="1"/>
  <c r="AT231" i="1"/>
  <c r="AS306" i="1"/>
  <c r="AT306" i="1"/>
  <c r="AM101" i="1"/>
  <c r="GH101" i="1" s="1"/>
  <c r="GL101" i="1" s="1"/>
  <c r="AT101" i="1"/>
  <c r="AQ231" i="1"/>
  <c r="HD231" i="1" s="1"/>
  <c r="HH231" i="1" s="1"/>
  <c r="AQ101" i="1"/>
  <c r="HD101" i="1" s="1"/>
  <c r="HH101" i="1" s="1"/>
  <c r="AM231" i="1"/>
  <c r="GH231" i="1" s="1"/>
  <c r="GL231" i="1" s="1"/>
  <c r="AO231" i="1"/>
  <c r="DP231" i="1" s="1"/>
  <c r="EO231" i="1" s="1"/>
  <c r="AO306" i="1"/>
  <c r="DP306" i="1" s="1"/>
  <c r="EO306" i="1" s="1"/>
  <c r="AN101" i="1"/>
  <c r="DK101" i="1" s="1"/>
  <c r="AP33" i="1"/>
  <c r="AU104" i="1"/>
  <c r="AT104" i="1"/>
  <c r="AS104" i="1"/>
  <c r="AO104" i="1"/>
  <c r="DP104" i="1" s="1"/>
  <c r="EO104" i="1" s="1"/>
  <c r="AR104" i="1"/>
  <c r="FW104" i="1" s="1"/>
  <c r="GA104" i="1" s="1"/>
  <c r="AN104" i="1"/>
  <c r="DK104" i="1" s="1"/>
  <c r="AM104" i="1"/>
  <c r="GH104" i="1" s="1"/>
  <c r="GL104" i="1" s="1"/>
  <c r="AU76" i="1"/>
  <c r="AT76" i="1"/>
  <c r="AR76" i="1"/>
  <c r="FW76" i="1" s="1"/>
  <c r="GA76" i="1" s="1"/>
  <c r="AN76" i="1"/>
  <c r="DK76" i="1" s="1"/>
  <c r="AO76" i="1"/>
  <c r="DP76" i="1" s="1"/>
  <c r="EO76" i="1" s="1"/>
  <c r="AS76" i="1"/>
  <c r="AM76" i="1"/>
  <c r="GH76" i="1" s="1"/>
  <c r="GL76" i="1" s="1"/>
  <c r="AU278" i="1"/>
  <c r="AT278" i="1"/>
  <c r="AS278" i="1"/>
  <c r="AO278" i="1"/>
  <c r="DP278" i="1" s="1"/>
  <c r="EO278" i="1" s="1"/>
  <c r="AR278" i="1"/>
  <c r="FW278" i="1" s="1"/>
  <c r="GA278" i="1" s="1"/>
  <c r="AN278" i="1"/>
  <c r="DK278" i="1" s="1"/>
  <c r="AM278" i="1"/>
  <c r="GH278" i="1" s="1"/>
  <c r="GL278" i="1" s="1"/>
  <c r="AP142" i="1"/>
  <c r="AU220" i="1"/>
  <c r="AT220" i="1"/>
  <c r="AS220" i="1"/>
  <c r="AO220" i="1"/>
  <c r="DP220" i="1" s="1"/>
  <c r="EO220" i="1" s="1"/>
  <c r="AR220" i="1"/>
  <c r="FW220" i="1" s="1"/>
  <c r="GA220" i="1" s="1"/>
  <c r="AN220" i="1"/>
  <c r="DK220" i="1" s="1"/>
  <c r="AM220" i="1"/>
  <c r="GH220" i="1" s="1"/>
  <c r="GL220" i="1" s="1"/>
  <c r="AP174" i="1"/>
  <c r="AU178" i="1"/>
  <c r="AT178" i="1"/>
  <c r="AR178" i="1"/>
  <c r="FW178" i="1" s="1"/>
  <c r="GA178" i="1" s="1"/>
  <c r="AN178" i="1"/>
  <c r="DK178" i="1" s="1"/>
  <c r="AO178" i="1"/>
  <c r="DP178" i="1" s="1"/>
  <c r="EO178" i="1" s="1"/>
  <c r="AS178" i="1"/>
  <c r="AM178" i="1"/>
  <c r="GH178" i="1" s="1"/>
  <c r="GL178" i="1" s="1"/>
  <c r="AP87" i="1"/>
  <c r="AU91" i="1"/>
  <c r="AT91" i="1"/>
  <c r="AS91" i="1"/>
  <c r="AO91" i="1"/>
  <c r="DP91" i="1" s="1"/>
  <c r="EO91" i="1" s="1"/>
  <c r="AR91" i="1"/>
  <c r="FW91" i="1" s="1"/>
  <c r="GA91" i="1" s="1"/>
  <c r="AN91" i="1"/>
  <c r="DK91" i="1" s="1"/>
  <c r="AM91" i="1"/>
  <c r="GH91" i="1" s="1"/>
  <c r="GL91" i="1" s="1"/>
  <c r="AQ181" i="1"/>
  <c r="HD181" i="1" s="1"/>
  <c r="HH181" i="1" s="1"/>
  <c r="AQ91" i="1"/>
  <c r="HD91" i="1" s="1"/>
  <c r="HH91" i="1" s="1"/>
  <c r="AQ203" i="1"/>
  <c r="HD203" i="1" s="1"/>
  <c r="HH203" i="1" s="1"/>
  <c r="AU31" i="1"/>
  <c r="AT31" i="1"/>
  <c r="AS31" i="1"/>
  <c r="AO31" i="1"/>
  <c r="DP31" i="1" s="1"/>
  <c r="EO31" i="1" s="1"/>
  <c r="AR31" i="1"/>
  <c r="FW31" i="1" s="1"/>
  <c r="GA31" i="1" s="1"/>
  <c r="AN31" i="1"/>
  <c r="DK31" i="1" s="1"/>
  <c r="AM31" i="1"/>
  <c r="GH31" i="1" s="1"/>
  <c r="GL31" i="1" s="1"/>
  <c r="AU89" i="1"/>
  <c r="AT89" i="1"/>
  <c r="AS89" i="1"/>
  <c r="AO89" i="1"/>
  <c r="DP89" i="1" s="1"/>
  <c r="EO89" i="1" s="1"/>
  <c r="AR89" i="1"/>
  <c r="FW89" i="1" s="1"/>
  <c r="GA89" i="1" s="1"/>
  <c r="AN89" i="1"/>
  <c r="DK89" i="1" s="1"/>
  <c r="AM89" i="1"/>
  <c r="GH89" i="1" s="1"/>
  <c r="GL89" i="1" s="1"/>
  <c r="AU94" i="1"/>
  <c r="AT94" i="1"/>
  <c r="AS94" i="1"/>
  <c r="AO94" i="1"/>
  <c r="DP94" i="1" s="1"/>
  <c r="EO94" i="1" s="1"/>
  <c r="AR94" i="1"/>
  <c r="FW94" i="1" s="1"/>
  <c r="GA94" i="1" s="1"/>
  <c r="AN94" i="1"/>
  <c r="DK94" i="1" s="1"/>
  <c r="AM94" i="1"/>
  <c r="GH94" i="1" s="1"/>
  <c r="GL94" i="1" s="1"/>
  <c r="AP278" i="1"/>
  <c r="AP104" i="1"/>
  <c r="AP220" i="1"/>
  <c r="AU261" i="1"/>
  <c r="AT261" i="1"/>
  <c r="AR261" i="1"/>
  <c r="FW261" i="1" s="1"/>
  <c r="GA261" i="1" s="1"/>
  <c r="AN261" i="1"/>
  <c r="DK261" i="1" s="1"/>
  <c r="AO261" i="1"/>
  <c r="DP261" i="1" s="1"/>
  <c r="EO261" i="1" s="1"/>
  <c r="AS261" i="1"/>
  <c r="AM261" i="1"/>
  <c r="GH261" i="1" s="1"/>
  <c r="GL261" i="1" s="1"/>
  <c r="AP178" i="1"/>
  <c r="AP76" i="1"/>
  <c r="AU33" i="1"/>
  <c r="AT33" i="1"/>
  <c r="AS33" i="1"/>
  <c r="AO33" i="1"/>
  <c r="DP33" i="1" s="1"/>
  <c r="EO33" i="1" s="1"/>
  <c r="AR33" i="1"/>
  <c r="FW33" i="1" s="1"/>
  <c r="GA33" i="1" s="1"/>
  <c r="AN33" i="1"/>
  <c r="DK33" i="1" s="1"/>
  <c r="AM33" i="1"/>
  <c r="GH33" i="1" s="1"/>
  <c r="GL33" i="1" s="1"/>
  <c r="AU110" i="1"/>
  <c r="AT110" i="1"/>
  <c r="AS110" i="1"/>
  <c r="AO110" i="1"/>
  <c r="DP110" i="1" s="1"/>
  <c r="EO110" i="1" s="1"/>
  <c r="AR110" i="1"/>
  <c r="FW110" i="1" s="1"/>
  <c r="GA110" i="1" s="1"/>
  <c r="AN110" i="1"/>
  <c r="DK110" i="1" s="1"/>
  <c r="AM110" i="1"/>
  <c r="GH110" i="1" s="1"/>
  <c r="GL110" i="1" s="1"/>
  <c r="AP31" i="1"/>
  <c r="AP91" i="1"/>
  <c r="AU132" i="1"/>
  <c r="AT132" i="1"/>
  <c r="AS132" i="1"/>
  <c r="AO132" i="1"/>
  <c r="DP132" i="1" s="1"/>
  <c r="EO132" i="1" s="1"/>
  <c r="AR132" i="1"/>
  <c r="FW132" i="1" s="1"/>
  <c r="GA132" i="1" s="1"/>
  <c r="AN132" i="1"/>
  <c r="DK132" i="1" s="1"/>
  <c r="AM132" i="1"/>
  <c r="GH132" i="1" s="1"/>
  <c r="GL132" i="1" s="1"/>
  <c r="AP89" i="1"/>
  <c r="AU79" i="1"/>
  <c r="AT79" i="1"/>
  <c r="AR79" i="1"/>
  <c r="FW79" i="1" s="1"/>
  <c r="GA79" i="1" s="1"/>
  <c r="AN79" i="1"/>
  <c r="DK79" i="1" s="1"/>
  <c r="AS79" i="1"/>
  <c r="AO79" i="1"/>
  <c r="DP79" i="1" s="1"/>
  <c r="EO79" i="1" s="1"/>
  <c r="AM79" i="1"/>
  <c r="GH79" i="1" s="1"/>
  <c r="GL79" i="1" s="1"/>
  <c r="AQ261" i="1"/>
  <c r="HD261" i="1" s="1"/>
  <c r="HH261" i="1" s="1"/>
  <c r="AU46" i="1"/>
  <c r="AT46" i="1"/>
  <c r="AS46" i="1"/>
  <c r="AO46" i="1"/>
  <c r="DP46" i="1" s="1"/>
  <c r="EO46" i="1" s="1"/>
  <c r="AR46" i="1"/>
  <c r="FW46" i="1" s="1"/>
  <c r="GA46" i="1" s="1"/>
  <c r="AN46" i="1"/>
  <c r="DK46" i="1" s="1"/>
  <c r="AM46" i="1"/>
  <c r="GH46" i="1" s="1"/>
  <c r="GL46" i="1" s="1"/>
  <c r="AU38" i="1"/>
  <c r="AT38" i="1"/>
  <c r="AS38" i="1"/>
  <c r="AO38" i="1"/>
  <c r="DP38" i="1" s="1"/>
  <c r="EO38" i="1" s="1"/>
  <c r="AR38" i="1"/>
  <c r="FW38" i="1" s="1"/>
  <c r="GA38" i="1" s="1"/>
  <c r="AN38" i="1"/>
  <c r="DK38" i="1" s="1"/>
  <c r="AM38" i="1"/>
  <c r="GH38" i="1" s="1"/>
  <c r="GL38" i="1" s="1"/>
  <c r="AU106" i="1"/>
  <c r="AT106" i="1"/>
  <c r="AS106" i="1"/>
  <c r="AO106" i="1"/>
  <c r="DP106" i="1" s="1"/>
  <c r="EO106" i="1" s="1"/>
  <c r="AR106" i="1"/>
  <c r="FW106" i="1" s="1"/>
  <c r="GA106" i="1" s="1"/>
  <c r="AN106" i="1"/>
  <c r="DK106" i="1" s="1"/>
  <c r="AM106" i="1"/>
  <c r="GH106" i="1" s="1"/>
  <c r="GL106" i="1" s="1"/>
  <c r="AU24" i="1"/>
  <c r="AT24" i="1"/>
  <c r="AR24" i="1"/>
  <c r="FW24" i="1" s="1"/>
  <c r="GA24" i="1" s="1"/>
  <c r="AN24" i="1"/>
  <c r="DK24" i="1" s="1"/>
  <c r="AO24" i="1"/>
  <c r="DP24" i="1" s="1"/>
  <c r="EO24" i="1" s="1"/>
  <c r="AS24" i="1"/>
  <c r="AM24" i="1"/>
  <c r="GH24" i="1" s="1"/>
  <c r="GL24" i="1" s="1"/>
  <c r="AU181" i="1"/>
  <c r="AT181" i="1"/>
  <c r="AS181" i="1"/>
  <c r="AO181" i="1"/>
  <c r="DP181" i="1" s="1"/>
  <c r="EO181" i="1" s="1"/>
  <c r="AR181" i="1"/>
  <c r="FW181" i="1" s="1"/>
  <c r="GA181" i="1" s="1"/>
  <c r="AN181" i="1"/>
  <c r="DK181" i="1" s="1"/>
  <c r="AM181" i="1"/>
  <c r="GH181" i="1" s="1"/>
  <c r="GL181" i="1" s="1"/>
  <c r="AU203" i="1"/>
  <c r="AT203" i="1"/>
  <c r="AR203" i="1"/>
  <c r="FW203" i="1" s="1"/>
  <c r="GA203" i="1" s="1"/>
  <c r="AN203" i="1"/>
  <c r="DK203" i="1" s="1"/>
  <c r="AS203" i="1"/>
  <c r="AO203" i="1"/>
  <c r="DP203" i="1" s="1"/>
  <c r="EO203" i="1" s="1"/>
  <c r="AM203" i="1"/>
  <c r="GH203" i="1" s="1"/>
  <c r="GL203" i="1" s="1"/>
  <c r="AU265" i="1"/>
  <c r="AT265" i="1"/>
  <c r="AS265" i="1"/>
  <c r="AO265" i="1"/>
  <c r="DP265" i="1" s="1"/>
  <c r="EO265" i="1" s="1"/>
  <c r="AR265" i="1"/>
  <c r="FW265" i="1" s="1"/>
  <c r="GA265" i="1" s="1"/>
  <c r="AN265" i="1"/>
  <c r="DK265" i="1" s="1"/>
  <c r="AM265" i="1"/>
  <c r="GH265" i="1" s="1"/>
  <c r="GL265" i="1" s="1"/>
  <c r="AU159" i="1"/>
  <c r="AT159" i="1"/>
  <c r="AR159" i="1"/>
  <c r="FW159" i="1" s="1"/>
  <c r="GA159" i="1" s="1"/>
  <c r="AN159" i="1"/>
  <c r="DK159" i="1" s="1"/>
  <c r="AS159" i="1"/>
  <c r="AO159" i="1"/>
  <c r="DP159" i="1" s="1"/>
  <c r="EO159" i="1" s="1"/>
  <c r="AM159" i="1"/>
  <c r="GH159" i="1" s="1"/>
  <c r="GL159" i="1" s="1"/>
  <c r="AQ104" i="1"/>
  <c r="HD104" i="1" s="1"/>
  <c r="HH104" i="1" s="1"/>
  <c r="AQ94" i="1"/>
  <c r="HD94" i="1" s="1"/>
  <c r="HH94" i="1" s="1"/>
  <c r="AQ46" i="1"/>
  <c r="HD46" i="1" s="1"/>
  <c r="HH46" i="1" s="1"/>
  <c r="AQ76" i="1"/>
  <c r="HD76" i="1" s="1"/>
  <c r="HH76" i="1" s="1"/>
  <c r="AU272" i="1"/>
  <c r="AT272" i="1"/>
  <c r="AS272" i="1"/>
  <c r="AO272" i="1"/>
  <c r="DP272" i="1" s="1"/>
  <c r="EO272" i="1" s="1"/>
  <c r="AR272" i="1"/>
  <c r="FW272" i="1" s="1"/>
  <c r="GA272" i="1" s="1"/>
  <c r="AN272" i="1"/>
  <c r="DK272" i="1" s="1"/>
  <c r="AM272" i="1"/>
  <c r="GH272" i="1" s="1"/>
  <c r="GL272" i="1" s="1"/>
  <c r="AU217" i="1"/>
  <c r="AT217" i="1"/>
  <c r="AR217" i="1"/>
  <c r="FW217" i="1" s="1"/>
  <c r="GA217" i="1" s="1"/>
  <c r="AN217" i="1"/>
  <c r="DK217" i="1" s="1"/>
  <c r="AO217" i="1"/>
  <c r="DP217" i="1" s="1"/>
  <c r="EO217" i="1" s="1"/>
  <c r="AS217" i="1"/>
  <c r="AM217" i="1"/>
  <c r="GH217" i="1" s="1"/>
  <c r="GL217" i="1" s="1"/>
  <c r="AP272" i="1"/>
  <c r="AU142" i="1"/>
  <c r="AT142" i="1"/>
  <c r="AS142" i="1"/>
  <c r="AO142" i="1"/>
  <c r="DP142" i="1" s="1"/>
  <c r="EO142" i="1" s="1"/>
  <c r="AR142" i="1"/>
  <c r="FW142" i="1" s="1"/>
  <c r="GA142" i="1" s="1"/>
  <c r="AN142" i="1"/>
  <c r="DK142" i="1" s="1"/>
  <c r="AM142" i="1"/>
  <c r="GH142" i="1" s="1"/>
  <c r="GL142" i="1" s="1"/>
  <c r="AU174" i="1"/>
  <c r="AT174" i="1"/>
  <c r="AS174" i="1"/>
  <c r="AO174" i="1"/>
  <c r="DP174" i="1" s="1"/>
  <c r="EO174" i="1" s="1"/>
  <c r="AR174" i="1"/>
  <c r="FW174" i="1" s="1"/>
  <c r="GA174" i="1" s="1"/>
  <c r="AN174" i="1"/>
  <c r="DK174" i="1" s="1"/>
  <c r="AM174" i="1"/>
  <c r="GH174" i="1" s="1"/>
  <c r="GL174" i="1" s="1"/>
  <c r="AP217" i="1"/>
  <c r="AU87" i="1"/>
  <c r="AT87" i="1"/>
  <c r="AR87" i="1"/>
  <c r="FW87" i="1" s="1"/>
  <c r="GA87" i="1" s="1"/>
  <c r="AN87" i="1"/>
  <c r="DK87" i="1" s="1"/>
  <c r="AO87" i="1"/>
  <c r="DP87" i="1" s="1"/>
  <c r="EO87" i="1" s="1"/>
  <c r="AS87" i="1"/>
  <c r="AM87" i="1"/>
  <c r="GH87" i="1" s="1"/>
  <c r="GL87" i="1" s="1"/>
  <c r="AU95" i="1"/>
  <c r="AT95" i="1"/>
  <c r="AS95" i="1"/>
  <c r="AO95" i="1"/>
  <c r="DP95" i="1" s="1"/>
  <c r="EO95" i="1" s="1"/>
  <c r="AR95" i="1"/>
  <c r="FW95" i="1" s="1"/>
  <c r="GA95" i="1" s="1"/>
  <c r="AN95" i="1"/>
  <c r="DK95" i="1" s="1"/>
  <c r="AM95" i="1"/>
  <c r="GH95" i="1" s="1"/>
  <c r="GL95" i="1" s="1"/>
  <c r="AU60" i="1"/>
  <c r="AT60" i="1"/>
  <c r="AR60" i="1"/>
  <c r="FW60" i="1" s="1"/>
  <c r="GA60" i="1" s="1"/>
  <c r="AN60" i="1"/>
  <c r="DK60" i="1" s="1"/>
  <c r="AS60" i="1"/>
  <c r="AO60" i="1"/>
  <c r="DP60" i="1" s="1"/>
  <c r="EO60" i="1" s="1"/>
  <c r="AM60" i="1"/>
  <c r="GH60" i="1" s="1"/>
  <c r="GL60" i="1" s="1"/>
  <c r="AP265" i="1"/>
  <c r="AP95" i="1"/>
  <c r="AU115" i="1"/>
  <c r="AT115" i="1"/>
  <c r="AS115" i="1"/>
  <c r="AO115" i="1"/>
  <c r="DP115" i="1" s="1"/>
  <c r="EO115" i="1" s="1"/>
  <c r="AR115" i="1"/>
  <c r="FW115" i="1" s="1"/>
  <c r="GA115" i="1" s="1"/>
  <c r="AN115" i="1"/>
  <c r="DK115" i="1" s="1"/>
  <c r="AM115" i="1"/>
  <c r="GH115" i="1" s="1"/>
  <c r="GL115" i="1" s="1"/>
  <c r="AU252" i="1"/>
  <c r="AT252" i="1"/>
  <c r="AR252" i="1"/>
  <c r="FW252" i="1" s="1"/>
  <c r="GA252" i="1" s="1"/>
  <c r="AN252" i="1"/>
  <c r="DK252" i="1" s="1"/>
  <c r="AS252" i="1"/>
  <c r="AO252" i="1"/>
  <c r="DP252" i="1" s="1"/>
  <c r="EO252" i="1" s="1"/>
  <c r="AM252" i="1"/>
  <c r="GH252" i="1" s="1"/>
  <c r="GL252" i="1" s="1"/>
  <c r="AP159" i="1"/>
  <c r="AP60" i="1"/>
  <c r="AQ278" i="1"/>
  <c r="HD278" i="1" s="1"/>
  <c r="HH278" i="1" s="1"/>
  <c r="AQ38" i="1"/>
  <c r="HD38" i="1" s="1"/>
  <c r="HH38" i="1" s="1"/>
  <c r="AQ220" i="1"/>
  <c r="HD220" i="1" s="1"/>
  <c r="HH220" i="1" s="1"/>
  <c r="AQ106" i="1"/>
  <c r="HD106" i="1" s="1"/>
  <c r="HH106" i="1" s="1"/>
  <c r="AQ178" i="1"/>
  <c r="HD178" i="1" s="1"/>
  <c r="HH178" i="1" s="1"/>
  <c r="AQ24" i="1"/>
  <c r="HD24" i="1" s="1"/>
  <c r="HH24" i="1" s="1"/>
  <c r="GS159" i="1" l="1"/>
  <c r="GW159" i="1" s="1"/>
  <c r="HS159" i="1"/>
  <c r="IJ159" i="1" s="1"/>
  <c r="GS265" i="1"/>
  <c r="GW265" i="1" s="1"/>
  <c r="HS265" i="1"/>
  <c r="IJ265" i="1" s="1"/>
  <c r="FL87" i="1"/>
  <c r="FP87" i="1" s="1"/>
  <c r="HR87" i="1"/>
  <c r="IE87" i="1" s="1"/>
  <c r="HT87" i="1"/>
  <c r="IO87" i="1" s="1"/>
  <c r="FL203" i="1"/>
  <c r="FP203" i="1" s="1"/>
  <c r="HR203" i="1"/>
  <c r="IE203" i="1" s="1"/>
  <c r="HT203" i="1"/>
  <c r="IO203" i="1" s="1"/>
  <c r="GS91" i="1"/>
  <c r="GW91" i="1" s="1"/>
  <c r="HS91" i="1"/>
  <c r="IJ91" i="1" s="1"/>
  <c r="FL91" i="1"/>
  <c r="FP91" i="1" s="1"/>
  <c r="HT91" i="1"/>
  <c r="IO91" i="1" s="1"/>
  <c r="HR91" i="1"/>
  <c r="IE91" i="1" s="1"/>
  <c r="FL220" i="1"/>
  <c r="FP220" i="1" s="1"/>
  <c r="HT220" i="1"/>
  <c r="IO220" i="1" s="1"/>
  <c r="HR220" i="1"/>
  <c r="IE220" i="1" s="1"/>
  <c r="FL278" i="1"/>
  <c r="FP278" i="1" s="1"/>
  <c r="HR278" i="1"/>
  <c r="IE278" i="1" s="1"/>
  <c r="HT278" i="1"/>
  <c r="IO278" i="1" s="1"/>
  <c r="FL76" i="1"/>
  <c r="FP76" i="1" s="1"/>
  <c r="HR76" i="1"/>
  <c r="IE76" i="1" s="1"/>
  <c r="HT76" i="1"/>
  <c r="IO76" i="1" s="1"/>
  <c r="FL64" i="1"/>
  <c r="FP64" i="1" s="1"/>
  <c r="HT64" i="1"/>
  <c r="IO64" i="1" s="1"/>
  <c r="HR64" i="1"/>
  <c r="IE64" i="1" s="1"/>
  <c r="GS64" i="1"/>
  <c r="GW64" i="1" s="1"/>
  <c r="HS64" i="1"/>
  <c r="IJ64" i="1" s="1"/>
  <c r="FL101" i="1"/>
  <c r="FP101" i="1" s="1"/>
  <c r="HR101" i="1"/>
  <c r="IE101" i="1" s="1"/>
  <c r="HT101" i="1"/>
  <c r="IO101" i="1" s="1"/>
  <c r="GS221" i="1"/>
  <c r="GW221" i="1" s="1"/>
  <c r="HS221" i="1"/>
  <c r="IJ221" i="1" s="1"/>
  <c r="GS231" i="1"/>
  <c r="GW231" i="1" s="1"/>
  <c r="HS231" i="1"/>
  <c r="IJ231" i="1" s="1"/>
  <c r="GS306" i="1"/>
  <c r="GW306" i="1" s="1"/>
  <c r="HS306" i="1"/>
  <c r="IJ306" i="1" s="1"/>
  <c r="GS272" i="1"/>
  <c r="GW272" i="1" s="1"/>
  <c r="HS272" i="1"/>
  <c r="IJ272" i="1" s="1"/>
  <c r="FL272" i="1"/>
  <c r="FP272" i="1" s="1"/>
  <c r="HT272" i="1"/>
  <c r="IO272" i="1" s="1"/>
  <c r="HR272" i="1"/>
  <c r="IE272" i="1" s="1"/>
  <c r="FL181" i="1"/>
  <c r="FP181" i="1" s="1"/>
  <c r="HR181" i="1"/>
  <c r="IE181" i="1" s="1"/>
  <c r="HT181" i="1"/>
  <c r="IO181" i="1" s="1"/>
  <c r="FL24" i="1"/>
  <c r="FP24" i="1" s="1"/>
  <c r="HR24" i="1"/>
  <c r="IE24" i="1" s="1"/>
  <c r="HT24" i="1"/>
  <c r="IO24" i="1" s="1"/>
  <c r="FL46" i="1"/>
  <c r="FP46" i="1" s="1"/>
  <c r="HT46" i="1"/>
  <c r="IO46" i="1" s="1"/>
  <c r="HR46" i="1"/>
  <c r="IE46" i="1" s="1"/>
  <c r="FL132" i="1"/>
  <c r="FP132" i="1" s="1"/>
  <c r="HR132" i="1"/>
  <c r="IE132" i="1" s="1"/>
  <c r="HT132" i="1"/>
  <c r="IO132" i="1" s="1"/>
  <c r="GS31" i="1"/>
  <c r="GW31" i="1" s="1"/>
  <c r="HS31" i="1"/>
  <c r="IJ31" i="1" s="1"/>
  <c r="FL33" i="1"/>
  <c r="FP33" i="1" s="1"/>
  <c r="HT33" i="1"/>
  <c r="IO33" i="1" s="1"/>
  <c r="HR33" i="1"/>
  <c r="IE33" i="1" s="1"/>
  <c r="GS178" i="1"/>
  <c r="GW178" i="1" s="1"/>
  <c r="HS178" i="1"/>
  <c r="IJ178" i="1" s="1"/>
  <c r="GS220" i="1"/>
  <c r="GW220" i="1" s="1"/>
  <c r="HS220" i="1"/>
  <c r="IJ220" i="1" s="1"/>
  <c r="FL178" i="1"/>
  <c r="FP178" i="1" s="1"/>
  <c r="HT178" i="1"/>
  <c r="IO178" i="1" s="1"/>
  <c r="HR178" i="1"/>
  <c r="IE178" i="1" s="1"/>
  <c r="GS33" i="1"/>
  <c r="GW33" i="1" s="1"/>
  <c r="HS33" i="1"/>
  <c r="IJ33" i="1" s="1"/>
  <c r="FL7" i="1"/>
  <c r="FP7" i="1" s="1"/>
  <c r="HR7" i="1"/>
  <c r="IE7" i="1" s="1"/>
  <c r="HT7" i="1"/>
  <c r="IO7" i="1" s="1"/>
  <c r="GS24" i="1"/>
  <c r="GW24" i="1" s="1"/>
  <c r="HS24" i="1"/>
  <c r="IJ24" i="1" s="1"/>
  <c r="GS181" i="1"/>
  <c r="GW181" i="1" s="1"/>
  <c r="HS181" i="1"/>
  <c r="IJ181" i="1" s="1"/>
  <c r="GS110" i="1"/>
  <c r="GW110" i="1" s="1"/>
  <c r="HS110" i="1"/>
  <c r="IJ110" i="1" s="1"/>
  <c r="HS252" i="1"/>
  <c r="IJ252" i="1" s="1"/>
  <c r="FL142" i="1"/>
  <c r="FP142" i="1" s="1"/>
  <c r="HR142" i="1"/>
  <c r="IE142" i="1" s="1"/>
  <c r="HT142" i="1"/>
  <c r="IO142" i="1" s="1"/>
  <c r="GS217" i="1"/>
  <c r="GW217" i="1" s="1"/>
  <c r="HS217" i="1"/>
  <c r="IJ217" i="1" s="1"/>
  <c r="FL159" i="1"/>
  <c r="FP159" i="1" s="1"/>
  <c r="HR159" i="1"/>
  <c r="IE159" i="1" s="1"/>
  <c r="HT159" i="1"/>
  <c r="IO159" i="1" s="1"/>
  <c r="FL38" i="1"/>
  <c r="FP38" i="1" s="1"/>
  <c r="HT38" i="1"/>
  <c r="IO38" i="1" s="1"/>
  <c r="HR38" i="1"/>
  <c r="IE38" i="1" s="1"/>
  <c r="FL110" i="1"/>
  <c r="FP110" i="1" s="1"/>
  <c r="HT110" i="1"/>
  <c r="IO110" i="1" s="1"/>
  <c r="HR110" i="1"/>
  <c r="IE110" i="1" s="1"/>
  <c r="GS104" i="1"/>
  <c r="GW104" i="1" s="1"/>
  <c r="HS104" i="1"/>
  <c r="IJ104" i="1" s="1"/>
  <c r="FL31" i="1"/>
  <c r="FP31" i="1" s="1"/>
  <c r="HR31" i="1"/>
  <c r="IE31" i="1" s="1"/>
  <c r="HT31" i="1"/>
  <c r="IO31" i="1" s="1"/>
  <c r="FL104" i="1"/>
  <c r="FP104" i="1" s="1"/>
  <c r="HR104" i="1"/>
  <c r="IE104" i="1" s="1"/>
  <c r="HT104" i="1"/>
  <c r="IO104" i="1" s="1"/>
  <c r="GS132" i="1"/>
  <c r="GW132" i="1" s="1"/>
  <c r="HS132" i="1"/>
  <c r="IJ132" i="1" s="1"/>
  <c r="FL151" i="1"/>
  <c r="FP151" i="1" s="1"/>
  <c r="HR151" i="1"/>
  <c r="IE151" i="1" s="1"/>
  <c r="HT151" i="1"/>
  <c r="IO151" i="1" s="1"/>
  <c r="FL231" i="1"/>
  <c r="FP231" i="1" s="1"/>
  <c r="HR231" i="1"/>
  <c r="IE231" i="1" s="1"/>
  <c r="HT231" i="1"/>
  <c r="IO231" i="1" s="1"/>
  <c r="GS7" i="1"/>
  <c r="GW7" i="1" s="1"/>
  <c r="HS7" i="1"/>
  <c r="IJ7" i="1" s="1"/>
  <c r="GS106" i="1"/>
  <c r="GW106" i="1" s="1"/>
  <c r="HS106" i="1"/>
  <c r="IJ106" i="1" s="1"/>
  <c r="GS60" i="1"/>
  <c r="GW60" i="1" s="1"/>
  <c r="HS60" i="1"/>
  <c r="IJ60" i="1" s="1"/>
  <c r="FL252" i="1"/>
  <c r="FP252" i="1" s="1"/>
  <c r="HR252" i="1"/>
  <c r="IE252" i="1" s="1"/>
  <c r="HT252" i="1"/>
  <c r="IO252" i="1" s="1"/>
  <c r="GS95" i="1"/>
  <c r="GW95" i="1" s="1"/>
  <c r="HS95" i="1"/>
  <c r="IJ95" i="1" s="1"/>
  <c r="FL60" i="1"/>
  <c r="FP60" i="1" s="1"/>
  <c r="HR60" i="1"/>
  <c r="IE60" i="1" s="1"/>
  <c r="HT60" i="1"/>
  <c r="IO60" i="1" s="1"/>
  <c r="FL174" i="1"/>
  <c r="FP174" i="1" s="1"/>
  <c r="HT174" i="1"/>
  <c r="IO174" i="1" s="1"/>
  <c r="HR174" i="1"/>
  <c r="IE174" i="1" s="1"/>
  <c r="FL217" i="1"/>
  <c r="FP217" i="1" s="1"/>
  <c r="HT217" i="1"/>
  <c r="IO217" i="1" s="1"/>
  <c r="HR217" i="1"/>
  <c r="IE217" i="1" s="1"/>
  <c r="FL265" i="1"/>
  <c r="FP265" i="1" s="1"/>
  <c r="HR265" i="1"/>
  <c r="IE265" i="1" s="1"/>
  <c r="HT265" i="1"/>
  <c r="IO265" i="1" s="1"/>
  <c r="FL106" i="1"/>
  <c r="FP106" i="1" s="1"/>
  <c r="HT106" i="1"/>
  <c r="IO106" i="1" s="1"/>
  <c r="HR106" i="1"/>
  <c r="IE106" i="1" s="1"/>
  <c r="FL79" i="1"/>
  <c r="FP79" i="1" s="1"/>
  <c r="HR79" i="1"/>
  <c r="IE79" i="1" s="1"/>
  <c r="HT79" i="1"/>
  <c r="IO79" i="1" s="1"/>
  <c r="FL261" i="1"/>
  <c r="FP261" i="1" s="1"/>
  <c r="HT261" i="1"/>
  <c r="IO261" i="1" s="1"/>
  <c r="HR261" i="1"/>
  <c r="IE261" i="1" s="1"/>
  <c r="GS278" i="1"/>
  <c r="GW278" i="1" s="1"/>
  <c r="HS278" i="1"/>
  <c r="IJ278" i="1" s="1"/>
  <c r="FL89" i="1"/>
  <c r="FP89" i="1" s="1"/>
  <c r="HR89" i="1"/>
  <c r="IE89" i="1" s="1"/>
  <c r="HT89" i="1"/>
  <c r="IO89" i="1" s="1"/>
  <c r="GS87" i="1"/>
  <c r="GW87" i="1" s="1"/>
  <c r="HS87" i="1"/>
  <c r="IJ87" i="1" s="1"/>
  <c r="GS174" i="1"/>
  <c r="GW174" i="1" s="1"/>
  <c r="HS174" i="1"/>
  <c r="IJ174" i="1" s="1"/>
  <c r="GS142" i="1"/>
  <c r="GW142" i="1" s="1"/>
  <c r="HS142" i="1"/>
  <c r="IJ142" i="1" s="1"/>
  <c r="FL306" i="1"/>
  <c r="FP306" i="1" s="1"/>
  <c r="HT306" i="1"/>
  <c r="IO306" i="1" s="1"/>
  <c r="HR306" i="1"/>
  <c r="IE306" i="1" s="1"/>
  <c r="GS151" i="1"/>
  <c r="GW151" i="1" s="1"/>
  <c r="HS151" i="1"/>
  <c r="IJ151" i="1" s="1"/>
  <c r="FL221" i="1"/>
  <c r="FP221" i="1" s="1"/>
  <c r="HR221" i="1"/>
  <c r="IE221" i="1" s="1"/>
  <c r="HT221" i="1"/>
  <c r="IO221" i="1" s="1"/>
  <c r="GS38" i="1"/>
  <c r="GW38" i="1" s="1"/>
  <c r="HS38" i="1"/>
  <c r="IJ38" i="1" s="1"/>
  <c r="GS94" i="1"/>
  <c r="GW94" i="1" s="1"/>
  <c r="HS94" i="1"/>
  <c r="IJ94" i="1" s="1"/>
  <c r="GS261" i="1"/>
  <c r="GW261" i="1" s="1"/>
  <c r="HS261" i="1"/>
  <c r="IJ261" i="1" s="1"/>
  <c r="FL115" i="1"/>
  <c r="FP115" i="1" s="1"/>
  <c r="HR115" i="1"/>
  <c r="IE115" i="1" s="1"/>
  <c r="HT115" i="1"/>
  <c r="IO115" i="1" s="1"/>
  <c r="FL95" i="1"/>
  <c r="FP95" i="1" s="1"/>
  <c r="HR95" i="1"/>
  <c r="IE95" i="1" s="1"/>
  <c r="HT95" i="1"/>
  <c r="IO95" i="1" s="1"/>
  <c r="GS89" i="1"/>
  <c r="GW89" i="1" s="1"/>
  <c r="HS89" i="1"/>
  <c r="IJ89" i="1" s="1"/>
  <c r="GS76" i="1"/>
  <c r="GW76" i="1" s="1"/>
  <c r="HS76" i="1"/>
  <c r="IJ76" i="1" s="1"/>
  <c r="FL94" i="1"/>
  <c r="FP94" i="1" s="1"/>
  <c r="HT94" i="1"/>
  <c r="IO94" i="1" s="1"/>
  <c r="HR94" i="1"/>
  <c r="IE94" i="1" s="1"/>
  <c r="HS101" i="1"/>
  <c r="IJ101" i="1" s="1"/>
  <c r="HS46" i="1"/>
  <c r="IJ46" i="1" s="1"/>
  <c r="HS203" i="1"/>
  <c r="IJ203" i="1" s="1"/>
  <c r="EE142" i="1"/>
  <c r="FD142" i="1" s="1"/>
  <c r="EJ142" i="1"/>
  <c r="EE159" i="1"/>
  <c r="FD159" i="1" s="1"/>
  <c r="EJ159" i="1"/>
  <c r="EE24" i="1"/>
  <c r="FD24" i="1" s="1"/>
  <c r="EJ24" i="1"/>
  <c r="EE38" i="1"/>
  <c r="FD38" i="1" s="1"/>
  <c r="EJ38" i="1"/>
  <c r="EE31" i="1"/>
  <c r="FD31" i="1" s="1"/>
  <c r="EJ31" i="1"/>
  <c r="EE178" i="1"/>
  <c r="FD178" i="1" s="1"/>
  <c r="EJ178" i="1"/>
  <c r="EE252" i="1"/>
  <c r="FD252" i="1" s="1"/>
  <c r="EJ252" i="1"/>
  <c r="EE60" i="1"/>
  <c r="FD60" i="1" s="1"/>
  <c r="EJ60" i="1"/>
  <c r="EE174" i="1"/>
  <c r="FD174" i="1" s="1"/>
  <c r="EJ174" i="1"/>
  <c r="EE265" i="1"/>
  <c r="FD265" i="1" s="1"/>
  <c r="EJ265" i="1"/>
  <c r="EE106" i="1"/>
  <c r="FD106" i="1" s="1"/>
  <c r="EJ106" i="1"/>
  <c r="EE79" i="1"/>
  <c r="FD79" i="1" s="1"/>
  <c r="EJ79" i="1"/>
  <c r="EE89" i="1"/>
  <c r="FD89" i="1" s="1"/>
  <c r="EJ89" i="1"/>
  <c r="EE306" i="1"/>
  <c r="FD306" i="1" s="1"/>
  <c r="EJ306" i="1"/>
  <c r="EE221" i="1"/>
  <c r="FD221" i="1" s="1"/>
  <c r="EJ221" i="1"/>
  <c r="EE7" i="1"/>
  <c r="FD7" i="1" s="1"/>
  <c r="EJ7" i="1"/>
  <c r="EE115" i="1"/>
  <c r="FD115" i="1" s="1"/>
  <c r="EJ115" i="1"/>
  <c r="EE95" i="1"/>
  <c r="FD95" i="1" s="1"/>
  <c r="EJ95" i="1"/>
  <c r="EE217" i="1"/>
  <c r="FD217" i="1" s="1"/>
  <c r="EJ217" i="1"/>
  <c r="EE203" i="1"/>
  <c r="FD203" i="1" s="1"/>
  <c r="EJ203" i="1"/>
  <c r="EE91" i="1"/>
  <c r="FD91" i="1" s="1"/>
  <c r="EJ91" i="1"/>
  <c r="EE220" i="1"/>
  <c r="FD220" i="1" s="1"/>
  <c r="EJ220" i="1"/>
  <c r="EE278" i="1"/>
  <c r="FD278" i="1" s="1"/>
  <c r="EJ278" i="1"/>
  <c r="EE151" i="1"/>
  <c r="FD151" i="1" s="1"/>
  <c r="EJ151" i="1"/>
  <c r="EE261" i="1"/>
  <c r="FD261" i="1" s="1"/>
  <c r="EJ261" i="1"/>
  <c r="EE94" i="1"/>
  <c r="FD94" i="1" s="1"/>
  <c r="EJ94" i="1"/>
  <c r="EE87" i="1"/>
  <c r="FD87" i="1" s="1"/>
  <c r="EJ87" i="1"/>
  <c r="EE272" i="1"/>
  <c r="FD272" i="1" s="1"/>
  <c r="EJ272" i="1"/>
  <c r="EE181" i="1"/>
  <c r="FD181" i="1" s="1"/>
  <c r="EJ181" i="1"/>
  <c r="EE46" i="1"/>
  <c r="FD46" i="1" s="1"/>
  <c r="EJ46" i="1"/>
  <c r="EE132" i="1"/>
  <c r="FD132" i="1" s="1"/>
  <c r="EJ132" i="1"/>
  <c r="EE33" i="1"/>
  <c r="FD33" i="1" s="1"/>
  <c r="EJ33" i="1"/>
  <c r="EE76" i="1"/>
  <c r="FD76" i="1" s="1"/>
  <c r="EJ76" i="1"/>
  <c r="EE101" i="1"/>
  <c r="FD101" i="1" s="1"/>
  <c r="EJ101" i="1"/>
  <c r="EE64" i="1"/>
  <c r="FD64" i="1" s="1"/>
  <c r="EJ64" i="1"/>
  <c r="EE110" i="1"/>
  <c r="FD110" i="1" s="1"/>
  <c r="EJ110" i="1"/>
  <c r="EE104" i="1"/>
  <c r="FD104" i="1" s="1"/>
  <c r="EJ104" i="1"/>
  <c r="EE231" i="1"/>
  <c r="FD231" i="1" s="1"/>
  <c r="EJ231" i="1"/>
</calcChain>
</file>

<file path=xl/sharedStrings.xml><?xml version="1.0" encoding="utf-8"?>
<sst xmlns="http://schemas.openxmlformats.org/spreadsheetml/2006/main" count="1734" uniqueCount="510">
  <si>
    <t>Antw</t>
  </si>
  <si>
    <t>Aartselaar</t>
  </si>
  <si>
    <t>Gr. Sted. Rand</t>
  </si>
  <si>
    <t>Antwerpen</t>
  </si>
  <si>
    <t>Grootstad</t>
  </si>
  <si>
    <t>Boechout</t>
  </si>
  <si>
    <t>Boom</t>
  </si>
  <si>
    <t>Kl. Sted. Prov.</t>
  </si>
  <si>
    <t>Borsbeek</t>
  </si>
  <si>
    <t>Brasschaat</t>
  </si>
  <si>
    <t>Overgangsgebied</t>
  </si>
  <si>
    <t>Brecht</t>
  </si>
  <si>
    <t>Platteland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</si>
  <si>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</si>
  <si>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</si>
  <si>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</si>
  <si>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</si>
  <si>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</si>
  <si>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</si>
  <si>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</si>
  <si>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</si>
  <si>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</si>
  <si>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</si>
  <si>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</si>
  <si>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</si>
  <si>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</si>
  <si>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</si>
  <si>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</si>
  <si>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</si>
  <si>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</si>
  <si>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</si>
  <si>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</si>
  <si>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</si>
  <si>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</si>
  <si>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</si>
  <si>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</si>
  <si>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</si>
  <si>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</si>
  <si>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</si>
  <si>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</si>
  <si>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Heist-od-Berg</t>
  </si>
  <si>
    <t>Lier</t>
  </si>
  <si>
    <t>Strct. Ondst. Sted.</t>
  </si>
  <si>
    <t>Mechelen</t>
  </si>
  <si>
    <t>Centrumst.</t>
  </si>
  <si>
    <t>Nijlen</t>
  </si>
  <si>
    <t>Putte</t>
  </si>
  <si>
    <t>Sint-Amands</t>
  </si>
  <si>
    <t>Reg. Sted. Rand</t>
  </si>
  <si>
    <t>Willebroek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</si>
  <si>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</si>
  <si>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</si>
  <si>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</si>
  <si>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</si>
  <si>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</si>
  <si>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</si>
  <si>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</si>
  <si>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</si>
  <si>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</si>
  <si>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</si>
  <si>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</si>
  <si>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</si>
  <si>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</si>
  <si>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</si>
  <si>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</si>
  <si>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</si>
  <si>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</si>
  <si>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</si>
  <si>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</si>
  <si>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</si>
  <si>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</si>
  <si>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</si>
  <si>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</si>
  <si>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</si>
  <si>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</si>
  <si>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</si>
  <si>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</si>
  <si>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Vl-Br</t>
  </si>
  <si>
    <t>Asse</t>
  </si>
  <si>
    <t>Br. Rand</t>
  </si>
  <si>
    <t>Beersel</t>
  </si>
  <si>
    <t>Sted. Rond Brus.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</si>
  <si>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</si>
  <si>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</si>
  <si>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</si>
  <si>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</si>
  <si>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</si>
  <si>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</si>
  <si>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</si>
  <si>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</si>
  <si>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</si>
  <si>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Kapelle-od-Bos</t>
  </si>
  <si>
    <t>Liedekerke</t>
  </si>
  <si>
    <t>Londerzeel</t>
  </si>
  <si>
    <t xml:space="preserve">Machelen </t>
  </si>
  <si>
    <t>Meise</t>
  </si>
  <si>
    <t>Merchtem</t>
  </si>
  <si>
    <t>Opwijk</t>
  </si>
  <si>
    <t>Overijse</t>
  </si>
  <si>
    <t>Pepingen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</si>
  <si>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</si>
  <si>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</si>
  <si>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</si>
  <si>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</si>
  <si>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</si>
  <si>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</si>
  <si>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</si>
  <si>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</si>
  <si>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</si>
  <si>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Wemmel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</si>
  <si>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</si>
  <si>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</si>
  <si>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</si>
  <si>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</si>
  <si>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</si>
  <si>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</si>
  <si>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</si>
  <si>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</si>
  <si>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</si>
  <si>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</si>
  <si>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</si>
  <si>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</si>
  <si>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</si>
  <si>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</si>
  <si>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</si>
  <si>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</si>
  <si>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</si>
  <si>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</si>
  <si>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</si>
  <si>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</si>
  <si>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</si>
  <si>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</si>
  <si>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</si>
  <si>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</si>
  <si>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</si>
  <si>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</si>
  <si>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</si>
  <si>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</si>
  <si>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</si>
  <si>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Tielt-Winge</t>
  </si>
  <si>
    <t>Glabbeek</t>
  </si>
  <si>
    <t>W-Vl</t>
  </si>
  <si>
    <t>Beernem</t>
  </si>
  <si>
    <t>Blankenberge</t>
  </si>
  <si>
    <t>Kust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</si>
  <si>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</si>
  <si>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</si>
  <si>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</si>
  <si>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</si>
  <si>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</si>
  <si>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</si>
  <si>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</si>
  <si>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</si>
  <si>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</si>
  <si>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</si>
  <si>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</si>
  <si>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</si>
  <si>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</si>
  <si>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</si>
  <si>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</si>
  <si>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</si>
  <si>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</si>
  <si>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</si>
  <si>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</si>
  <si>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</si>
  <si>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</si>
  <si>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</si>
  <si>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</si>
  <si>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</si>
  <si>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</si>
  <si>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</si>
  <si>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</si>
  <si>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</si>
  <si>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</si>
  <si>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</si>
  <si>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</si>
  <si>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</si>
  <si>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</si>
  <si>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</si>
  <si>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</si>
  <si>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</si>
  <si>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</si>
  <si>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</si>
  <si>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</si>
  <si>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</si>
  <si>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</si>
  <si>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</si>
  <si>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</si>
  <si>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</si>
  <si>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</si>
  <si>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</si>
  <si>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</si>
  <si>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</si>
  <si>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</si>
  <si>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</si>
  <si>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</si>
  <si>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</si>
  <si>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</si>
  <si>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</si>
  <si>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</si>
  <si>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</si>
  <si>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</si>
  <si>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</si>
  <si>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</si>
  <si>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</si>
  <si>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</si>
  <si>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O-Vl</t>
  </si>
  <si>
    <t>Aalst</t>
  </si>
  <si>
    <t>Denderleeuw</t>
  </si>
  <si>
    <t>Geraardsbergen</t>
  </si>
  <si>
    <t>Haaltert</t>
  </si>
  <si>
    <t>Herzele</t>
  </si>
  <si>
    <t>Lede</t>
  </si>
  <si>
    <t>Ninove</t>
  </si>
  <si>
    <t>Zottegem</t>
  </si>
  <si>
    <t>Erpe-Mere</t>
  </si>
  <si>
    <t>Berlare</t>
  </si>
  <si>
    <t>Buggenhout</t>
  </si>
  <si>
    <t>Dendermonde</t>
  </si>
  <si>
    <t xml:space="preserve">Hamme 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</si>
  <si>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</si>
  <si>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</si>
  <si>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</si>
  <si>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</si>
  <si>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</si>
  <si>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</si>
  <si>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</si>
  <si>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</si>
  <si>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</si>
  <si>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</si>
  <si>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</si>
  <si>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</si>
  <si>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Deinze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</si>
  <si>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</si>
  <si>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</si>
  <si>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</si>
  <si>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</si>
  <si>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</si>
  <si>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</si>
  <si>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</si>
  <si>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</si>
  <si>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 xml:space="preserve">Moerbeke </t>
  </si>
  <si>
    <t>Nazareth</t>
  </si>
  <si>
    <t>Nevele</t>
  </si>
  <si>
    <t>Oosterzele</t>
  </si>
  <si>
    <t>Wachtebeke</t>
  </si>
  <si>
    <t>Zulte</t>
  </si>
  <si>
    <t>Oudenaarde</t>
  </si>
  <si>
    <t>Ronse</t>
  </si>
  <si>
    <t>Brakel</t>
  </si>
  <si>
    <t>Kluisbergen</t>
  </si>
  <si>
    <t>Horebeke</t>
  </si>
  <si>
    <t>Lierde</t>
  </si>
  <si>
    <t>Maarkedal</t>
  </si>
  <si>
    <t>Zwalm</t>
  </si>
  <si>
    <t>Beveren</t>
  </si>
  <si>
    <t>Kruibeke</t>
  </si>
  <si>
    <t>Lokeren</t>
  </si>
  <si>
    <t>Sint-Gillis-Waas</t>
  </si>
  <si>
    <t xml:space="preserve">Sint-Niklaas </t>
  </si>
  <si>
    <t>Stekene</t>
  </si>
  <si>
    <t>Temse</t>
  </si>
  <si>
    <t>Limb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</si>
  <si>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</si>
  <si>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</si>
  <si>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</si>
  <si>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</si>
  <si>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</si>
  <si>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</si>
  <si>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</si>
  <si>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</si>
  <si>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</si>
  <si>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</si>
  <si>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</si>
  <si>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</si>
  <si>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</si>
  <si>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</si>
  <si>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</si>
  <si>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</si>
  <si>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</si>
  <si>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</si>
  <si>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</si>
  <si>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</si>
  <si>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</si>
  <si>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</si>
  <si>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</si>
  <si>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</si>
  <si>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</si>
  <si>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Dilsen-Stokkem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</si>
  <si>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</si>
  <si>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</si>
  <si>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</si>
  <si>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</si>
  <si>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</si>
  <si>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</si>
  <si>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</si>
  <si>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</si>
  <si>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</si>
  <si>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</si>
  <si>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</si>
  <si>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</si>
  <si>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</si>
  <si>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NIS</t>
  </si>
  <si>
    <t>Prov.</t>
  </si>
  <si>
    <t>Woonplaats</t>
  </si>
  <si>
    <t>Andere</t>
  </si>
  <si>
    <t>Belfius-Vrind</t>
  </si>
  <si>
    <t>Stemmen</t>
  </si>
  <si>
    <t>%</t>
  </si>
  <si>
    <t>Open Vld</t>
  </si>
  <si>
    <t>N-VA</t>
  </si>
  <si>
    <t>sp.a</t>
  </si>
  <si>
    <t>Groen</t>
  </si>
  <si>
    <t>CD&amp;V</t>
  </si>
  <si>
    <t>PVDA+</t>
  </si>
  <si>
    <t>Totaal</t>
  </si>
  <si>
    <t>VB</t>
  </si>
  <si>
    <t>Vlaams Belang</t>
  </si>
  <si>
    <t>OpenVld</t>
  </si>
  <si>
    <t>R.O.S.S.E.M.</t>
  </si>
  <si>
    <t>LDD</t>
  </si>
  <si>
    <t>Kartel spa-groen</t>
  </si>
  <si>
    <t>Form.</t>
  </si>
  <si>
    <t>Vlaams gewest</t>
  </si>
  <si>
    <t>Ander</t>
  </si>
  <si>
    <t>Sp.a</t>
  </si>
  <si>
    <t>GROEN!</t>
  </si>
  <si>
    <t>PVDA+ PTB</t>
  </si>
  <si>
    <t>RER</t>
  </si>
  <si>
    <t>2010-2014</t>
  </si>
  <si>
    <t>2014-2018</t>
  </si>
  <si>
    <t>2010-2018</t>
  </si>
  <si>
    <t>Evolutie</t>
  </si>
  <si>
    <t>Totaal Stemmen</t>
  </si>
  <si>
    <t>Totaal %</t>
  </si>
  <si>
    <t>2012-2018</t>
  </si>
  <si>
    <t>Open VLD</t>
  </si>
  <si>
    <t>Totaal Ander</t>
  </si>
  <si>
    <t>PVDA</t>
  </si>
  <si>
    <t>ROSSEM</t>
  </si>
  <si>
    <t>Ander 1</t>
  </si>
  <si>
    <t>Ander 2</t>
  </si>
  <si>
    <t>Ander 3</t>
  </si>
  <si>
    <t>Ander 4</t>
  </si>
  <si>
    <t>Federaal 2010</t>
  </si>
  <si>
    <t>Provincie 2012</t>
  </si>
  <si>
    <t>Federaal 2014</t>
  </si>
  <si>
    <t>Provincie 2018</t>
  </si>
  <si>
    <t>Uitslag</t>
  </si>
  <si>
    <t>Andere Totaal</t>
  </si>
  <si>
    <t>Uitslagen Rechts Extreem-Rechts (RER)</t>
  </si>
  <si>
    <t>Uitslagen N-VA</t>
  </si>
  <si>
    <t>Uitslagen Vlaams Belang</t>
  </si>
  <si>
    <t>Uitslagen Rechts Extreem Rechts (RER)</t>
  </si>
  <si>
    <t>Evolutie Rechts Extreem-Rechts (RER)</t>
  </si>
  <si>
    <t>2010-14</t>
  </si>
  <si>
    <t>2014-18</t>
  </si>
  <si>
    <t>2010-18</t>
  </si>
  <si>
    <t>2012-18</t>
  </si>
  <si>
    <t>Uitslagen CD&amp;V</t>
  </si>
  <si>
    <t>Uitslagen Groen</t>
  </si>
  <si>
    <t>Uitslagen sp.a</t>
  </si>
  <si>
    <t>Uitslagen Open VLD</t>
  </si>
  <si>
    <t>Uitslagen PVDA</t>
  </si>
  <si>
    <t>Uitslagen politieke partijen 2010-2018</t>
  </si>
  <si>
    <t>Evolutie Partijen 2010-2018</t>
  </si>
  <si>
    <t xml:space="preserve">Vlaams gewest vergeleken met </t>
  </si>
  <si>
    <t>Rechts Extr. Rechts</t>
  </si>
  <si>
    <t>Rechts Extr.-Rechts</t>
  </si>
  <si>
    <t>Ander 5</t>
  </si>
  <si>
    <t xml:space="preserve">Uitslagen sp.a Gewest en </t>
  </si>
  <si>
    <t>Uitslagen PVDA Gewest en</t>
  </si>
  <si>
    <t>Wezembeek-Oppem</t>
  </si>
  <si>
    <t>Scherpenh.-Zichem</t>
  </si>
  <si>
    <t>Wortegem-Petegem</t>
  </si>
  <si>
    <t>Puurs+Sint-Amands</t>
  </si>
  <si>
    <t>Lievegem (Waarschoot)</t>
  </si>
  <si>
    <t>Lievegem (Zomergem)</t>
  </si>
  <si>
    <t>Lievegem (2+Lovdgm))</t>
  </si>
  <si>
    <t>Oudsbergen (MG+Opg.)</t>
  </si>
  <si>
    <t>Kruisem (Zingem+Krh)</t>
  </si>
  <si>
    <t>Kruisem (Kruish.+Zing.)</t>
  </si>
  <si>
    <t>Pelt (Neerpelt)</t>
  </si>
  <si>
    <t>Pelt (Overpelt)</t>
  </si>
  <si>
    <t>Oudsbergen (Opgl.+MG)</t>
  </si>
  <si>
    <t xml:space="preserve">Uitslagen Groen Gewest en </t>
  </si>
  <si>
    <t>Centrumsteden</t>
  </si>
  <si>
    <t>Kuststeden</t>
  </si>
  <si>
    <t>Brusselse Rand</t>
  </si>
  <si>
    <t xml:space="preserve">   Gent + Antwerpen</t>
  </si>
  <si>
    <t xml:space="preserve">   Andere Centrumsted.</t>
  </si>
  <si>
    <t>Uitslagen</t>
  </si>
  <si>
    <t>% en evolutie</t>
  </si>
  <si>
    <t>Lijn copieren en plakken op de 2de rij blad RER</t>
  </si>
  <si>
    <t>Sint-Genesius-Rode</t>
  </si>
  <si>
    <t>Sint-Katel.-Waver</t>
  </si>
  <si>
    <t>Sint-Lievens-Houtem</t>
  </si>
  <si>
    <t>Sint-Martens-Latem</t>
  </si>
  <si>
    <t>Sint-Pieters-Leeuw</t>
  </si>
  <si>
    <t>Houthalen-Helchteren</t>
  </si>
  <si>
    <t>Welvaarts-index</t>
  </si>
  <si>
    <t>Interkw. Coëffic.</t>
  </si>
  <si>
    <t>% Gem. Bel./Tot.</t>
  </si>
  <si>
    <t>% Gem. Bel./NBI</t>
  </si>
  <si>
    <t>Belas-tingen</t>
  </si>
  <si>
    <t>Gemidd. Inkomen</t>
  </si>
  <si>
    <t>Vreemde Herkomst</t>
  </si>
  <si>
    <t>Gemeente- personeel</t>
  </si>
  <si>
    <t>OCMW-Personeel</t>
  </si>
  <si>
    <t>Lokale politie</t>
  </si>
  <si>
    <t>Totaal Gem. +OCMW</t>
  </si>
  <si>
    <t xml:space="preserve">   - 6 jaar</t>
  </si>
  <si>
    <t xml:space="preserve">   - 12 jaar</t>
  </si>
  <si>
    <t xml:space="preserve">   - 24 jaar</t>
  </si>
  <si>
    <t>25-64 jaar</t>
  </si>
  <si>
    <t>65+ jaar</t>
  </si>
  <si>
    <t xml:space="preserve">   - 18 jaar</t>
  </si>
  <si>
    <t>Sociale kenmerken</t>
  </si>
  <si>
    <t>Crimina-liteit</t>
  </si>
  <si>
    <t>Crimi-graad</t>
  </si>
  <si>
    <t>Crimi-graad+</t>
  </si>
  <si>
    <t>Evol. Cr.Gr. 2012-2016</t>
  </si>
  <si>
    <t>Rang Te-vreden</t>
  </si>
  <si>
    <t>Rang Uit-daging</t>
  </si>
  <si>
    <t>Rang Rea- lisatieis.</t>
  </si>
  <si>
    <t>Rang Par-ticipatie</t>
  </si>
  <si>
    <t>Rang Eva-luatie</t>
  </si>
  <si>
    <t>Sociale gemeente</t>
  </si>
  <si>
    <t>Eindrang-schikking</t>
  </si>
  <si>
    <t>% BH pers./ BH % gem.</t>
  </si>
  <si>
    <t>Lokale Overheid</t>
  </si>
  <si>
    <t>Totaal personeel</t>
  </si>
  <si>
    <t>Buitenl. Herkomst</t>
  </si>
  <si>
    <t>Totale Bevolking</t>
  </si>
  <si>
    <t>25-34 jaar</t>
  </si>
  <si>
    <t>35-49 jaar</t>
  </si>
  <si>
    <t>50-64 jaar</t>
  </si>
  <si>
    <t>% meer</t>
  </si>
  <si>
    <t>% minder</t>
  </si>
  <si>
    <t>Totaal evolutie</t>
  </si>
  <si>
    <t>Rechts Extr. Rechts (RER)</t>
  </si>
  <si>
    <t>Uitslagen Rechts Extreem-Rechts</t>
  </si>
  <si>
    <t>Evolutie CD&amp;V</t>
  </si>
  <si>
    <t>Evolutie Groen</t>
  </si>
  <si>
    <t>Evolutie sp.a</t>
  </si>
  <si>
    <t>Evolutie Open VLD</t>
  </si>
  <si>
    <t>Evolutie PVDA</t>
  </si>
  <si>
    <t>Evoutie Rechts Extreem-Rechts</t>
  </si>
  <si>
    <t>Evolutie Vlaams Belang</t>
  </si>
  <si>
    <t>Evolutie LDD</t>
  </si>
  <si>
    <t>Voor de provincies en gewest zie onder</t>
  </si>
  <si>
    <t>Knesselare (zie Aalter)</t>
  </si>
  <si>
    <t>Aalter (+Knesselare)</t>
  </si>
  <si>
    <t>Vlaams-Brabant</t>
  </si>
  <si>
    <t>West-Vlaanderen</t>
  </si>
  <si>
    <t>Oost-Vlaanderen</t>
  </si>
  <si>
    <t>Limburg</t>
  </si>
  <si>
    <t xml:space="preserve">     Uitslagen CD&amp;V Gewest en</t>
  </si>
  <si>
    <t xml:space="preserve">     Uitslagen Open VLD Gewest  en </t>
  </si>
  <si>
    <t xml:space="preserve">      Uitslagen N-VA Gewest en</t>
  </si>
  <si>
    <t>Uitslagen Vlaams Bel. Gewest en</t>
  </si>
  <si>
    <t xml:space="preserve"> Rechts Extr.-Rechts. Gewest en</t>
  </si>
  <si>
    <t>% Vreemde Herkomst</t>
  </si>
  <si>
    <t>% VH nr Leeftijd</t>
  </si>
  <si>
    <t>Totaal EU-herkomst</t>
  </si>
  <si>
    <t>Totaal niet-EU-herkomst</t>
  </si>
  <si>
    <t>EU-zonder Nederl.</t>
  </si>
  <si>
    <t>Neder-landers</t>
  </si>
  <si>
    <t>Totaal Europa</t>
  </si>
  <si>
    <t>Turkije en Maghreb</t>
  </si>
  <si>
    <t>Andere niet Europa</t>
  </si>
  <si>
    <t>Europa niet-EU</t>
  </si>
  <si>
    <t>Vr. Herk. zonder Nl</t>
  </si>
  <si>
    <t>Tot. Vreem-de Herk.</t>
  </si>
  <si>
    <t>Tot. Niet Europa</t>
  </si>
  <si>
    <t>Evolutie Vr. Herk.</t>
  </si>
  <si>
    <t>Buitenl. Herk. 2009</t>
  </si>
  <si>
    <t>Totaal Bev. 2009</t>
  </si>
  <si>
    <t>Buitenl. Herk. 2016</t>
  </si>
  <si>
    <t>Totaal Bev. 2016</t>
  </si>
  <si>
    <t>% Buitl. Herk. 2009</t>
  </si>
  <si>
    <t>% Buitl. Herk. 2016</t>
  </si>
  <si>
    <t>Verschil 2009-2016</t>
  </si>
  <si>
    <t>% Evolutie 2009-2016</t>
  </si>
  <si>
    <t>N-VA en Vlaams Belang</t>
  </si>
  <si>
    <t xml:space="preserve"> Evolutie N-VA, VB, LDD en RER (zie kleuren)</t>
  </si>
  <si>
    <t>sp.a en Groen</t>
  </si>
  <si>
    <t>Rood Groen</t>
  </si>
  <si>
    <t>Rood Rood Groen</t>
  </si>
  <si>
    <t>Rood Rood</t>
  </si>
  <si>
    <t>Links samen</t>
  </si>
  <si>
    <t>RR</t>
  </si>
  <si>
    <t>RRG</t>
  </si>
  <si>
    <t>RG</t>
  </si>
  <si>
    <t>Armoede-index</t>
  </si>
  <si>
    <t>PVDA en sp.a</t>
  </si>
  <si>
    <t>PVDA, sp.a en Groen</t>
  </si>
  <si>
    <t>Evolutie PVDA, sp.a en Groen (RR, RG, RRG)</t>
  </si>
  <si>
    <t>Uitslagen PVDA, sp.a, Groen (RR, RG, RRG)</t>
  </si>
  <si>
    <t xml:space="preserve"> Evolutie sp.a, Groen, PVDA, RG en RRG</t>
  </si>
  <si>
    <t>Evolutie Rood GroenG</t>
  </si>
  <si>
    <t>Evolutie Rood Rood Groen</t>
  </si>
  <si>
    <t>Evolutie Rood Rood</t>
  </si>
  <si>
    <t>Uitslagen Rood Rood Groen samen</t>
  </si>
  <si>
    <t xml:space="preserve">     Uitslagen Rood Rood Groen (PVDA+sp.a+Groen)</t>
  </si>
  <si>
    <t>Uitslagen Rood  Groen (sp.a+Groen)</t>
  </si>
  <si>
    <t xml:space="preserve">      Uitslagen Rood Rood (PVDA+sp.a)</t>
  </si>
  <si>
    <t xml:space="preserve">Uitslagen RRG Gewest en </t>
  </si>
  <si>
    <t>Langem.-Poelkapelle</t>
  </si>
  <si>
    <t>Alle basisgegevens achter de +jes bovenaan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</si>
</sst>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CDFFE4"/>
        <bgColor indexed="64"/>
      </patternFill>
    </fill>
    <fill>
      <patternFill patternType="solid">
        <fgColor rgb="FFFB9D8D"/>
        <bgColor indexed="64"/>
      </patternFill>
    </fill>
    <fill>
      <patternFill patternType="solid">
        <fgColor rgb="FFFFE89F"/>
        <bgColor indexed="64"/>
      </patternFill>
    </fill>
    <fill>
      <patternFill patternType="solid">
        <fgColor rgb="FFFFF1C5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3">
    <xf numFmtId="0" fontId="0" fillId="0" borderId="0" xfId="0"/>
    <xf numFmtId="0" fontId="1" fillId="2" borderId="0" xfId="0" applyFont="1" applyFill="1" applyAlignment="1">
      <alignment horizontal="center"/>
    </xf>
    <xf numFmtId="3" fontId="4" fillId="3" borderId="1" xfId="0" applyNumberFormat="1" applyFont="1" applyFill="1" applyBorder="1" applyAlignment="1">
      <alignment horizontal="right"/>
    </xf>
    <xf numFmtId="3" fontId="4" fillId="3" borderId="2" xfId="0" applyNumberFormat="1" applyFont="1" applyFill="1" applyBorder="1" applyAlignment="1">
      <alignment horizontal="right"/>
    </xf>
    <xf numFmtId="3" fontId="4" fillId="3" borderId="2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3" fontId="2" fillId="2" borderId="0" xfId="0" applyNumberFormat="1" applyFont="1" applyFill="1"/>
    <xf numFmtId="0" fontId="2" fillId="2" borderId="0" xfId="0" applyFont="1" applyFill="1" applyAlignment="1">
      <alignment vertical="top" wrapText="1"/>
    </xf>
    <xf numFmtId="3" fontId="4" fillId="3" borderId="3" xfId="0" applyNumberFormat="1" applyFont="1" applyFill="1" applyBorder="1" applyAlignment="1">
      <alignment vertical="top" wrapText="1"/>
    </xf>
    <xf numFmtId="3" fontId="2" fillId="2" borderId="10" xfId="0" applyNumberFormat="1" applyFont="1" applyFill="1" applyBorder="1" applyAlignment="1">
      <alignment vertical="top" wrapText="1"/>
    </xf>
    <xf numFmtId="3" fontId="2" fillId="2" borderId="11" xfId="0" applyNumberFormat="1" applyFont="1" applyFill="1" applyBorder="1" applyAlignment="1">
      <alignment vertical="top" wrapText="1"/>
    </xf>
    <xf numFmtId="3" fontId="2" fillId="2" borderId="3" xfId="0" applyNumberFormat="1" applyFont="1" applyFill="1" applyBorder="1" applyAlignment="1">
      <alignment vertical="top" wrapText="1"/>
    </xf>
    <xf numFmtId="10" fontId="2" fillId="2" borderId="10" xfId="0" applyNumberFormat="1" applyFont="1" applyFill="1" applyBorder="1" applyAlignment="1">
      <alignment vertical="top" wrapText="1"/>
    </xf>
    <xf numFmtId="10" fontId="2" fillId="2" borderId="11" xfId="0" applyNumberFormat="1" applyFont="1" applyFill="1" applyBorder="1" applyAlignment="1">
      <alignment vertical="top" wrapText="1"/>
    </xf>
    <xf numFmtId="10" fontId="2" fillId="2" borderId="3" xfId="0" applyNumberFormat="1" applyFont="1" applyFill="1" applyBorder="1" applyAlignment="1">
      <alignment vertical="top" wrapText="1"/>
    </xf>
    <xf numFmtId="3" fontId="2" fillId="2" borderId="0" xfId="0" applyNumberFormat="1" applyFont="1" applyFill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164" fontId="2" fillId="2" borderId="10" xfId="0" applyNumberFormat="1" applyFont="1" applyFill="1" applyBorder="1" applyAlignment="1">
      <alignment vertical="top" wrapText="1"/>
    </xf>
    <xf numFmtId="164" fontId="2" fillId="2" borderId="11" xfId="0" applyNumberFormat="1" applyFont="1" applyFill="1" applyBorder="1" applyAlignment="1">
      <alignment vertical="top" wrapText="1"/>
    </xf>
    <xf numFmtId="164" fontId="2" fillId="2" borderId="15" xfId="0" applyNumberFormat="1" applyFont="1" applyFill="1" applyBorder="1" applyAlignment="1">
      <alignment vertical="top" wrapText="1"/>
    </xf>
    <xf numFmtId="164" fontId="2" fillId="2" borderId="3" xfId="0" applyNumberFormat="1" applyFont="1" applyFill="1" applyBorder="1" applyAlignment="1">
      <alignment vertical="top" wrapText="1"/>
    </xf>
    <xf numFmtId="164" fontId="1" fillId="2" borderId="2" xfId="0" applyNumberFormat="1" applyFont="1" applyFill="1" applyBorder="1"/>
    <xf numFmtId="1" fontId="2" fillId="2" borderId="3" xfId="0" applyNumberFormat="1" applyFont="1" applyFill="1" applyBorder="1" applyAlignment="1">
      <alignment vertical="top" wrapText="1"/>
    </xf>
    <xf numFmtId="164" fontId="2" fillId="2" borderId="4" xfId="0" applyNumberFormat="1" applyFont="1" applyFill="1" applyBorder="1"/>
    <xf numFmtId="0" fontId="2" fillId="2" borderId="7" xfId="0" applyFont="1" applyFill="1" applyBorder="1" applyAlignment="1">
      <alignment vertical="top" wrapText="1"/>
    </xf>
    <xf numFmtId="3" fontId="2" fillId="2" borderId="7" xfId="0" applyNumberFormat="1" applyFont="1" applyFill="1" applyBorder="1" applyAlignment="1">
      <alignment vertical="top" wrapText="1"/>
    </xf>
    <xf numFmtId="164" fontId="2" fillId="2" borderId="2" xfId="0" applyNumberFormat="1" applyFont="1" applyFill="1" applyBorder="1"/>
    <xf numFmtId="164" fontId="1" fillId="2" borderId="1" xfId="0" applyNumberFormat="1" applyFont="1" applyFill="1" applyBorder="1"/>
    <xf numFmtId="164" fontId="2" fillId="2" borderId="1" xfId="0" applyNumberFormat="1" applyFont="1" applyFill="1" applyBorder="1"/>
    <xf numFmtId="164" fontId="2" fillId="2" borderId="6" xfId="0" applyNumberFormat="1" applyFont="1" applyFill="1" applyBorder="1"/>
    <xf numFmtId="164" fontId="1" fillId="2" borderId="4" xfId="0" applyNumberFormat="1" applyFont="1" applyFill="1" applyBorder="1"/>
    <xf numFmtId="3" fontId="4" fillId="3" borderId="1" xfId="0" applyNumberFormat="1" applyFont="1" applyFill="1" applyBorder="1"/>
    <xf numFmtId="0" fontId="4" fillId="2" borderId="11" xfId="0" applyFont="1" applyFill="1" applyBorder="1" applyAlignment="1">
      <alignment horizontal="left" vertical="top" wrapText="1"/>
    </xf>
    <xf numFmtId="164" fontId="2" fillId="2" borderId="3" xfId="0" applyNumberFormat="1" applyFont="1" applyFill="1" applyBorder="1"/>
    <xf numFmtId="1" fontId="2" fillId="2" borderId="3" xfId="0" applyNumberFormat="1" applyFont="1" applyFill="1" applyBorder="1" applyAlignment="1">
      <alignment horizontal="center" vertical="top" wrapText="1"/>
    </xf>
    <xf numFmtId="3" fontId="1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Border="1"/>
    <xf numFmtId="0" fontId="0" fillId="2" borderId="0" xfId="0" applyFill="1"/>
    <xf numFmtId="0" fontId="4" fillId="2" borderId="10" xfId="0" applyFont="1" applyFill="1" applyBorder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 applyAlignment="1">
      <alignment vertical="top" wrapText="1"/>
    </xf>
    <xf numFmtId="3" fontId="2" fillId="2" borderId="13" xfId="0" applyNumberFormat="1" applyFont="1" applyFill="1" applyBorder="1" applyAlignment="1">
      <alignment vertical="top" wrapText="1"/>
    </xf>
    <xf numFmtId="3" fontId="2" fillId="2" borderId="15" xfId="0" applyNumberFormat="1" applyFont="1" applyFill="1" applyBorder="1" applyAlignment="1">
      <alignment vertical="top" wrapText="1"/>
    </xf>
    <xf numFmtId="3" fontId="2" fillId="2" borderId="0" xfId="0" applyNumberFormat="1" applyFont="1" applyFill="1" applyBorder="1"/>
    <xf numFmtId="0" fontId="2" fillId="2" borderId="0" xfId="0" applyFont="1" applyFill="1"/>
    <xf numFmtId="3" fontId="4" fillId="3" borderId="0" xfId="0" applyNumberFormat="1" applyFont="1" applyFill="1" applyBorder="1"/>
    <xf numFmtId="164" fontId="4" fillId="3" borderId="0" xfId="0" applyNumberFormat="1" applyFont="1" applyFill="1" applyBorder="1"/>
    <xf numFmtId="10" fontId="4" fillId="3" borderId="0" xfId="0" applyNumberFormat="1" applyFont="1" applyFill="1" applyBorder="1"/>
    <xf numFmtId="3" fontId="4" fillId="3" borderId="0" xfId="0" applyNumberFormat="1" applyFont="1" applyFill="1" applyBorder="1" applyAlignment="1">
      <alignment horizontal="right"/>
    </xf>
    <xf numFmtId="0" fontId="6" fillId="2" borderId="0" xfId="0" applyFont="1" applyFill="1"/>
    <xf numFmtId="0" fontId="7" fillId="2" borderId="0" xfId="0" applyFont="1" applyFill="1"/>
    <xf numFmtId="1" fontId="2" fillId="2" borderId="4" xfId="0" applyNumberFormat="1" applyFont="1" applyFill="1" applyBorder="1" applyAlignment="1">
      <alignment horizontal="center" vertical="top" wrapText="1"/>
    </xf>
    <xf numFmtId="1" fontId="2" fillId="2" borderId="6" xfId="0" applyNumberFormat="1" applyFont="1" applyFill="1" applyBorder="1" applyAlignment="1">
      <alignment horizontal="center" vertical="top" wrapText="1"/>
    </xf>
    <xf numFmtId="1" fontId="2" fillId="2" borderId="12" xfId="0" applyNumberFormat="1" applyFont="1" applyFill="1" applyBorder="1" applyAlignment="1">
      <alignment horizontal="center" vertical="top" wrapText="1"/>
    </xf>
    <xf numFmtId="3" fontId="4" fillId="3" borderId="3" xfId="0" applyNumberFormat="1" applyFont="1" applyFill="1" applyBorder="1" applyAlignment="1">
      <alignment horizontal="center"/>
    </xf>
    <xf numFmtId="3" fontId="4" fillId="3" borderId="4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/>
    <xf numFmtId="3" fontId="4" fillId="3" borderId="7" xfId="0" applyNumberFormat="1" applyFont="1" applyFill="1" applyBorder="1"/>
    <xf numFmtId="3" fontId="4" fillId="3" borderId="10" xfId="0" applyNumberFormat="1" applyFont="1" applyFill="1" applyBorder="1" applyAlignment="1">
      <alignment vertical="top" wrapText="1"/>
    </xf>
    <xf numFmtId="3" fontId="4" fillId="3" borderId="5" xfId="0" applyNumberFormat="1" applyFont="1" applyFill="1" applyBorder="1" applyAlignment="1">
      <alignment horizontal="center"/>
    </xf>
    <xf numFmtId="1" fontId="2" fillId="2" borderId="15" xfId="0" applyNumberFormat="1" applyFont="1" applyFill="1" applyBorder="1" applyAlignment="1">
      <alignment horizontal="center" vertical="top" wrapText="1"/>
    </xf>
    <xf numFmtId="164" fontId="2" fillId="2" borderId="12" xfId="0" applyNumberFormat="1" applyFont="1" applyFill="1" applyBorder="1"/>
    <xf numFmtId="0" fontId="8" fillId="2" borderId="0" xfId="0" applyFont="1" applyFill="1"/>
    <xf numFmtId="164" fontId="2" fillId="2" borderId="13" xfId="0" applyNumberFormat="1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164" fontId="2" fillId="2" borderId="9" xfId="0" applyNumberFormat="1" applyFont="1" applyFill="1" applyBorder="1"/>
    <xf numFmtId="164" fontId="2" fillId="2" borderId="14" xfId="0" applyNumberFormat="1" applyFont="1" applyFill="1" applyBorder="1"/>
    <xf numFmtId="0" fontId="2" fillId="2" borderId="10" xfId="0" applyFont="1" applyFill="1" applyBorder="1"/>
    <xf numFmtId="164" fontId="2" fillId="2" borderId="11" xfId="0" applyNumberFormat="1" applyFont="1" applyFill="1" applyBorder="1"/>
    <xf numFmtId="164" fontId="2" fillId="2" borderId="15" xfId="0" applyNumberFormat="1" applyFont="1" applyFill="1" applyBorder="1"/>
    <xf numFmtId="0" fontId="1" fillId="2" borderId="0" xfId="0" applyFont="1" applyFill="1" applyAlignment="1"/>
    <xf numFmtId="3" fontId="1" fillId="2" borderId="2" xfId="0" applyNumberFormat="1" applyFont="1" applyFill="1" applyBorder="1" applyAlignment="1"/>
    <xf numFmtId="3" fontId="1" fillId="2" borderId="0" xfId="0" applyNumberFormat="1" applyFont="1" applyFill="1" applyAlignment="1"/>
    <xf numFmtId="164" fontId="1" fillId="2" borderId="2" xfId="0" applyNumberFormat="1" applyFont="1" applyFill="1" applyBorder="1" applyAlignment="1"/>
    <xf numFmtId="164" fontId="1" fillId="2" borderId="7" xfId="0" applyNumberFormat="1" applyFont="1" applyFill="1" applyBorder="1" applyAlignment="1"/>
    <xf numFmtId="164" fontId="1" fillId="2" borderId="0" xfId="0" applyNumberFormat="1" applyFont="1" applyFill="1" applyBorder="1" applyAlignment="1"/>
    <xf numFmtId="164" fontId="1" fillId="2" borderId="13" xfId="0" applyNumberFormat="1" applyFont="1" applyFill="1" applyBorder="1" applyAlignment="1"/>
    <xf numFmtId="3" fontId="1" fillId="2" borderId="7" xfId="0" applyNumberFormat="1" applyFont="1" applyFill="1" applyBorder="1" applyAlignment="1"/>
    <xf numFmtId="3" fontId="1" fillId="2" borderId="0" xfId="0" applyNumberFormat="1" applyFont="1" applyFill="1" applyBorder="1" applyAlignment="1"/>
    <xf numFmtId="3" fontId="1" fillId="2" borderId="13" xfId="0" applyNumberFormat="1" applyFont="1" applyFill="1" applyBorder="1" applyAlignment="1"/>
    <xf numFmtId="0" fontId="1" fillId="2" borderId="7" xfId="0" applyFont="1" applyFill="1" applyBorder="1" applyAlignment="1"/>
    <xf numFmtId="10" fontId="1" fillId="2" borderId="7" xfId="0" applyNumberFormat="1" applyFont="1" applyFill="1" applyBorder="1" applyAlignment="1"/>
    <xf numFmtId="10" fontId="1" fillId="2" borderId="0" xfId="0" applyNumberFormat="1" applyFont="1" applyFill="1" applyBorder="1" applyAlignment="1"/>
    <xf numFmtId="10" fontId="2" fillId="2" borderId="2" xfId="0" applyNumberFormat="1" applyFont="1" applyFill="1" applyBorder="1" applyAlignment="1"/>
    <xf numFmtId="3" fontId="1" fillId="4" borderId="0" xfId="0" applyNumberFormat="1" applyFont="1" applyFill="1" applyAlignment="1"/>
    <xf numFmtId="3" fontId="1" fillId="2" borderId="4" xfId="0" applyNumberFormat="1" applyFont="1" applyFill="1" applyBorder="1" applyAlignment="1"/>
    <xf numFmtId="10" fontId="1" fillId="2" borderId="0" xfId="0" applyNumberFormat="1" applyFont="1" applyFill="1" applyAlignment="1"/>
    <xf numFmtId="3" fontId="3" fillId="2" borderId="0" xfId="0" applyNumberFormat="1" applyFont="1" applyFill="1" applyAlignment="1"/>
    <xf numFmtId="3" fontId="2" fillId="2" borderId="3" xfId="0" applyNumberFormat="1" applyFont="1" applyFill="1" applyBorder="1" applyAlignment="1"/>
    <xf numFmtId="3" fontId="4" fillId="3" borderId="3" xfId="0" applyNumberFormat="1" applyFont="1" applyFill="1" applyBorder="1" applyAlignment="1"/>
    <xf numFmtId="164" fontId="4" fillId="3" borderId="10" xfId="0" applyNumberFormat="1" applyFont="1" applyFill="1" applyBorder="1" applyAlignment="1"/>
    <xf numFmtId="164" fontId="4" fillId="3" borderId="11" xfId="0" applyNumberFormat="1" applyFont="1" applyFill="1" applyBorder="1" applyAlignment="1"/>
    <xf numFmtId="10" fontId="4" fillId="3" borderId="3" xfId="0" applyNumberFormat="1" applyFont="1" applyFill="1" applyBorder="1" applyAlignment="1"/>
    <xf numFmtId="164" fontId="2" fillId="2" borderId="4" xfId="0" applyNumberFormat="1" applyFont="1" applyFill="1" applyBorder="1" applyAlignment="1"/>
    <xf numFmtId="3" fontId="2" fillId="2" borderId="6" xfId="0" applyNumberFormat="1" applyFont="1" applyFill="1" applyBorder="1" applyAlignment="1"/>
    <xf numFmtId="3" fontId="2" fillId="2" borderId="4" xfId="0" applyNumberFormat="1" applyFont="1" applyFill="1" applyBorder="1" applyAlignment="1"/>
    <xf numFmtId="164" fontId="2" fillId="2" borderId="5" xfId="0" applyNumberFormat="1" applyFont="1" applyFill="1" applyBorder="1" applyAlignment="1"/>
    <xf numFmtId="164" fontId="2" fillId="2" borderId="6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Alignment="1"/>
    <xf numFmtId="3" fontId="4" fillId="3" borderId="4" xfId="0" applyNumberFormat="1" applyFont="1" applyFill="1" applyBorder="1" applyAlignment="1"/>
    <xf numFmtId="164" fontId="2" fillId="2" borderId="3" xfId="0" applyNumberFormat="1" applyFont="1" applyFill="1" applyBorder="1" applyAlignment="1"/>
    <xf numFmtId="0" fontId="2" fillId="2" borderId="0" xfId="0" applyFont="1" applyFill="1" applyAlignment="1"/>
    <xf numFmtId="3" fontId="4" fillId="3" borderId="2" xfId="0" applyNumberFormat="1" applyFont="1" applyFill="1" applyBorder="1" applyAlignment="1"/>
    <xf numFmtId="164" fontId="5" fillId="3" borderId="7" xfId="0" applyNumberFormat="1" applyFont="1" applyFill="1" applyBorder="1" applyAlignment="1"/>
    <xf numFmtId="164" fontId="5" fillId="3" borderId="0" xfId="0" applyNumberFormat="1" applyFont="1" applyFill="1" applyBorder="1" applyAlignment="1"/>
    <xf numFmtId="164" fontId="1" fillId="2" borderId="4" xfId="0" applyNumberFormat="1" applyFont="1" applyFill="1" applyBorder="1" applyAlignment="1"/>
    <xf numFmtId="3" fontId="1" fillId="2" borderId="5" xfId="0" applyNumberFormat="1" applyFont="1" applyFill="1" applyBorder="1" applyAlignment="1"/>
    <xf numFmtId="3" fontId="1" fillId="2" borderId="6" xfId="0" applyNumberFormat="1" applyFont="1" applyFill="1" applyBorder="1" applyAlignment="1"/>
    <xf numFmtId="164" fontId="1" fillId="2" borderId="5" xfId="0" applyNumberFormat="1" applyFont="1" applyFill="1" applyBorder="1" applyAlignment="1"/>
    <xf numFmtId="164" fontId="1" fillId="2" borderId="6" xfId="0" applyNumberFormat="1" applyFont="1" applyFill="1" applyBorder="1" applyAlignment="1"/>
    <xf numFmtId="3" fontId="1" fillId="2" borderId="12" xfId="0" applyNumberFormat="1" applyFont="1" applyFill="1" applyBorder="1" applyAlignment="1"/>
    <xf numFmtId="164" fontId="2" fillId="2" borderId="2" xfId="0" applyNumberFormat="1" applyFont="1" applyFill="1" applyBorder="1" applyAlignment="1"/>
    <xf numFmtId="164" fontId="1" fillId="0" borderId="2" xfId="0" applyNumberFormat="1" applyFont="1" applyFill="1" applyBorder="1" applyAlignment="1"/>
    <xf numFmtId="3" fontId="1" fillId="2" borderId="1" xfId="0" applyNumberFormat="1" applyFont="1" applyFill="1" applyBorder="1" applyAlignment="1"/>
    <xf numFmtId="3" fontId="4" fillId="3" borderId="1" xfId="0" applyNumberFormat="1" applyFont="1" applyFill="1" applyBorder="1" applyAlignment="1"/>
    <xf numFmtId="164" fontId="5" fillId="3" borderId="8" xfId="0" applyNumberFormat="1" applyFont="1" applyFill="1" applyBorder="1" applyAlignment="1"/>
    <xf numFmtId="164" fontId="5" fillId="3" borderId="9" xfId="0" applyNumberFormat="1" applyFont="1" applyFill="1" applyBorder="1" applyAlignment="1"/>
    <xf numFmtId="10" fontId="4" fillId="3" borderId="1" xfId="0" applyNumberFormat="1" applyFont="1" applyFill="1" applyBorder="1" applyAlignment="1"/>
    <xf numFmtId="164" fontId="1" fillId="2" borderId="1" xfId="0" applyNumberFormat="1" applyFont="1" applyFill="1" applyBorder="1" applyAlignment="1"/>
    <xf numFmtId="3" fontId="1" fillId="2" borderId="8" xfId="0" applyNumberFormat="1" applyFont="1" applyFill="1" applyBorder="1" applyAlignment="1"/>
    <xf numFmtId="3" fontId="1" fillId="2" borderId="9" xfId="0" applyNumberFormat="1" applyFont="1" applyFill="1" applyBorder="1" applyAlignment="1"/>
    <xf numFmtId="164" fontId="1" fillId="2" borderId="8" xfId="0" applyNumberFormat="1" applyFont="1" applyFill="1" applyBorder="1" applyAlignment="1"/>
    <xf numFmtId="164" fontId="1" fillId="2" borderId="9" xfId="0" applyNumberFormat="1" applyFont="1" applyFill="1" applyBorder="1" applyAlignment="1"/>
    <xf numFmtId="3" fontId="1" fillId="2" borderId="14" xfId="0" applyNumberFormat="1" applyFont="1" applyFill="1" applyBorder="1" applyAlignment="1"/>
    <xf numFmtId="164" fontId="2" fillId="2" borderId="1" xfId="0" applyNumberFormat="1" applyFont="1" applyFill="1" applyBorder="1" applyAlignment="1"/>
    <xf numFmtId="164" fontId="1" fillId="2" borderId="0" xfId="0" applyNumberFormat="1" applyFont="1" applyFill="1" applyAlignment="1"/>
    <xf numFmtId="10" fontId="2" fillId="2" borderId="0" xfId="0" applyNumberFormat="1" applyFont="1" applyFill="1" applyAlignment="1"/>
    <xf numFmtId="3" fontId="0" fillId="2" borderId="0" xfId="0" applyNumberFormat="1" applyFill="1"/>
    <xf numFmtId="3" fontId="5" fillId="3" borderId="7" xfId="0" applyNumberFormat="1" applyFont="1" applyFill="1" applyBorder="1" applyAlignment="1"/>
    <xf numFmtId="3" fontId="5" fillId="3" borderId="0" xfId="0" applyNumberFormat="1" applyFont="1" applyFill="1" applyBorder="1" applyAlignment="1"/>
    <xf numFmtId="3" fontId="5" fillId="3" borderId="8" xfId="0" applyNumberFormat="1" applyFont="1" applyFill="1" applyBorder="1" applyAlignment="1"/>
    <xf numFmtId="3" fontId="5" fillId="3" borderId="9" xfId="0" applyNumberFormat="1" applyFont="1" applyFill="1" applyBorder="1" applyAlignment="1"/>
    <xf numFmtId="9" fontId="1" fillId="2" borderId="0" xfId="0" applyNumberFormat="1" applyFont="1" applyFill="1" applyAlignment="1"/>
    <xf numFmtId="3" fontId="11" fillId="2" borderId="0" xfId="0" applyNumberFormat="1" applyFont="1" applyFill="1" applyAlignment="1"/>
    <xf numFmtId="3" fontId="2" fillId="2" borderId="11" xfId="0" applyNumberFormat="1" applyFont="1" applyFill="1" applyBorder="1" applyAlignment="1"/>
    <xf numFmtId="164" fontId="2" fillId="2" borderId="10" xfId="0" applyNumberFormat="1" applyFont="1" applyFill="1" applyBorder="1" applyAlignment="1"/>
    <xf numFmtId="164" fontId="2" fillId="2" borderId="11" xfId="0" applyNumberFormat="1" applyFont="1" applyFill="1" applyBorder="1" applyAlignment="1"/>
    <xf numFmtId="3" fontId="2" fillId="2" borderId="15" xfId="0" applyNumberFormat="1" applyFont="1" applyFill="1" applyBorder="1" applyAlignment="1"/>
    <xf numFmtId="164" fontId="4" fillId="3" borderId="6" xfId="0" applyNumberFormat="1" applyFont="1" applyFill="1" applyBorder="1" applyAlignment="1"/>
    <xf numFmtId="10" fontId="4" fillId="3" borderId="4" xfId="0" applyNumberFormat="1" applyFont="1" applyFill="1" applyBorder="1" applyAlignment="1"/>
    <xf numFmtId="3" fontId="2" fillId="2" borderId="12" xfId="0" applyNumberFormat="1" applyFont="1" applyFill="1" applyBorder="1" applyAlignment="1"/>
    <xf numFmtId="164" fontId="4" fillId="3" borderId="9" xfId="0" applyNumberFormat="1" applyFont="1" applyFill="1" applyBorder="1" applyAlignment="1"/>
    <xf numFmtId="3" fontId="2" fillId="2" borderId="9" xfId="0" applyNumberFormat="1" applyFont="1" applyFill="1" applyBorder="1" applyAlignment="1"/>
    <xf numFmtId="3" fontId="2" fillId="2" borderId="1" xfId="0" applyNumberFormat="1" applyFont="1" applyFill="1" applyBorder="1" applyAlignment="1"/>
    <xf numFmtId="164" fontId="2" fillId="2" borderId="9" xfId="0" applyNumberFormat="1" applyFont="1" applyFill="1" applyBorder="1" applyAlignment="1"/>
    <xf numFmtId="3" fontId="4" fillId="3" borderId="5" xfId="0" applyNumberFormat="1" applyFont="1" applyFill="1" applyBorder="1" applyAlignment="1"/>
    <xf numFmtId="3" fontId="4" fillId="3" borderId="8" xfId="0" applyNumberFormat="1" applyFont="1" applyFill="1" applyBorder="1" applyAlignment="1"/>
    <xf numFmtId="3" fontId="4" fillId="3" borderId="10" xfId="0" applyNumberFormat="1" applyFont="1" applyFill="1" applyBorder="1" applyAlignment="1"/>
    <xf numFmtId="1" fontId="2" fillId="2" borderId="2" xfId="0" applyNumberFormat="1" applyFont="1" applyFill="1" applyBorder="1" applyAlignment="1">
      <alignment vertical="top" wrapText="1"/>
    </xf>
    <xf numFmtId="0" fontId="1" fillId="2" borderId="0" xfId="0" applyFont="1" applyFill="1" applyBorder="1" applyAlignment="1"/>
    <xf numFmtId="0" fontId="1" fillId="2" borderId="13" xfId="0" applyFont="1" applyFill="1" applyBorder="1" applyAlignment="1"/>
    <xf numFmtId="0" fontId="2" fillId="2" borderId="15" xfId="0" applyFont="1" applyFill="1" applyBorder="1" applyAlignment="1">
      <alignment vertical="top" wrapText="1"/>
    </xf>
    <xf numFmtId="0" fontId="1" fillId="2" borderId="2" xfId="0" applyFont="1" applyFill="1" applyBorder="1" applyAlignment="1"/>
    <xf numFmtId="0" fontId="2" fillId="2" borderId="10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3" fontId="4" fillId="2" borderId="3" xfId="0" applyNumberFormat="1" applyFont="1" applyFill="1" applyBorder="1" applyAlignment="1">
      <alignment horizontal="left" vertical="top" wrapText="1"/>
    </xf>
    <xf numFmtId="3" fontId="2" fillId="2" borderId="2" xfId="0" applyNumberFormat="1" applyFont="1" applyFill="1" applyBorder="1" applyAlignment="1"/>
    <xf numFmtId="164" fontId="4" fillId="2" borderId="3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Alignment="1"/>
    <xf numFmtId="164" fontId="4" fillId="3" borderId="3" xfId="0" applyNumberFormat="1" applyFont="1" applyFill="1" applyBorder="1" applyAlignment="1"/>
    <xf numFmtId="164" fontId="4" fillId="3" borderId="2" xfId="0" applyNumberFormat="1" applyFont="1" applyFill="1" applyBorder="1" applyAlignment="1"/>
    <xf numFmtId="164" fontId="4" fillId="3" borderId="1" xfId="0" applyNumberFormat="1" applyFont="1" applyFill="1" applyBorder="1" applyAlignment="1"/>
    <xf numFmtId="164" fontId="4" fillId="3" borderId="4" xfId="0" applyNumberFormat="1" applyFont="1" applyFill="1" applyBorder="1" applyAlignment="1"/>
    <xf numFmtId="0" fontId="1" fillId="2" borderId="9" xfId="0" applyFont="1" applyFill="1" applyBorder="1" applyAlignment="1"/>
    <xf numFmtId="164" fontId="2" fillId="2" borderId="0" xfId="0" applyNumberFormat="1" applyFont="1" applyFill="1" applyBorder="1" applyAlignment="1"/>
    <xf numFmtId="164" fontId="2" fillId="2" borderId="2" xfId="0" applyNumberFormat="1" applyFont="1" applyFill="1" applyBorder="1" applyAlignment="1">
      <alignment vertical="top" wrapText="1"/>
    </xf>
    <xf numFmtId="9" fontId="2" fillId="2" borderId="2" xfId="0" applyNumberFormat="1" applyFont="1" applyFill="1" applyBorder="1" applyAlignment="1">
      <alignment vertical="top" wrapText="1"/>
    </xf>
    <xf numFmtId="9" fontId="1" fillId="2" borderId="2" xfId="0" applyNumberFormat="1" applyFont="1" applyFill="1" applyBorder="1" applyAlignment="1"/>
    <xf numFmtId="9" fontId="2" fillId="2" borderId="4" xfId="0" applyNumberFormat="1" applyFont="1" applyFill="1" applyBorder="1" applyAlignment="1"/>
    <xf numFmtId="9" fontId="1" fillId="2" borderId="4" xfId="0" applyNumberFormat="1" applyFont="1" applyFill="1" applyBorder="1" applyAlignment="1"/>
    <xf numFmtId="9" fontId="1" fillId="2" borderId="1" xfId="0" applyNumberFormat="1" applyFont="1" applyFill="1" applyBorder="1" applyAlignment="1"/>
    <xf numFmtId="9" fontId="2" fillId="2" borderId="1" xfId="0" applyNumberFormat="1" applyFont="1" applyFill="1" applyBorder="1" applyAlignment="1"/>
    <xf numFmtId="9" fontId="2" fillId="2" borderId="3" xfId="0" applyNumberFormat="1" applyFont="1" applyFill="1" applyBorder="1" applyAlignment="1"/>
    <xf numFmtId="49" fontId="2" fillId="2" borderId="2" xfId="0" applyNumberFormat="1" applyFont="1" applyFill="1" applyBorder="1" applyAlignment="1">
      <alignment vertical="top" wrapText="1"/>
    </xf>
    <xf numFmtId="165" fontId="2" fillId="2" borderId="2" xfId="0" applyNumberFormat="1" applyFont="1" applyFill="1" applyBorder="1" applyAlignment="1">
      <alignment vertical="top" wrapText="1"/>
    </xf>
    <xf numFmtId="165" fontId="1" fillId="2" borderId="2" xfId="0" applyNumberFormat="1" applyFont="1" applyFill="1" applyBorder="1" applyAlignment="1"/>
    <xf numFmtId="165" fontId="2" fillId="2" borderId="4" xfId="0" applyNumberFormat="1" applyFont="1" applyFill="1" applyBorder="1" applyAlignment="1"/>
    <xf numFmtId="165" fontId="1" fillId="2" borderId="4" xfId="0" applyNumberFormat="1" applyFont="1" applyFill="1" applyBorder="1" applyAlignment="1"/>
    <xf numFmtId="165" fontId="1" fillId="2" borderId="1" xfId="0" applyNumberFormat="1" applyFont="1" applyFill="1" applyBorder="1" applyAlignment="1"/>
    <xf numFmtId="165" fontId="1" fillId="2" borderId="0" xfId="0" applyNumberFormat="1" applyFont="1" applyFill="1" applyAlignment="1"/>
    <xf numFmtId="165" fontId="2" fillId="2" borderId="1" xfId="0" applyNumberFormat="1" applyFont="1" applyFill="1" applyBorder="1" applyAlignment="1"/>
    <xf numFmtId="165" fontId="2" fillId="2" borderId="3" xfId="0" applyNumberFormat="1" applyFont="1" applyFill="1" applyBorder="1" applyAlignment="1"/>
    <xf numFmtId="0" fontId="1" fillId="2" borderId="0" xfId="0" applyFont="1" applyFill="1" applyBorder="1" applyAlignment="1">
      <alignment horizontal="center"/>
    </xf>
    <xf numFmtId="10" fontId="2" fillId="2" borderId="0" xfId="0" applyNumberFormat="1" applyFont="1" applyFill="1" applyBorder="1" applyAlignment="1"/>
    <xf numFmtId="165" fontId="1" fillId="2" borderId="0" xfId="0" applyNumberFormat="1" applyFont="1" applyFill="1" applyBorder="1" applyAlignment="1"/>
    <xf numFmtId="9" fontId="1" fillId="2" borderId="0" xfId="0" applyNumberFormat="1" applyFont="1" applyFill="1" applyBorder="1" applyAlignment="1"/>
    <xf numFmtId="3" fontId="2" fillId="2" borderId="10" xfId="0" applyNumberFormat="1" applyFont="1" applyFill="1" applyBorder="1" applyAlignment="1"/>
    <xf numFmtId="3" fontId="3" fillId="2" borderId="2" xfId="0" applyNumberFormat="1" applyFont="1" applyFill="1" applyBorder="1" applyAlignment="1"/>
    <xf numFmtId="0" fontId="9" fillId="2" borderId="10" xfId="0" applyFont="1" applyFill="1" applyBorder="1" applyAlignment="1"/>
    <xf numFmtId="0" fontId="10" fillId="2" borderId="11" xfId="0" applyFont="1" applyFill="1" applyBorder="1" applyAlignment="1"/>
    <xf numFmtId="3" fontId="9" fillId="2" borderId="11" xfId="0" applyNumberFormat="1" applyFont="1" applyFill="1" applyBorder="1" applyAlignment="1"/>
    <xf numFmtId="0" fontId="10" fillId="2" borderId="15" xfId="0" applyFont="1" applyFill="1" applyBorder="1" applyAlignment="1"/>
    <xf numFmtId="0" fontId="0" fillId="2" borderId="0" xfId="0" applyFont="1" applyFill="1"/>
    <xf numFmtId="0" fontId="12" fillId="2" borderId="0" xfId="0" applyFont="1" applyFill="1"/>
    <xf numFmtId="3" fontId="7" fillId="5" borderId="0" xfId="0" applyNumberFormat="1" applyFont="1" applyFill="1"/>
    <xf numFmtId="3" fontId="7" fillId="8" borderId="0" xfId="0" applyNumberFormat="1" applyFont="1" applyFill="1"/>
    <xf numFmtId="3" fontId="7" fillId="12" borderId="0" xfId="0" applyNumberFormat="1" applyFont="1" applyFill="1"/>
    <xf numFmtId="3" fontId="7" fillId="11" borderId="0" xfId="0" applyNumberFormat="1" applyFont="1" applyFill="1"/>
    <xf numFmtId="3" fontId="7" fillId="7" borderId="0" xfId="0" applyNumberFormat="1" applyFont="1" applyFill="1" applyBorder="1"/>
    <xf numFmtId="3" fontId="7" fillId="6" borderId="0" xfId="0" applyNumberFormat="1" applyFont="1" applyFill="1" applyBorder="1"/>
    <xf numFmtId="3" fontId="7" fillId="9" borderId="0" xfId="0" applyNumberFormat="1" applyFont="1" applyFill="1"/>
    <xf numFmtId="3" fontId="7" fillId="10" borderId="0" xfId="0" applyNumberFormat="1" applyFont="1" applyFill="1" applyBorder="1" applyAlignment="1">
      <alignment horizontal="center"/>
    </xf>
    <xf numFmtId="164" fontId="13" fillId="3" borderId="0" xfId="0" applyNumberFormat="1" applyFont="1" applyFill="1" applyBorder="1"/>
    <xf numFmtId="10" fontId="13" fillId="3" borderId="0" xfId="0" applyNumberFormat="1" applyFont="1" applyFill="1" applyBorder="1"/>
    <xf numFmtId="0" fontId="9" fillId="2" borderId="0" xfId="0" applyFont="1" applyFill="1"/>
    <xf numFmtId="0" fontId="2" fillId="2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left" vertical="top" wrapText="1"/>
    </xf>
    <xf numFmtId="3" fontId="4" fillId="2" borderId="0" xfId="0" applyNumberFormat="1" applyFont="1" applyFill="1" applyBorder="1" applyAlignment="1">
      <alignment horizontal="left" vertical="top" wrapText="1"/>
    </xf>
    <xf numFmtId="164" fontId="4" fillId="2" borderId="0" xfId="0" applyNumberFormat="1" applyFont="1" applyFill="1" applyBorder="1" applyAlignment="1">
      <alignment horizontal="left" vertical="top" wrapText="1"/>
    </xf>
    <xf numFmtId="164" fontId="2" fillId="2" borderId="0" xfId="0" applyNumberFormat="1" applyFont="1" applyFill="1" applyBorder="1" applyAlignment="1">
      <alignment vertical="top" wrapText="1"/>
    </xf>
    <xf numFmtId="1" fontId="2" fillId="2" borderId="0" xfId="0" applyNumberFormat="1" applyFont="1" applyFill="1" applyBorder="1" applyAlignment="1">
      <alignment vertical="top" wrapText="1"/>
    </xf>
    <xf numFmtId="10" fontId="2" fillId="2" borderId="0" xfId="0" applyNumberFormat="1" applyFont="1" applyFill="1" applyBorder="1" applyAlignment="1">
      <alignment vertical="top" wrapText="1"/>
    </xf>
    <xf numFmtId="0" fontId="2" fillId="4" borderId="0" xfId="0" applyFont="1" applyFill="1" applyBorder="1" applyAlignment="1">
      <alignment vertical="top" wrapText="1"/>
    </xf>
    <xf numFmtId="0" fontId="2" fillId="5" borderId="0" xfId="0" applyFont="1" applyFill="1" applyBorder="1" applyAlignment="1">
      <alignment vertical="top" wrapText="1"/>
    </xf>
    <xf numFmtId="3" fontId="4" fillId="3" borderId="4" xfId="0" applyNumberFormat="1" applyFont="1" applyFill="1" applyBorder="1"/>
    <xf numFmtId="0" fontId="14" fillId="2" borderId="0" xfId="0" applyFont="1" applyFill="1"/>
    <xf numFmtId="3" fontId="7" fillId="13" borderId="0" xfId="0" applyNumberFormat="1" applyFont="1" applyFill="1"/>
    <xf numFmtId="0" fontId="2" fillId="14" borderId="3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D5D5"/>
      <color rgb="FFFFC9C9"/>
      <color rgb="FFFFE1E1"/>
      <color rgb="FFFED686"/>
      <color rgb="FFFFC5C5"/>
      <color rgb="FFFF5D5D"/>
      <color rgb="FFFF9933"/>
      <color rgb="FFFF7A37"/>
      <color rgb="FFFF4F4F"/>
      <color rgb="FFE62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AB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0.2143882690855006</c:v>
                </c:pt>
                <c:pt idx="2">
                  <c:v>0.18658798381541122</c:v>
                </c:pt>
                <c:pt idx="3">
                  <c:v>0.19933833821096833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D-4DD0-B1D5-656C2084F30C}"/>
            </c:ext>
          </c:extLst>
        </c:ser>
        <c:ser>
          <c:idx val="1"/>
          <c:order val="1"/>
          <c:tx>
            <c:v>Gemeente</c:v>
          </c:tx>
          <c:spPr>
            <a:solidFill>
              <a:srgbClr val="FFF1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RER!$FV$2:$FY$2</c:f>
              <c:numCache>
                <c:formatCode>0.0%</c:formatCode>
                <c:ptCount val="4"/>
                <c:pt idx="1">
                  <c:v>0.16242422093806502</c:v>
                </c:pt>
                <c:pt idx="2">
                  <c:v>0.17791840076414001</c:v>
                </c:pt>
                <c:pt idx="3">
                  <c:v>0.15698135318650261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D-4DD0-B1D5-656C2084F30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208835341365459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D08B0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8.9466014351806705E-2</c:v>
                </c:pt>
                <c:pt idx="2">
                  <c:v>5.840495121531452E-2</c:v>
                </c:pt>
                <c:pt idx="3">
                  <c:v>0.13115476307658328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5-4562-9D4A-F52BEE5223EE}"/>
            </c:ext>
          </c:extLst>
        </c:ser>
        <c:ser>
          <c:idx val="1"/>
          <c:order val="1"/>
          <c:spPr>
            <a:solidFill>
              <a:srgbClr val="FED686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RER!$DO$2:$DR$2</c:f>
              <c:numCache>
                <c:formatCode>0.0%</c:formatCode>
                <c:ptCount val="4"/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5-4562-9D4A-F52BEE5223E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613168724279837E-2"/>
          <c:y val="0.29314720812182737"/>
          <c:w val="0.90946502057613166"/>
          <c:h val="0.61379018612521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94401588126357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3-41A3-B4E8-90E6EA86091C}"/>
                </c:ext>
              </c:extLst>
            </c:dLbl>
            <c:dLbl>
              <c:idx val="1"/>
              <c:layout>
                <c:manualLayout>
                  <c:x val="-4.0849673202614754E-3"/>
                  <c:y val="-5.1949151517350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3-41A3-B4E8-90E6EA86091C}"/>
                </c:ext>
              </c:extLst>
            </c:dLbl>
            <c:dLbl>
              <c:idx val="2"/>
              <c:layout>
                <c:manualLayout>
                  <c:x val="4.11522633744856E-3"/>
                  <c:y val="0.168114233182781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3-41A3-B4E8-90E6EA86091C}"/>
                </c:ext>
              </c:extLst>
            </c:dLbl>
            <c:dLbl>
              <c:idx val="3"/>
              <c:layout>
                <c:manualLayout>
                  <c:x val="-8.2304050229015484E-3"/>
                  <c:y val="7.770117444996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3-41A3-B4E8-90E6EA86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Evolutie!$C$30:$F$30</c:f>
              <c:numCache>
                <c:formatCode>0.0%</c:formatCode>
                <c:ptCount val="4"/>
                <c:pt idx="0">
                  <c:v>-5.4428677515624135E-3</c:v>
                </c:pt>
                <c:pt idx="1">
                  <c:v>0</c:v>
                </c:pt>
                <c:pt idx="2">
                  <c:v>-2.0937047577637397E-2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3-41A3-B4E8-90E6EA8609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Evolutie!$C$31:$F$31</c:f>
              <c:numCache>
                <c:formatCode>0.0%</c:formatCode>
                <c:ptCount val="4"/>
                <c:pt idx="0">
                  <c:v>8.446500006071217E-2</c:v>
                </c:pt>
                <c:pt idx="1">
                  <c:v>0</c:v>
                </c:pt>
                <c:pt idx="2">
                  <c:v>0.10511899050807688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4-4CCB-B984-41B42696295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176588433692168E-2"/>
          <c:y val="0.23254790026246719"/>
          <c:w val="0.91164658634538154"/>
          <c:h val="0.60165794066317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7.4468503937007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1-4911-A65C-B3370D9689EF}"/>
                </c:ext>
              </c:extLst>
            </c:dLbl>
            <c:dLbl>
              <c:idx val="1"/>
              <c:layout>
                <c:manualLayout>
                  <c:x val="4.0159382251130915E-3"/>
                  <c:y val="-2.08425196850393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7-4F40-8F31-A0DBD6D29CD2}"/>
                </c:ext>
              </c:extLst>
            </c:dLbl>
            <c:dLbl>
              <c:idx val="2"/>
              <c:layout>
                <c:manualLayout>
                  <c:x val="4.0160642570281121E-3"/>
                  <c:y val="-4.55002679638867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F8-4FC4-A922-00D9FE373B4E}"/>
                </c:ext>
              </c:extLst>
            </c:dLbl>
            <c:dLbl>
              <c:idx val="3"/>
              <c:layout>
                <c:manualLayout>
                  <c:x val="8.0515297906602248E-3"/>
                  <c:y val="6.8484251968503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C1-4911-A65C-B3370D9689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Evolutie!$C$32:$F$32</c:f>
              <c:numCache>
                <c:formatCode>0.0%</c:formatCode>
                <c:ptCount val="4"/>
                <c:pt idx="0">
                  <c:v>-7.5653965659879252E-2</c:v>
                </c:pt>
                <c:pt idx="1">
                  <c:v>0</c:v>
                </c:pt>
                <c:pt idx="2">
                  <c:v>-2.2387574606336003E-2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7-4F40-8F31-A0DBD6D29C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1050903119868636E-2"/>
          <c:y val="0.27898550724637677"/>
          <c:w val="0.909688013136289"/>
          <c:h val="0.51931035794438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Evolutie!$C$34:$F$34</c:f>
              <c:numCache>
                <c:formatCode>0.0%</c:formatCode>
                <c:ptCount val="4"/>
                <c:pt idx="0">
                  <c:v>1.3380119792339672E-2</c:v>
                </c:pt>
                <c:pt idx="1">
                  <c:v>0</c:v>
                </c:pt>
                <c:pt idx="2">
                  <c:v>5.7516270423493623E-3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9-4CB5-9266-477F4B780BA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9.606861642294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0D-4F99-9D87-AC110E6C415E}"/>
                </c:ext>
              </c:extLst>
            </c:dLbl>
            <c:dLbl>
              <c:idx val="2"/>
              <c:layout>
                <c:manualLayout>
                  <c:x val="7.581936123882874E-17"/>
                  <c:y val="-7.77365329333831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2A-424C-90BB-1D062304A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Evolutie!$C$33:$F$33</c:f>
              <c:numCache>
                <c:formatCode>0.0%</c:formatCode>
                <c:ptCount val="4"/>
                <c:pt idx="0">
                  <c:v>-8.9147851884460727E-4</c:v>
                </c:pt>
                <c:pt idx="1">
                  <c:v>0</c:v>
                </c:pt>
                <c:pt idx="2">
                  <c:v>-7.3584326939841765E-2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8-4891-B3E5-C94AA3948BE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2"/>
              <c:layout>
                <c:manualLayout>
                  <c:x val="0"/>
                  <c:y val="-2.90625079632036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33-495E-9BBC-E0252F37428A}"/>
                </c:ext>
              </c:extLst>
            </c:dLbl>
            <c:dLbl>
              <c:idx val="3"/>
              <c:layout>
                <c:manualLayout>
                  <c:x val="-8.1103000811030002E-3"/>
                  <c:y val="7.44744285605076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2-4910-829F-85EE87F58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Evolutie!$C$35:$F$35</c:f>
              <c:numCache>
                <c:formatCode>0.0%</c:formatCode>
                <c:ptCount val="4"/>
                <c:pt idx="0">
                  <c:v>2.0820015926029667E-3</c:v>
                </c:pt>
                <c:pt idx="1">
                  <c:v>0</c:v>
                </c:pt>
                <c:pt idx="2">
                  <c:v>7.6075476476196169E-3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D-49FA-A4C4-1388189429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176549099245795E-2"/>
          <c:y val="0.28908922616556987"/>
          <c:w val="0.91164658634538154"/>
          <c:h val="0.607817869415807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0.122036420705143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3-45B1-92E4-B88EDCB90252}"/>
                </c:ext>
              </c:extLst>
            </c:dLbl>
            <c:dLbl>
              <c:idx val="2"/>
              <c:layout>
                <c:manualLayout>
                  <c:x val="-8.0321285140562242E-3"/>
                  <c:y val="5.3307898368374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3-45B1-92E4-B88EDCB90252}"/>
                </c:ext>
              </c:extLst>
            </c:dLbl>
            <c:dLbl>
              <c:idx val="3"/>
              <c:layout>
                <c:manualLayout>
                  <c:x val="0"/>
                  <c:y val="-9.20360148280433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3C-4517-8D34-1B512ECD8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Evolutie!$C$36:$F$36</c:f>
              <c:numCache>
                <c:formatCode>0.0%</c:formatCode>
                <c:ptCount val="4"/>
                <c:pt idx="0">
                  <c:v>2.6597044391273861E-3</c:v>
                </c:pt>
                <c:pt idx="1">
                  <c:v>0</c:v>
                </c:pt>
                <c:pt idx="2">
                  <c:v>-4.0760936566465178E-3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F-43F9-8F5B-B57B6B5444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D2A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-1.2195121951219513E-2"/>
                  <c:y val="1.27364234109911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4-4C76-AD32-795A3F700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Evolutie!$C$29:$F$29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-5.7770284652441245E-4</c:v>
                </c:pt>
                <c:pt idx="1">
                  <c:v>0</c:v>
                </c:pt>
                <c:pt idx="2">
                  <c:v>1.3935125236858092E-2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4DD-9C19-AE920D43DBE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396482813749001E-2"/>
          <c:y val="0.23549107142857142"/>
          <c:w val="0.91207034372501994"/>
          <c:h val="0.5557912682789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Evolutie!$B$4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C7A0E4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6-4228-B8B1-37333E076D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8.3619789845282816E-2</c:v>
                </c:pt>
                <c:pt idx="2">
                  <c:v>8.6295550491510706E-2</c:v>
                </c:pt>
                <c:pt idx="3">
                  <c:v>0.1335418832392618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6-4BE4-B241-3352DC28EDD5}"/>
            </c:ext>
          </c:extLst>
        </c:ser>
        <c:ser>
          <c:idx val="1"/>
          <c:order val="1"/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RER!$HC$2:$HF$2</c:f>
              <c:numCache>
                <c:formatCode>0.0%</c:formatCode>
                <c:ptCount val="4"/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6-4BE4-B241-3352DC28ED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195775776167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Evolutie!$B$6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Evolutie!$C$6:$F$6</c:f>
              <c:numCache>
                <c:formatCode>0.0%</c:formatCode>
                <c:ptCount val="4"/>
                <c:pt idx="0">
                  <c:v>0</c:v>
                </c:pt>
                <c:pt idx="1">
                  <c:v>0.16242422093806502</c:v>
                </c:pt>
                <c:pt idx="2">
                  <c:v>0.17791840076414001</c:v>
                </c:pt>
                <c:pt idx="3">
                  <c:v>0.15698135318650261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C-467E-A065-7E343E796B31}"/>
            </c:ext>
          </c:extLst>
        </c:ser>
        <c:ser>
          <c:idx val="1"/>
          <c:order val="1"/>
          <c:tx>
            <c:strRef>
              <c:f>Evolutie!$B$7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C-467E-A065-7E343E796B31}"/>
            </c:ext>
          </c:extLst>
        </c:ser>
        <c:ser>
          <c:idx val="2"/>
          <c:order val="2"/>
          <c:tx>
            <c:strRef>
              <c:f>Evolutie!$B$8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Evolutie!$C$8:$F$8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C-467E-A065-7E343E796B31}"/>
            </c:ext>
          </c:extLst>
        </c:ser>
        <c:ser>
          <c:idx val="3"/>
          <c:order val="3"/>
          <c:tx>
            <c:strRef>
              <c:f>Evolutie!$B$9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Evolutie!$C$9:$F$9</c:f>
              <c:numCache>
                <c:formatCode>0.0%</c:formatCode>
                <c:ptCount val="4"/>
                <c:pt idx="0">
                  <c:v>0</c:v>
                </c:pt>
                <c:pt idx="1">
                  <c:v>8.5439784450668271E-2</c:v>
                </c:pt>
                <c:pt idx="2">
                  <c:v>0.15813263287166543</c:v>
                </c:pt>
                <c:pt idx="3">
                  <c:v>8.4548305931823664E-2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FC-467E-A065-7E343E796B31}"/>
            </c:ext>
          </c:extLst>
        </c:ser>
        <c:ser>
          <c:idx val="4"/>
          <c:order val="4"/>
          <c:tx>
            <c:strRef>
              <c:f>Evolutie!$B$10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Evolutie!$C$10:$F$10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FC-467E-A065-7E343E796B31}"/>
            </c:ext>
          </c:extLst>
        </c:ser>
        <c:ser>
          <c:idx val="6"/>
          <c:order val="5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FC-467E-A065-7E343E796B31}"/>
            </c:ext>
          </c:extLst>
        </c:ser>
        <c:ser>
          <c:idx val="7"/>
          <c:order val="6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FC-467E-A065-7E343E796B31}"/>
            </c:ext>
          </c:extLst>
        </c:ser>
        <c:ser>
          <c:idx val="8"/>
          <c:order val="7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C-467E-A065-7E343E796B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0.16242422093806502</c:v>
                </c:pt>
                <c:pt idx="2">
                  <c:v>0.17791840076414001</c:v>
                </c:pt>
                <c:pt idx="3">
                  <c:v>0.15698135318650261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B-421F-831C-A5C060B571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00F26D"/>
            </a:solidFill>
            <a:ln>
              <a:solidFill>
                <a:srgbClr val="00F26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7-4CAC-BD2B-480558145CB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0C6-B35C-8BA9B37F29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425-892E-AAC72948B8F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8.5439784450668271E-2</c:v>
                </c:pt>
                <c:pt idx="2">
                  <c:v>0.15813263287166543</c:v>
                </c:pt>
                <c:pt idx="3">
                  <c:v>8.4548305931823664E-2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5-4C81-9C70-5CBC0C52890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0.27369092778388343</c:v>
                </c:pt>
                <c:pt idx="2">
                  <c:v>0.26816538172886678</c:v>
                </c:pt>
                <c:pt idx="3">
                  <c:v>0.2757729293764864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5-4E98-AAC5-02421DFA721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8899755501222497E-2"/>
          <c:y val="0.26369863013698625"/>
          <c:w val="0.91035044824775879"/>
          <c:h val="0.545649516413188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C-46FF-ADD4-06F85F8DFE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5-402D-938A-5AD66B75D4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Partijen!$B$6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Partijen!$C$6:$F$6</c:f>
              <c:numCache>
                <c:formatCode>0.0%</c:formatCode>
                <c:ptCount val="4"/>
                <c:pt idx="0">
                  <c:v>0</c:v>
                </c:pt>
                <c:pt idx="1">
                  <c:v>0.16242422093806502</c:v>
                </c:pt>
                <c:pt idx="2">
                  <c:v>0.17791840076414001</c:v>
                </c:pt>
                <c:pt idx="3">
                  <c:v>0.15698135318650261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3A-454A-B854-EA74612A6F57}"/>
            </c:ext>
          </c:extLst>
        </c:ser>
        <c:ser>
          <c:idx val="1"/>
          <c:order val="1"/>
          <c:tx>
            <c:strRef>
              <c:f>Partijen!$B$7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3A-454A-B854-EA74612A6F57}"/>
            </c:ext>
          </c:extLst>
        </c:ser>
        <c:ser>
          <c:idx val="2"/>
          <c:order val="2"/>
          <c:tx>
            <c:strRef>
              <c:f>Partijen!$B$8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Partijen!$C$8:$F$8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A-454A-B854-EA74612A6F57}"/>
            </c:ext>
          </c:extLst>
        </c:ser>
        <c:ser>
          <c:idx val="3"/>
          <c:order val="3"/>
          <c:tx>
            <c:strRef>
              <c:f>Partijen!$B$9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Partijen!$C$9:$F$9</c:f>
              <c:numCache>
                <c:formatCode>0.0%</c:formatCode>
                <c:ptCount val="4"/>
                <c:pt idx="0">
                  <c:v>0</c:v>
                </c:pt>
                <c:pt idx="1">
                  <c:v>8.5439784450668271E-2</c:v>
                </c:pt>
                <c:pt idx="2">
                  <c:v>0.15813263287166543</c:v>
                </c:pt>
                <c:pt idx="3">
                  <c:v>8.4548305931823664E-2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3A-454A-B854-EA74612A6F57}"/>
            </c:ext>
          </c:extLst>
        </c:ser>
        <c:ser>
          <c:idx val="4"/>
          <c:order val="4"/>
          <c:tx>
            <c:strRef>
              <c:f>Partijen!$B$10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Partijen!$C$10:$F$10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3A-454A-B854-EA74612A6F57}"/>
            </c:ext>
          </c:extLst>
        </c:ser>
        <c:ser>
          <c:idx val="5"/>
          <c:order val="5"/>
          <c:tx>
            <c:strRef>
              <c:f>Partijen!$B$12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Partijen!$C$12:$F$12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A-454A-B854-EA74612A6F57}"/>
            </c:ext>
          </c:extLst>
        </c:ser>
        <c:ser>
          <c:idx val="6"/>
          <c:order val="6"/>
          <c:tx>
            <c:strRef>
              <c:f>Partijen!$B$13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Partijen!$C$13:$F$13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3A-454A-B854-EA74612A6F57}"/>
            </c:ext>
          </c:extLst>
        </c:ser>
        <c:ser>
          <c:idx val="7"/>
          <c:order val="7"/>
          <c:tx>
            <c:strRef>
              <c:f>Partijen!$B$14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3A-454A-B854-EA74612A6F57}"/>
            </c:ext>
          </c:extLst>
        </c:ser>
        <c:ser>
          <c:idx val="8"/>
          <c:order val="8"/>
          <c:tx>
            <c:strRef>
              <c:f>Partijen!$B$15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Partijen!$C$15:$F$15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2.2514839325919354E-3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3A-454A-B854-EA74612A6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7D7D"/>
            </a:solidFill>
            <a:ln>
              <a:solidFill>
                <a:srgbClr val="FF7D7D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0.13534387216998689</c:v>
                </c:pt>
                <c:pt idx="2">
                  <c:v>0.14107208197003451</c:v>
                </c:pt>
                <c:pt idx="3">
                  <c:v>0.10455792781740439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D-49F6-B037-F5ED09935B8A}"/>
            </c:ext>
          </c:extLst>
        </c:ser>
        <c:ser>
          <c:idx val="1"/>
          <c:order val="1"/>
          <c:spPr>
            <a:solidFill>
              <a:srgbClr val="FFE1E1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RER!$GR$2:$GU$2</c:f>
              <c:numCache>
                <c:formatCode>0.0%</c:formatCode>
                <c:ptCount val="4"/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D-49F6-B037-F5ED09935B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0.46050625731201472</c:v>
                </c:pt>
                <c:pt idx="2">
                  <c:v>0.39421436856109709</c:v>
                </c:pt>
                <c:pt idx="3">
                  <c:v>0.4826974115051873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B-4154-8AD9-F78CA4775EC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0.46050625731201472</c:v>
                </c:pt>
                <c:pt idx="2">
                  <c:v>0.39421436856109709</c:v>
                </c:pt>
                <c:pt idx="3">
                  <c:v>0.4826974115051873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E-4AF4-A469-48AF324E0B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4F4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RRG!$C$22:$F$22</c:f>
              <c:numCache>
                <c:formatCode>0.0%</c:formatCode>
                <c:ptCount val="4"/>
                <c:pt idx="0">
                  <c:v>-6.2273845867539562E-2</c:v>
                </c:pt>
                <c:pt idx="1">
                  <c:v>0</c:v>
                </c:pt>
                <c:pt idx="2">
                  <c:v>-1.6635947563986647E-2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BF-4259-882F-1833E36563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0.43035416740525401</c:v>
                </c:pt>
                <c:pt idx="2">
                  <c:v>0.35643378590434605</c:v>
                </c:pt>
                <c:pt idx="3">
                  <c:v>0.43916520180608692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2-460D-82CD-693A903818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RRG!$B$18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C5C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RRG!$C$23:$F$23</c:f>
              <c:numCache>
                <c:formatCode>0.0%</c:formatCode>
                <c:ptCount val="4"/>
                <c:pt idx="0">
                  <c:v>8.8110344008329178E-3</c:v>
                </c:pt>
                <c:pt idx="1">
                  <c:v>0</c:v>
                </c:pt>
                <c:pt idx="2">
                  <c:v>8.2731415901740879E-2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D-44E5-92F9-DD839F5B639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v>Groen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8-4ED0-BF6E-406308FD70B2}"/>
            </c:ext>
          </c:extLst>
        </c:ser>
        <c:ser>
          <c:idx val="7"/>
          <c:order val="1"/>
          <c:tx>
            <c:v>sp.a</c:v>
          </c:tx>
          <c:spPr>
            <a:ln w="22225" cap="rnd" cmpd="sng" algn="ctr">
              <a:solidFill>
                <a:srgbClr val="FF8F8F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8-4ED0-BF6E-406308FD70B2}"/>
            </c:ext>
          </c:extLst>
        </c:ser>
        <c:ser>
          <c:idx val="8"/>
          <c:order val="2"/>
          <c:tx>
            <c:v>PVDA</c:v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8-4ED0-BF6E-406308FD70B2}"/>
            </c:ext>
          </c:extLst>
        </c:ser>
        <c:ser>
          <c:idx val="0"/>
          <c:order val="3"/>
          <c:tx>
            <c:v>RRG</c:v>
          </c:tx>
          <c:spPr>
            <a:ln w="22225" cap="rnd" cmpd="sng" algn="ctr">
              <a:solidFill>
                <a:srgbClr val="FF7A37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RRG!$C$5:$F$5</c:f>
              <c:numCache>
                <c:formatCode>0.0%</c:formatCode>
                <c:ptCount val="4"/>
                <c:pt idx="0">
                  <c:v>0</c:v>
                </c:pt>
                <c:pt idx="1">
                  <c:v>0.46050625731201472</c:v>
                </c:pt>
                <c:pt idx="2">
                  <c:v>0.39421436856109709</c:v>
                </c:pt>
                <c:pt idx="3">
                  <c:v>0.4826974115051873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8-4ED0-BF6E-406308FD70B2}"/>
            </c:ext>
          </c:extLst>
        </c:ser>
        <c:ser>
          <c:idx val="1"/>
          <c:order val="4"/>
          <c:tx>
            <c:v>RG</c:v>
          </c:tx>
          <c:spPr>
            <a:ln w="22225" cap="rnd" cmpd="sng" algn="ctr">
              <a:solidFill>
                <a:srgbClr val="FED68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RRG!$C$10:$F$10</c:f>
              <c:numCache>
                <c:formatCode>0.0%</c:formatCode>
                <c:ptCount val="4"/>
                <c:pt idx="0">
                  <c:v>0</c:v>
                </c:pt>
                <c:pt idx="1">
                  <c:v>0.43035416740525401</c:v>
                </c:pt>
                <c:pt idx="2">
                  <c:v>0.35643378590434605</c:v>
                </c:pt>
                <c:pt idx="3">
                  <c:v>0.43916520180608692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B-4B04-B10B-C4A0CDE72B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111499951393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AB-407E-840D-D9A5072D2598}"/>
            </c:ext>
          </c:extLst>
        </c:ser>
        <c:ser>
          <c:idx val="1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AB-407E-840D-D9A5072D2598}"/>
            </c:ext>
          </c:extLst>
        </c:ser>
        <c:ser>
          <c:idx val="2"/>
          <c:order val="2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AB-407E-840D-D9A5072D25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431045656329999E-2"/>
          <c:y val="8.9869071598608297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RER!$K$1</c:f>
              <c:strCache>
                <c:ptCount val="1"/>
                <c:pt idx="0">
                  <c:v>Sp.a</c:v>
                </c:pt>
              </c:strCache>
            </c:strRef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7-4957-8374-1FD21EA53EA8}"/>
            </c:ext>
          </c:extLst>
        </c:ser>
        <c:ser>
          <c:idx val="1"/>
          <c:order val="1"/>
          <c:tx>
            <c:v>Groen</c:v>
          </c:tx>
          <c:spPr>
            <a:solidFill>
              <a:srgbClr val="36DE3E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RRG!$C$7:$F$7</c:f>
              <c:numCache>
                <c:formatCode>0.0%</c:formatCode>
                <c:ptCount val="4"/>
                <c:pt idx="0">
                  <c:v>0</c:v>
                </c:pt>
                <c:pt idx="1">
                  <c:v>0.19778778317438933</c:v>
                </c:pt>
                <c:pt idx="2">
                  <c:v>0.17713379272702462</c:v>
                </c:pt>
                <c:pt idx="3">
                  <c:v>0.2822527832351015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7-4957-8374-1FD21EA53E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RER!$F$2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4F4F"/>
            </a:solidFill>
            <a:ln>
              <a:solidFill>
                <a:srgbClr val="E62C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RRG!$C$9:$F$9</c:f>
              <c:numCache>
                <c:formatCode>0.0%</c:formatCode>
                <c:ptCount val="4"/>
                <c:pt idx="0">
                  <c:v>0</c:v>
                </c:pt>
                <c:pt idx="1">
                  <c:v>0.26271847413762539</c:v>
                </c:pt>
                <c:pt idx="2">
                  <c:v>0.21708057583407248</c:v>
                </c:pt>
                <c:pt idx="3">
                  <c:v>0.20044462827008583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9-4CF5-8319-E547FF0CB9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RRG!$B$5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7A37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RRG!$C$17:$F$17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RRG!$C$24:$F$24</c:f>
              <c:numCache>
                <c:formatCode>0.0%</c:formatCode>
                <c:ptCount val="4"/>
                <c:pt idx="0">
                  <c:v>2.219115419317258E-2</c:v>
                </c:pt>
                <c:pt idx="1">
                  <c:v>0</c:v>
                </c:pt>
                <c:pt idx="2">
                  <c:v>8.8483042944090207E-2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94F-97E7-9FB13120E55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2.0637167821512266E-2</c:v>
                </c:pt>
                <c:pt idx="2">
                  <c:v>2.849320668614615E-2</c:v>
                </c:pt>
                <c:pt idx="3">
                  <c:v>3.1988082405222232E-2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6-42DB-A684-E935C0A5A13F}"/>
            </c:ext>
          </c:extLst>
        </c:ser>
        <c:ser>
          <c:idx val="1"/>
          <c:order val="1"/>
          <c:spPr>
            <a:solidFill>
              <a:srgbClr val="FFB9B9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RER!$FK$2:$FN$2</c:f>
              <c:numCache>
                <c:formatCode>0.0%</c:formatCode>
                <c:ptCount val="4"/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6-42DB-A684-E935C0A5A1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1385852253905153E-2"/>
          <c:y val="9.8781703089252881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1"/>
          <c:order val="0"/>
          <c:tx>
            <c:v>PVDA</c:v>
          </c:tx>
          <c:spPr>
            <a:solidFill>
              <a:srgbClr val="FF00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RRG!$C$8:$F$8</c:f>
              <c:numCache>
                <c:formatCode>0.0%</c:formatCode>
                <c:ptCount val="4"/>
                <c:pt idx="0">
                  <c:v>0</c:v>
                </c:pt>
                <c:pt idx="1">
                  <c:v>3.0152089906760732E-2</c:v>
                </c:pt>
                <c:pt idx="2">
                  <c:v>3.7780582656751042E-2</c:v>
                </c:pt>
                <c:pt idx="3">
                  <c:v>4.3532209699100405E-2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D-407B-AD75-9B6A58032037}"/>
            </c:ext>
          </c:extLst>
        </c:ser>
        <c:ser>
          <c:idx val="0"/>
          <c:order val="1"/>
          <c:tx>
            <c:v>sp.a</c:v>
          </c:tx>
          <c:spPr>
            <a:solidFill>
              <a:srgbClr val="FF8F8F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RRG!$C$4:$F$4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RRG!$C$6:$F$6</c:f>
              <c:numCache>
                <c:formatCode>0.0%</c:formatCode>
                <c:ptCount val="4"/>
                <c:pt idx="0">
                  <c:v>0</c:v>
                </c:pt>
                <c:pt idx="1">
                  <c:v>0.23256638423086468</c:v>
                </c:pt>
                <c:pt idx="2">
                  <c:v>0.17929999317732143</c:v>
                </c:pt>
                <c:pt idx="3">
                  <c:v>0.15691241857098542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2D-407B-AD75-9B6A5803203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0.27369092778388343</c:v>
                </c:pt>
                <c:pt idx="2">
                  <c:v>0.26816538172886678</c:v>
                </c:pt>
                <c:pt idx="3">
                  <c:v>0.2757729293764864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8-48B4-8A7C-B9D4D13E31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4-423D-8FCD-91A44BEB1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0-46BA-A74F-C345A558A00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0"/>
                  <c:y val="-4.6812718984289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DB-4D1B-9EBD-5149F74404A5}"/>
                </c:ext>
              </c:extLst>
            </c:dLbl>
            <c:dLbl>
              <c:idx val="2"/>
              <c:layout>
                <c:manualLayout>
                  <c:x val="0"/>
                  <c:y val="-7.176970701628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6A-42F3-AF06-9C83DD398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RER!$C$16:$F$16</c:f>
              <c:numCache>
                <c:formatCode>0.0%</c:formatCode>
                <c:ptCount val="4"/>
                <c:pt idx="0">
                  <c:v>2.0820015926029667E-3</c:v>
                </c:pt>
                <c:pt idx="1">
                  <c:v>0</c:v>
                </c:pt>
                <c:pt idx="2">
                  <c:v>7.6075476476196169E-3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B-4D1B-9EBD-5149F74404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1.8954840309707185E-17"/>
                  <c:y val="-5.4643879742304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3-42A2-A20B-D3C2FA4BC5E5}"/>
                </c:ext>
              </c:extLst>
            </c:dLbl>
            <c:dLbl>
              <c:idx val="1"/>
              <c:layout>
                <c:manualLayout>
                  <c:x val="3.790968061941437E-17"/>
                  <c:y val="3.57486280124075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D3-42A2-A20B-D3C2FA4BC5E5}"/>
                </c:ext>
              </c:extLst>
            </c:dLbl>
            <c:dLbl>
              <c:idx val="2"/>
              <c:layout>
                <c:manualLayout>
                  <c:x val="-4.11522633744856E-3"/>
                  <c:y val="1.05063323395256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E-4D3F-B3EC-6A51EA3634CD}"/>
                </c:ext>
              </c:extLst>
            </c:dLbl>
            <c:dLbl>
              <c:idx val="3"/>
              <c:layout>
                <c:manualLayout>
                  <c:x val="0"/>
                  <c:y val="-7.22804066967349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3-42A2-A20B-D3C2FA4BC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RER!$C$17:$F$17</c:f>
              <c:numCache>
                <c:formatCode>0.0%</c:formatCode>
                <c:ptCount val="4"/>
                <c:pt idx="0">
                  <c:v>2.6597044391273861E-3</c:v>
                </c:pt>
                <c:pt idx="1">
                  <c:v>0</c:v>
                </c:pt>
                <c:pt idx="2">
                  <c:v>-4.0760936566465178E-3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3-42A2-A20B-D3C2FA4BC5E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D09E0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4.1356492969396195E-3"/>
                  <c:y val="-2.232543512706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90-4A2B-8F27-1092E9BBDC30}"/>
                </c:ext>
              </c:extLst>
            </c:dLbl>
            <c:dLbl>
              <c:idx val="3"/>
              <c:layout>
                <c:manualLayout>
                  <c:x val="0"/>
                  <c:y val="-9.880517776187053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90-4A2B-8F27-1092E9BBD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RER!$C$18:$F$18</c:f>
              <c:numCache>
                <c:formatCode>0.0%</c:formatCode>
                <c:ptCount val="4"/>
                <c:pt idx="0">
                  <c:v>-5.7770284652441245E-4</c:v>
                </c:pt>
                <c:pt idx="1">
                  <c:v>0</c:v>
                </c:pt>
                <c:pt idx="2">
                  <c:v>1.3935125236858092E-2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C-4ED6-9B35-FA707EA1824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489231029744106"/>
          <c:y val="2.27272727272727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5492142266335814E-2"/>
          <c:y val="0.26938943894389439"/>
          <c:w val="0.9090157154673284"/>
          <c:h val="0.5074120994776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RER!$B$16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1"/>
              <c:layout>
                <c:manualLayout>
                  <c:x val="3.790968061941437E-17"/>
                  <c:y val="2.64442192250721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D8-4142-870C-BAA4C0CE75B2}"/>
                </c:ext>
              </c:extLst>
            </c:dLbl>
            <c:dLbl>
              <c:idx val="2"/>
              <c:layout>
                <c:manualLayout>
                  <c:x val="4.1356492969396195E-3"/>
                  <c:y val="-7.49948026298692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5-4EA5-B350-1C58F77D6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RER!$C$15:$F$15</c:f>
              <c:strCache>
                <c:ptCount val="4"/>
                <c:pt idx="0">
                  <c:v>2012-18</c:v>
                </c:pt>
                <c:pt idx="1">
                  <c:v>2010-14</c:v>
                </c:pt>
                <c:pt idx="2">
                  <c:v>2014-18</c:v>
                </c:pt>
                <c:pt idx="3">
                  <c:v>2010-18</c:v>
                </c:pt>
              </c:strCache>
            </c:strRef>
          </c:cat>
          <c:val>
            <c:numRef>
              <c:f>RER!$C$19:$F$19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9D-4D99-9591-064487BAC23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42652546843556"/>
          <c:y val="4.9832495812395308E-2"/>
          <c:w val="0.81303087734380597"/>
          <c:h val="0.740922214268671"/>
        </c:manualLayout>
      </c:layout>
      <c:lineChart>
        <c:grouping val="standard"/>
        <c:varyColors val="0"/>
        <c:ser>
          <c:idx val="6"/>
          <c:order val="0"/>
          <c:tx>
            <c:strRef>
              <c:f>Evolutie!$B$12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5D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Evolutie!$C$12:$F$12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80-43BB-8720-D8331CBCDBD9}"/>
            </c:ext>
          </c:extLst>
        </c:ser>
        <c:ser>
          <c:idx val="7"/>
          <c:order val="1"/>
          <c:tx>
            <c:strRef>
              <c:f>Evolutie!$B$13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rgbClr val="D2A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Evolutie!$C$13:$F$13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80-43BB-8720-D8331CBCDBD9}"/>
            </c:ext>
          </c:extLst>
        </c:ser>
        <c:ser>
          <c:idx val="8"/>
          <c:order val="2"/>
          <c:tx>
            <c:strRef>
              <c:f>Evolutie!$B$14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C7A0E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Evolutie!$C$5:$F$5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Evolutie!$C$14:$F$14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80-43BB-8720-D8331CBCDBD9}"/>
            </c:ext>
          </c:extLst>
        </c:ser>
        <c:ser>
          <c:idx val="0"/>
          <c:order val="3"/>
          <c:spPr>
            <a:ln w="22225" cap="rnd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RER!$C$7:$F$7</c:f>
              <c:numCache>
                <c:formatCode>0.0%</c:formatCode>
                <c:ptCount val="4"/>
                <c:pt idx="0">
                  <c:v>0</c:v>
                </c:pt>
                <c:pt idx="1">
                  <c:v>0.27369092778388343</c:v>
                </c:pt>
                <c:pt idx="2">
                  <c:v>0.26816538172886678</c:v>
                </c:pt>
                <c:pt idx="3">
                  <c:v>0.2757729293764864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80-43BB-8720-D8331CBCDBD9}"/>
            </c:ext>
          </c:extLst>
        </c:ser>
        <c:ser>
          <c:idx val="1"/>
          <c:order val="4"/>
          <c:tx>
            <c:v>ROSSEM</c:v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RER!$C$11:$F$11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2.2514839325919354E-3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B-454E-8207-D0F6B3538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9035743973402E-2"/>
          <c:y val="8.9869281045751634E-2"/>
          <c:w val="0.9085619285120532"/>
          <c:h val="0.7054603468684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RER!$C$8:$F$8</c:f>
              <c:numCache>
                <c:formatCode>0.0%</c:formatCode>
                <c:ptCount val="4"/>
                <c:pt idx="0">
                  <c:v>0</c:v>
                </c:pt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1-44F6-A23A-CE76A3D8C3B1}"/>
            </c:ext>
          </c:extLst>
        </c:ser>
        <c:ser>
          <c:idx val="1"/>
          <c:order val="1"/>
          <c:tx>
            <c:v>Vlaams Belang</c:v>
          </c:tx>
          <c:spPr>
            <a:solidFill>
              <a:srgbClr val="D08B02"/>
            </a:solidFill>
            <a:ln>
              <a:solidFill>
                <a:srgbClr val="D08B02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RER!$C$9:$F$9</c:f>
              <c:numCache>
                <c:formatCode>0.0%</c:formatCode>
                <c:ptCount val="4"/>
                <c:pt idx="0">
                  <c:v>0</c:v>
                </c:pt>
                <c:pt idx="1">
                  <c:v>4.3748005814159607E-2</c:v>
                </c:pt>
                <c:pt idx="2">
                  <c:v>2.9235177730777103E-2</c:v>
                </c:pt>
                <c:pt idx="3">
                  <c:v>4.3170302967635195E-2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1-44F6-A23A-CE76A3D8C3B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'Gemeente-Vgl'!$B$4</c:f>
              <c:strCache>
                <c:ptCount val="1"/>
                <c:pt idx="0">
                  <c:v>Vlaams gewest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0.14569823374974247</c:v>
                </c:pt>
                <c:pt idx="2">
                  <c:v>0.15545728501739606</c:v>
                </c:pt>
                <c:pt idx="3">
                  <c:v>0.13692077584406293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4-47A1-89C9-6CDECB1A853C}"/>
            </c:ext>
          </c:extLst>
        </c:ser>
        <c:ser>
          <c:idx val="1"/>
          <c:order val="1"/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RER!$GG$2:$GJ$2</c:f>
              <c:numCache>
                <c:formatCode>0.0%</c:formatCode>
                <c:ptCount val="4"/>
                <c:pt idx="1">
                  <c:v>8.5439784450668271E-2</c:v>
                </c:pt>
                <c:pt idx="2">
                  <c:v>0.15813263287166543</c:v>
                </c:pt>
                <c:pt idx="3">
                  <c:v>8.4548305931823664E-2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4-47A1-89C9-6CDECB1A853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Partijen!$B$4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E4D2F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Partijen!$C$5:$F$5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Partijen!$C$14:$F$14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7-406F-96A1-809D27CE9F8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34369078304674E-2"/>
          <c:y val="0.10124610591900311"/>
          <c:w val="0.91078669910786703"/>
          <c:h val="0.71922388206147125"/>
        </c:manualLayout>
      </c:layout>
      <c:barChart>
        <c:barDir val="col"/>
        <c:grouping val="clustered"/>
        <c:varyColors val="0"/>
        <c:ser>
          <c:idx val="0"/>
          <c:order val="0"/>
          <c:tx>
            <c:v>Vlaams gewest</c:v>
          </c:tx>
          <c:spPr>
            <a:solidFill>
              <a:srgbClr val="FF5D5D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'Gemeente-Vgl'!$C$54:$F$54</c:f>
              <c:numCache>
                <c:formatCode>0.0%</c:formatCode>
                <c:ptCount val="4"/>
                <c:pt idx="0">
                  <c:v>0.23300000000000001</c:v>
                </c:pt>
                <c:pt idx="1">
                  <c:v>0.23960082983678196</c:v>
                </c:pt>
                <c:pt idx="2">
                  <c:v>0.25586083914769137</c:v>
                </c:pt>
                <c:pt idx="3">
                  <c:v>0.27008789346188844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3-4E6E-8B3A-C2953833DA9F}"/>
            </c:ext>
          </c:extLst>
        </c:ser>
        <c:ser>
          <c:idx val="1"/>
          <c:order val="1"/>
          <c:spPr>
            <a:solidFill>
              <a:srgbClr val="FFD5D5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RRG!$C$11:$F$11</c:f>
              <c:numCache>
                <c:formatCode>0.0%</c:formatCode>
                <c:ptCount val="4"/>
                <c:pt idx="0">
                  <c:v>0</c:v>
                </c:pt>
                <c:pt idx="1">
                  <c:v>0.46050625731201472</c:v>
                </c:pt>
                <c:pt idx="2">
                  <c:v>0.39421436856109709</c:v>
                </c:pt>
                <c:pt idx="3">
                  <c:v>0.4826974115051873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1-4A4C-B256-A2C951FA4F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629087617149596"/>
          <c:y val="8.3333333333333329E-2"/>
          <c:w val="0.81303087734380597"/>
          <c:h val="0.740922214268671"/>
        </c:manualLayout>
      </c:layout>
      <c:lineChart>
        <c:grouping val="standard"/>
        <c:varyColors val="0"/>
        <c:ser>
          <c:idx val="0"/>
          <c:order val="0"/>
          <c:tx>
            <c:strRef>
              <c:f>'Gemeente-Vgl'!$B$6</c:f>
              <c:strCache>
                <c:ptCount val="1"/>
                <c:pt idx="0">
                  <c:v>CD&amp;V</c:v>
                </c:pt>
              </c:strCache>
            </c:strRef>
          </c:tx>
          <c:spPr>
            <a:ln w="22225" cap="rnd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'Gemeente-Vgl'!$C$6:$F$6</c:f>
              <c:numCache>
                <c:formatCode>0.0%</c:formatCode>
                <c:ptCount val="4"/>
                <c:pt idx="0">
                  <c:v>0.17599999999999999</c:v>
                </c:pt>
                <c:pt idx="1">
                  <c:v>0.2143882690855006</c:v>
                </c:pt>
                <c:pt idx="2">
                  <c:v>0.18658798381541122</c:v>
                </c:pt>
                <c:pt idx="3">
                  <c:v>0.19933833821096833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7-4F53-ABE3-7380E759B03E}"/>
            </c:ext>
          </c:extLst>
        </c:ser>
        <c:ser>
          <c:idx val="1"/>
          <c:order val="1"/>
          <c:tx>
            <c:strRef>
              <c:f>'Gemeente-Vgl'!$B$7</c:f>
              <c:strCache>
                <c:ptCount val="1"/>
                <c:pt idx="0">
                  <c:v>Groen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'Gemeente-Vgl'!$C$7:$F$7</c:f>
              <c:numCache>
                <c:formatCode>0.0%</c:formatCode>
                <c:ptCount val="4"/>
                <c:pt idx="0">
                  <c:v>7.0000000000000007E-2</c:v>
                </c:pt>
                <c:pt idx="1">
                  <c:v>8.3619789845282816E-2</c:v>
                </c:pt>
                <c:pt idx="2">
                  <c:v>8.6295550491510706E-2</c:v>
                </c:pt>
                <c:pt idx="3">
                  <c:v>0.1335418832392618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C7-4F53-ABE3-7380E759B03E}"/>
            </c:ext>
          </c:extLst>
        </c:ser>
        <c:ser>
          <c:idx val="2"/>
          <c:order val="2"/>
          <c:tx>
            <c:strRef>
              <c:f>'Gemeente-Vgl'!$B$8</c:f>
              <c:strCache>
                <c:ptCount val="1"/>
                <c:pt idx="0">
                  <c:v>sp.a</c:v>
                </c:pt>
              </c:strCache>
            </c:strRef>
          </c:tx>
          <c:spPr>
            <a:ln w="22225" cap="rnd" cmpd="sng" algn="ctr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'Gemeente-Vgl'!$C$8:$F$8</c:f>
              <c:numCache>
                <c:formatCode>0.0%</c:formatCode>
                <c:ptCount val="4"/>
                <c:pt idx="0">
                  <c:v>0.14899999999999999</c:v>
                </c:pt>
                <c:pt idx="1">
                  <c:v>0.13534387216998689</c:v>
                </c:pt>
                <c:pt idx="2">
                  <c:v>0.14107208197003451</c:v>
                </c:pt>
                <c:pt idx="3">
                  <c:v>0.10455792781740439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F53-ABE3-7380E759B03E}"/>
            </c:ext>
          </c:extLst>
        </c:ser>
        <c:ser>
          <c:idx val="3"/>
          <c:order val="3"/>
          <c:tx>
            <c:strRef>
              <c:f>'Gemeente-Vgl'!$B$9</c:f>
              <c:strCache>
                <c:ptCount val="1"/>
                <c:pt idx="0">
                  <c:v>Open VLD</c:v>
                </c:pt>
              </c:strCache>
            </c:strRef>
          </c:tx>
          <c:spPr>
            <a:ln w="22225" cap="rnd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'Gemeente-Vgl'!$C$9:$F$9</c:f>
              <c:numCache>
                <c:formatCode>0.0%</c:formatCode>
                <c:ptCount val="4"/>
                <c:pt idx="0">
                  <c:v>0.13900000000000001</c:v>
                </c:pt>
                <c:pt idx="1">
                  <c:v>0.14569823374974247</c:v>
                </c:pt>
                <c:pt idx="2">
                  <c:v>0.15545728501739606</c:v>
                </c:pt>
                <c:pt idx="3">
                  <c:v>0.13692077584406293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C7-4F53-ABE3-7380E759B03E}"/>
            </c:ext>
          </c:extLst>
        </c:ser>
        <c:ser>
          <c:idx val="4"/>
          <c:order val="4"/>
          <c:tx>
            <c:strRef>
              <c:f>'Gemeente-Vgl'!$B$10</c:f>
              <c:strCache>
                <c:ptCount val="1"/>
                <c:pt idx="0">
                  <c:v>PVDA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'Gemeente-Vgl'!$C$10:$F$10</c:f>
              <c:numCache>
                <c:formatCode>0.0%</c:formatCode>
                <c:ptCount val="4"/>
                <c:pt idx="0">
                  <c:v>1.4E-2</c:v>
                </c:pt>
                <c:pt idx="1">
                  <c:v>2.0637167821512266E-2</c:v>
                </c:pt>
                <c:pt idx="2">
                  <c:v>2.849320668614615E-2</c:v>
                </c:pt>
                <c:pt idx="3">
                  <c:v>3.1988082405222232E-2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C7-4F53-ABE3-7380E759B03E}"/>
            </c:ext>
          </c:extLst>
        </c:ser>
        <c:ser>
          <c:idx val="5"/>
          <c:order val="5"/>
          <c:tx>
            <c:strRef>
              <c:f>'Gemeente-Vgl'!$B$12</c:f>
              <c:strCache>
                <c:ptCount val="1"/>
                <c:pt idx="0">
                  <c:v>N-VA</c:v>
                </c:pt>
              </c:strCache>
            </c:strRef>
          </c:tx>
          <c:spPr>
            <a:ln w="22225" cap="rnd" cmpd="sng" algn="ctr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0.28536380141299045</c:v>
                </c:pt>
                <c:pt idx="2">
                  <c:v>0.32585417189930765</c:v>
                </c:pt>
                <c:pt idx="3">
                  <c:v>0.25045915390839008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F53-ABE3-7380E759B03E}"/>
            </c:ext>
          </c:extLst>
        </c:ser>
        <c:ser>
          <c:idx val="6"/>
          <c:order val="6"/>
          <c:tx>
            <c:strRef>
              <c:f>'Gemeente-Vgl'!$B$13</c:f>
              <c:strCache>
                <c:ptCount val="1"/>
                <c:pt idx="0">
                  <c:v>Vlaams Belang</c:v>
                </c:pt>
              </c:strCache>
            </c:strRef>
          </c:tx>
          <c:spPr>
            <a:ln w="22225" cap="rnd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'Gemeente-Vgl'!$C$13:$F$13</c:f>
              <c:numCache>
                <c:formatCode>0.0%</c:formatCode>
                <c:ptCount val="4"/>
                <c:pt idx="0">
                  <c:v>0.126</c:v>
                </c:pt>
                <c:pt idx="1">
                  <c:v>8.9466014351806705E-2</c:v>
                </c:pt>
                <c:pt idx="2">
                  <c:v>5.840495121531452E-2</c:v>
                </c:pt>
                <c:pt idx="3">
                  <c:v>0.13115476307658328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C7-4F53-ABE3-7380E759B03E}"/>
            </c:ext>
          </c:extLst>
        </c:ser>
        <c:ser>
          <c:idx val="7"/>
          <c:order val="7"/>
          <c:tx>
            <c:strRef>
              <c:f>'Gemeente-Vgl'!$B$14</c:f>
              <c:strCache>
                <c:ptCount val="1"/>
                <c:pt idx="0">
                  <c:v>LDD</c:v>
                </c:pt>
              </c:strCache>
            </c:strRef>
          </c:tx>
          <c:spPr>
            <a:ln w="22225" cap="rnd" cmpd="sng" algn="ctr">
              <a:solidFill>
                <a:srgbClr val="B684D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'Gemeente-Vgl'!$C$14:$F$14</c:f>
              <c:numCache>
                <c:formatCode>0.0%</c:formatCode>
                <c:ptCount val="4"/>
                <c:pt idx="0">
                  <c:v>3.7999999999999999E-2</c:v>
                </c:pt>
                <c:pt idx="1">
                  <c:v>0</c:v>
                </c:pt>
                <c:pt idx="2">
                  <c:v>6.8446560051756743E-3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C7-4F53-ABE3-7380E759B03E}"/>
            </c:ext>
          </c:extLst>
        </c:ser>
        <c:ser>
          <c:idx val="8"/>
          <c:order val="8"/>
          <c:tx>
            <c:strRef>
              <c:f>'Gemeente-Vgl'!$B$15</c:f>
              <c:strCache>
                <c:ptCount val="1"/>
                <c:pt idx="0">
                  <c:v>ROSSEM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'Gemeente-Vgl'!$C$5:$F$5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'Gemeente-Vgl'!$C$15:$F$15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2.8115251318625535E-3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F53-ABE3-7380E759B0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410430792"/>
        <c:axId val="410433088"/>
      </c:line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0792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rgbClr val="FFFF53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'Gemeente-Vgl'!$C$12:$F$12</c:f>
              <c:numCache>
                <c:formatCode>0.0%</c:formatCode>
                <c:ptCount val="4"/>
                <c:pt idx="0">
                  <c:v>0.28299999999999997</c:v>
                </c:pt>
                <c:pt idx="1">
                  <c:v>0.28536380141299045</c:v>
                </c:pt>
                <c:pt idx="2">
                  <c:v>0.32585417189930765</c:v>
                </c:pt>
                <c:pt idx="3">
                  <c:v>0.25045915390839008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5-4EFD-A17C-ABDC7205E7F7}"/>
            </c:ext>
          </c:extLst>
        </c:ser>
        <c:ser>
          <c:idx val="1"/>
          <c:order val="1"/>
          <c:spPr>
            <a:solidFill>
              <a:srgbClr val="FFFFD1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RER!$DJ$2:$DM$2</c:f>
              <c:numCache>
                <c:formatCode>0.0%</c:formatCode>
                <c:ptCount val="4"/>
                <c:pt idx="1">
                  <c:v>0.22994292196972382</c:v>
                </c:pt>
                <c:pt idx="2">
                  <c:v>0.23667872006549773</c:v>
                </c:pt>
                <c:pt idx="3">
                  <c:v>0.23260262640885121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2-42BB-892A-43A10C8B90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176706827309238E-2"/>
          <c:y val="9.4501718213058417E-2"/>
          <c:w val="0.91164658634538154"/>
          <c:h val="0.69027789052141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RER!$B$7</c:f>
              <c:strCache>
                <c:ptCount val="1"/>
                <c:pt idx="0">
                  <c:v>Leuven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RER!$C$6:$F$6</c:f>
              <c:numCache>
                <c:formatCode>0</c:formatCode>
                <c:ptCount val="4"/>
                <c:pt idx="0">
                  <c:v>2010</c:v>
                </c:pt>
                <c:pt idx="1">
                  <c:v>2012</c:v>
                </c:pt>
                <c:pt idx="2">
                  <c:v>2014</c:v>
                </c:pt>
                <c:pt idx="3">
                  <c:v>2018</c:v>
                </c:pt>
              </c:numCache>
            </c:numRef>
          </c:cat>
          <c:val>
            <c:numRef>
              <c:f>'Gemeente-Vgl'!$C$11:$F$11</c:f>
              <c:numCache>
                <c:formatCode>0.0%</c:formatCode>
                <c:ptCount val="4"/>
                <c:pt idx="0">
                  <c:v>0.44699999999999995</c:v>
                </c:pt>
                <c:pt idx="1">
                  <c:v>0.37482981576479713</c:v>
                </c:pt>
                <c:pt idx="2">
                  <c:v>0.39391530425166044</c:v>
                </c:pt>
                <c:pt idx="3">
                  <c:v>0.38161391698497338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D-434B-9A2F-3AD0A5FDBD33}"/>
            </c:ext>
          </c:extLst>
        </c:ser>
        <c:ser>
          <c:idx val="1"/>
          <c:order val="1"/>
          <c:spPr>
            <a:solidFill>
              <a:schemeClr val="bg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RER!$ED$2:$EG$2</c:f>
              <c:numCache>
                <c:formatCode>0.0%</c:formatCode>
                <c:ptCount val="4"/>
                <c:pt idx="1">
                  <c:v>0.27369092778388343</c:v>
                </c:pt>
                <c:pt idx="2">
                  <c:v>0.26816538172886678</c:v>
                </c:pt>
                <c:pt idx="3">
                  <c:v>0.2757729293764864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D-434B-9A2F-3AD0A5FDBD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10430792"/>
        <c:axId val="410433088"/>
      </c:barChart>
      <c:catAx>
        <c:axId val="4104307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433088"/>
        <c:crosses val="autoZero"/>
        <c:auto val="1"/>
        <c:lblAlgn val="ctr"/>
        <c:lblOffset val="100"/>
        <c:noMultiLvlLbl val="0"/>
      </c:catAx>
      <c:valAx>
        <c:axId val="4104330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10430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198120</xdr:colOff>
      <xdr:row>12</xdr:row>
      <xdr:rowOff>99060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350520</xdr:colOff>
      <xdr:row>2</xdr:row>
      <xdr:rowOff>99060</xdr:rowOff>
    </xdr:from>
    <xdr:to>
      <xdr:col>21</xdr:col>
      <xdr:colOff>335280</xdr:colOff>
      <xdr:row>12</xdr:row>
      <xdr:rowOff>7620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441960</xdr:colOff>
      <xdr:row>14</xdr:row>
      <xdr:rowOff>99060</xdr:rowOff>
    </xdr:from>
    <xdr:to>
      <xdr:col>16</xdr:col>
      <xdr:colOff>220980</xdr:colOff>
      <xdr:row>25</xdr:row>
      <xdr:rowOff>38100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274320</xdr:colOff>
      <xdr:row>25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60960</xdr:colOff>
      <xdr:row>27</xdr:row>
      <xdr:rowOff>83820</xdr:rowOff>
    </xdr:from>
    <xdr:to>
      <xdr:col>21</xdr:col>
      <xdr:colOff>434340</xdr:colOff>
      <xdr:row>38</xdr:row>
      <xdr:rowOff>22860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15</xdr:row>
      <xdr:rowOff>83820</xdr:rowOff>
    </xdr:from>
    <xdr:to>
      <xdr:col>6</xdr:col>
      <xdr:colOff>15240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220980</xdr:colOff>
      <xdr:row>27</xdr:row>
      <xdr:rowOff>91440</xdr:rowOff>
    </xdr:from>
    <xdr:to>
      <xdr:col>11</xdr:col>
      <xdr:colOff>304800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388620</xdr:colOff>
      <xdr:row>14</xdr:row>
      <xdr:rowOff>114300</xdr:rowOff>
    </xdr:from>
    <xdr:to>
      <xdr:col>21</xdr:col>
      <xdr:colOff>381000</xdr:colOff>
      <xdr:row>25</xdr:row>
      <xdr:rowOff>7620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434340</xdr:colOff>
      <xdr:row>27</xdr:row>
      <xdr:rowOff>76200</xdr:rowOff>
    </xdr:from>
    <xdr:to>
      <xdr:col>16</xdr:col>
      <xdr:colOff>251460</xdr:colOff>
      <xdr:row>38</xdr:row>
      <xdr:rowOff>30480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38100</xdr:rowOff>
    </xdr:from>
    <xdr:to>
      <xdr:col>11</xdr:col>
      <xdr:colOff>281940</xdr:colOff>
      <xdr:row>12</xdr:row>
      <xdr:rowOff>114300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510540</xdr:colOff>
      <xdr:row>2</xdr:row>
      <xdr:rowOff>38100</xdr:rowOff>
    </xdr:from>
    <xdr:to>
      <xdr:col>16</xdr:col>
      <xdr:colOff>571500</xdr:colOff>
      <xdr:row>12</xdr:row>
      <xdr:rowOff>114300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114300</xdr:colOff>
      <xdr:row>2</xdr:row>
      <xdr:rowOff>45720</xdr:rowOff>
    </xdr:from>
    <xdr:to>
      <xdr:col>22</xdr:col>
      <xdr:colOff>243840</xdr:colOff>
      <xdr:row>12</xdr:row>
      <xdr:rowOff>106680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480060</xdr:colOff>
      <xdr:row>14</xdr:row>
      <xdr:rowOff>60960</xdr:rowOff>
    </xdr:from>
    <xdr:to>
      <xdr:col>16</xdr:col>
      <xdr:colOff>556260</xdr:colOff>
      <xdr:row>25</xdr:row>
      <xdr:rowOff>76200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251460</xdr:colOff>
      <xdr:row>25</xdr:row>
      <xdr:rowOff>91440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121920</xdr:colOff>
      <xdr:row>14</xdr:row>
      <xdr:rowOff>91440</xdr:rowOff>
    </xdr:from>
    <xdr:to>
      <xdr:col>22</xdr:col>
      <xdr:colOff>236220</xdr:colOff>
      <xdr:row>25</xdr:row>
      <xdr:rowOff>68580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190500</xdr:colOff>
      <xdr:row>28</xdr:row>
      <xdr:rowOff>0</xdr:rowOff>
    </xdr:from>
    <xdr:to>
      <xdr:col>11</xdr:col>
      <xdr:colOff>289560</xdr:colOff>
      <xdr:row>38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480060</xdr:colOff>
      <xdr:row>27</xdr:row>
      <xdr:rowOff>121920</xdr:rowOff>
    </xdr:from>
    <xdr:to>
      <xdr:col>16</xdr:col>
      <xdr:colOff>571500</xdr:colOff>
      <xdr:row>38</xdr:row>
      <xdr:rowOff>137160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137160</xdr:colOff>
      <xdr:row>27</xdr:row>
      <xdr:rowOff>45720</xdr:rowOff>
    </xdr:from>
    <xdr:to>
      <xdr:col>22</xdr:col>
      <xdr:colOff>259080</xdr:colOff>
      <xdr:row>38</xdr:row>
      <xdr:rowOff>76200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91440</xdr:colOff>
      <xdr:row>15</xdr:row>
      <xdr:rowOff>91440</xdr:rowOff>
    </xdr:from>
    <xdr:to>
      <xdr:col>6</xdr:col>
      <xdr:colOff>30480</xdr:colOff>
      <xdr:row>25</xdr:row>
      <xdr:rowOff>83820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236220</xdr:colOff>
      <xdr:row>2</xdr:row>
      <xdr:rowOff>106680</xdr:rowOff>
    </xdr:from>
    <xdr:to>
      <xdr:col>11</xdr:col>
      <xdr:colOff>274320</xdr:colOff>
      <xdr:row>12</xdr:row>
      <xdr:rowOff>83820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457200</xdr:colOff>
      <xdr:row>2</xdr:row>
      <xdr:rowOff>83820</xdr:rowOff>
    </xdr:from>
    <xdr:to>
      <xdr:col>16</xdr:col>
      <xdr:colOff>510540</xdr:colOff>
      <xdr:row>12</xdr:row>
      <xdr:rowOff>68580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22860</xdr:colOff>
      <xdr:row>2</xdr:row>
      <xdr:rowOff>106680</xdr:rowOff>
    </xdr:from>
    <xdr:to>
      <xdr:col>22</xdr:col>
      <xdr:colOff>129540</xdr:colOff>
      <xdr:row>12</xdr:row>
      <xdr:rowOff>38100</xdr:rowOff>
    </xdr:to>
    <xdr:graphicFrame macro="">
      <xdr:nvGraphicFramePr>
        <xdr:cNvPr id="4" name="Grafiek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495300</xdr:colOff>
      <xdr:row>14</xdr:row>
      <xdr:rowOff>99060</xdr:rowOff>
    </xdr:from>
    <xdr:to>
      <xdr:col>16</xdr:col>
      <xdr:colOff>556260</xdr:colOff>
      <xdr:row>25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236220</xdr:colOff>
      <xdr:row>14</xdr:row>
      <xdr:rowOff>60960</xdr:rowOff>
    </xdr:from>
    <xdr:to>
      <xdr:col>11</xdr:col>
      <xdr:colOff>259080</xdr:colOff>
      <xdr:row>25</xdr:row>
      <xdr:rowOff>45720</xdr:rowOff>
    </xdr:to>
    <xdr:graphicFrame macro="">
      <xdr:nvGraphicFramePr>
        <xdr:cNvPr id="12" name="Grafiek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76200</xdr:colOff>
      <xdr:row>14</xdr:row>
      <xdr:rowOff>121920</xdr:rowOff>
    </xdr:from>
    <xdr:to>
      <xdr:col>22</xdr:col>
      <xdr:colOff>182880</xdr:colOff>
      <xdr:row>25</xdr:row>
      <xdr:rowOff>76200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243840</xdr:colOff>
      <xdr:row>27</xdr:row>
      <xdr:rowOff>7620</xdr:rowOff>
    </xdr:from>
    <xdr:to>
      <xdr:col>11</xdr:col>
      <xdr:colOff>312420</xdr:colOff>
      <xdr:row>38</xdr:row>
      <xdr:rowOff>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472440</xdr:colOff>
      <xdr:row>27</xdr:row>
      <xdr:rowOff>45720</xdr:rowOff>
    </xdr:from>
    <xdr:to>
      <xdr:col>16</xdr:col>
      <xdr:colOff>601980</xdr:colOff>
      <xdr:row>38</xdr:row>
      <xdr:rowOff>22860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91440</xdr:colOff>
      <xdr:row>15</xdr:row>
      <xdr:rowOff>68580</xdr:rowOff>
    </xdr:from>
    <xdr:to>
      <xdr:col>6</xdr:col>
      <xdr:colOff>30480</xdr:colOff>
      <xdr:row>25</xdr:row>
      <xdr:rowOff>60960</xdr:rowOff>
    </xdr:to>
    <xdr:graphicFrame macro="">
      <xdr:nvGraphicFramePr>
        <xdr:cNvPr id="20" name="Grafiek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129540</xdr:colOff>
      <xdr:row>27</xdr:row>
      <xdr:rowOff>68580</xdr:rowOff>
    </xdr:from>
    <xdr:to>
      <xdr:col>22</xdr:col>
      <xdr:colOff>251460</xdr:colOff>
      <xdr:row>38</xdr:row>
      <xdr:rowOff>45720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175260</xdr:colOff>
      <xdr:row>2</xdr:row>
      <xdr:rowOff>83820</xdr:rowOff>
    </xdr:from>
    <xdr:to>
      <xdr:col>22</xdr:col>
      <xdr:colOff>243840</xdr:colOff>
      <xdr:row>12</xdr:row>
      <xdr:rowOff>144780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220980</xdr:colOff>
      <xdr:row>15</xdr:row>
      <xdr:rowOff>45720</xdr:rowOff>
    </xdr:from>
    <xdr:to>
      <xdr:col>11</xdr:col>
      <xdr:colOff>312420</xdr:colOff>
      <xdr:row>25</xdr:row>
      <xdr:rowOff>106680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487680</xdr:colOff>
      <xdr:row>2</xdr:row>
      <xdr:rowOff>76200</xdr:rowOff>
    </xdr:from>
    <xdr:to>
      <xdr:col>16</xdr:col>
      <xdr:colOff>579120</xdr:colOff>
      <xdr:row>12</xdr:row>
      <xdr:rowOff>144780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457200</xdr:colOff>
      <xdr:row>15</xdr:row>
      <xdr:rowOff>83820</xdr:rowOff>
    </xdr:from>
    <xdr:to>
      <xdr:col>16</xdr:col>
      <xdr:colOff>586740</xdr:colOff>
      <xdr:row>25</xdr:row>
      <xdr:rowOff>144780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114300</xdr:colOff>
      <xdr:row>27</xdr:row>
      <xdr:rowOff>0</xdr:rowOff>
    </xdr:from>
    <xdr:to>
      <xdr:col>6</xdr:col>
      <xdr:colOff>53340</xdr:colOff>
      <xdr:row>36</xdr:row>
      <xdr:rowOff>144780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259080</xdr:colOff>
      <xdr:row>28</xdr:row>
      <xdr:rowOff>45720</xdr:rowOff>
    </xdr:from>
    <xdr:to>
      <xdr:col>23</xdr:col>
      <xdr:colOff>38100</xdr:colOff>
      <xdr:row>37</xdr:row>
      <xdr:rowOff>114300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510540</xdr:colOff>
      <xdr:row>28</xdr:row>
      <xdr:rowOff>76200</xdr:rowOff>
    </xdr:from>
    <xdr:to>
      <xdr:col>16</xdr:col>
      <xdr:colOff>601980</xdr:colOff>
      <xdr:row>37</xdr:row>
      <xdr:rowOff>129540</xdr:rowOff>
    </xdr:to>
    <xdr:graphicFrame macro="">
      <xdr:nvGraphicFramePr>
        <xdr:cNvPr id="17" name="Grafiek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190500</xdr:colOff>
      <xdr:row>2</xdr:row>
      <xdr:rowOff>76200</xdr:rowOff>
    </xdr:from>
    <xdr:to>
      <xdr:col>11</xdr:col>
      <xdr:colOff>281940</xdr:colOff>
      <xdr:row>12</xdr:row>
      <xdr:rowOff>144780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228600</xdr:colOff>
      <xdr:row>15</xdr:row>
      <xdr:rowOff>91440</xdr:rowOff>
    </xdr:from>
    <xdr:to>
      <xdr:col>23</xdr:col>
      <xdr:colOff>22860</xdr:colOff>
      <xdr:row>25</xdr:row>
      <xdr:rowOff>121920</xdr:rowOff>
    </xdr:to>
    <xdr:graphicFrame macro="">
      <xdr:nvGraphicFramePr>
        <xdr:cNvPr id="16" name="Grafiek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228600</xdr:colOff>
      <xdr:row>28</xdr:row>
      <xdr:rowOff>30480</xdr:rowOff>
    </xdr:from>
    <xdr:to>
      <xdr:col>11</xdr:col>
      <xdr:colOff>327660</xdr:colOff>
      <xdr:row>38</xdr:row>
      <xdr:rowOff>15240</xdr:rowOff>
    </xdr:to>
    <xdr:graphicFrame macro="">
      <xdr:nvGraphicFramePr>
        <xdr:cNvPr id="18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4</xdr:row>
      <xdr:rowOff>76200</xdr:rowOff>
    </xdr:from>
    <xdr:to>
      <xdr:col>22</xdr:col>
      <xdr:colOff>38100</xdr:colOff>
      <xdr:row>14</xdr:row>
      <xdr:rowOff>114300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4</xdr:row>
      <xdr:rowOff>22860</xdr:rowOff>
    </xdr:from>
    <xdr:to>
      <xdr:col>11</xdr:col>
      <xdr:colOff>205740</xdr:colOff>
      <xdr:row>14</xdr:row>
      <xdr:rowOff>53340</xdr:rowOff>
    </xdr:to>
    <xdr:graphicFrame macro="">
      <xdr:nvGraphicFramePr>
        <xdr:cNvPr id="6" name="Grafiek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426720</xdr:colOff>
      <xdr:row>4</xdr:row>
      <xdr:rowOff>53340</xdr:rowOff>
    </xdr:from>
    <xdr:to>
      <xdr:col>16</xdr:col>
      <xdr:colOff>434340</xdr:colOff>
      <xdr:row>14</xdr:row>
      <xdr:rowOff>60960</xdr:rowOff>
    </xdr:to>
    <xdr:graphicFrame macro="">
      <xdr:nvGraphicFramePr>
        <xdr:cNvPr id="8" name="Grafiek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68580</xdr:colOff>
      <xdr:row>16</xdr:row>
      <xdr:rowOff>60960</xdr:rowOff>
    </xdr:from>
    <xdr:to>
      <xdr:col>22</xdr:col>
      <xdr:colOff>106680</xdr:colOff>
      <xdr:row>26</xdr:row>
      <xdr:rowOff>129540</xdr:rowOff>
    </xdr:to>
    <xdr:graphicFrame macro="">
      <xdr:nvGraphicFramePr>
        <xdr:cNvPr id="7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182880</xdr:colOff>
      <xdr:row>16</xdr:row>
      <xdr:rowOff>60960</xdr:rowOff>
    </xdr:from>
    <xdr:to>
      <xdr:col>11</xdr:col>
      <xdr:colOff>205740</xdr:colOff>
      <xdr:row>26</xdr:row>
      <xdr:rowOff>99060</xdr:rowOff>
    </xdr:to>
    <xdr:graphicFrame macro="">
      <xdr:nvGraphicFramePr>
        <xdr:cNvPr id="9" name="Grafiek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426720</xdr:colOff>
      <xdr:row>16</xdr:row>
      <xdr:rowOff>76200</xdr:rowOff>
    </xdr:from>
    <xdr:to>
      <xdr:col>16</xdr:col>
      <xdr:colOff>487680</xdr:colOff>
      <xdr:row>26</xdr:row>
      <xdr:rowOff>99060</xdr:rowOff>
    </xdr:to>
    <xdr:graphicFrame macro="">
      <xdr:nvGraphicFramePr>
        <xdr:cNvPr id="10" name="Grafiek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426720</xdr:colOff>
      <xdr:row>29</xdr:row>
      <xdr:rowOff>60960</xdr:rowOff>
    </xdr:from>
    <xdr:to>
      <xdr:col>16</xdr:col>
      <xdr:colOff>449580</xdr:colOff>
      <xdr:row>39</xdr:row>
      <xdr:rowOff>76200</xdr:rowOff>
    </xdr:to>
    <xdr:graphicFrame macro="">
      <xdr:nvGraphicFramePr>
        <xdr:cNvPr id="11" name="Grafiek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114300</xdr:colOff>
      <xdr:row>23</xdr:row>
      <xdr:rowOff>0</xdr:rowOff>
    </xdr:from>
    <xdr:to>
      <xdr:col>6</xdr:col>
      <xdr:colOff>53340</xdr:colOff>
      <xdr:row>32</xdr:row>
      <xdr:rowOff>144780</xdr:rowOff>
    </xdr:to>
    <xdr:graphicFrame macro="">
      <xdr:nvGraphicFramePr>
        <xdr:cNvPr id="13" name="Grafiek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106680</xdr:colOff>
      <xdr:row>28</xdr:row>
      <xdr:rowOff>7620</xdr:rowOff>
    </xdr:from>
    <xdr:to>
      <xdr:col>22</xdr:col>
      <xdr:colOff>114300</xdr:colOff>
      <xdr:row>38</xdr:row>
      <xdr:rowOff>38100</xdr:rowOff>
    </xdr:to>
    <xdr:graphicFrame macro="">
      <xdr:nvGraphicFramePr>
        <xdr:cNvPr id="14" name="Grafiek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220980</xdr:colOff>
      <xdr:row>29</xdr:row>
      <xdr:rowOff>68580</xdr:rowOff>
    </xdr:from>
    <xdr:to>
      <xdr:col>11</xdr:col>
      <xdr:colOff>266700</xdr:colOff>
      <xdr:row>39</xdr:row>
      <xdr:rowOff>91440</xdr:rowOff>
    </xdr:to>
    <xdr:graphicFrame macro="">
      <xdr:nvGraphicFramePr>
        <xdr:cNvPr id="15" name="Grafiek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64"/>
  <sheetViews>
    <sheetView workbookViewId="0">
      <selection sqref="A1:V40"/>
    </sheetView>
  </sheetViews>
  <sheetFormatPr defaultRowHeight="12" customHeight="1" x14ac:dyDescent="0.3"/>
  <cols>
    <col min="1" max="1" width="1.77734375" style="37" customWidth="1"/>
    <col min="2" max="2" width="16.77734375" style="37" customWidth="1"/>
    <col min="3" max="6" width="6.77734375" style="37" customWidth="1"/>
    <col min="7" max="9" width="8.88671875" style="37"/>
    <col min="10" max="10" width="6.5546875" style="37" customWidth="1"/>
    <col min="11" max="11" width="13.109375" style="37" customWidth="1"/>
    <col min="12" max="12" width="6.88671875" style="37" customWidth="1"/>
    <col min="13" max="13" width="11.109375" style="37" customWidth="1"/>
    <col min="14" max="14" width="8.88671875" style="37"/>
    <col min="15" max="15" width="11.109375" style="37" customWidth="1"/>
    <col min="16" max="16" width="15" style="37" customWidth="1"/>
    <col min="17" max="17" width="5.109375" style="37" customWidth="1"/>
    <col min="18" max="18" width="12" style="37" customWidth="1"/>
    <col min="19" max="19" width="9" style="37" customWidth="1"/>
    <col min="20" max="20" width="6.77734375" style="37" customWidth="1"/>
    <col min="21" max="21" width="15.109375" style="37" customWidth="1"/>
    <col min="22" max="22" width="8.33203125" style="37" customWidth="1"/>
    <col min="23" max="23" width="5.33203125" style="37" customWidth="1"/>
    <col min="24" max="16384" width="8.88671875" style="37"/>
  </cols>
  <sheetData>
    <row r="1" spans="1:240" s="46" customFormat="1" ht="12" customHeight="1" x14ac:dyDescent="0.25">
      <c r="A1" s="45"/>
      <c r="B1" s="45"/>
      <c r="C1" s="50"/>
      <c r="D1" s="47"/>
      <c r="E1" s="47"/>
      <c r="F1" s="47"/>
      <c r="G1" s="48"/>
      <c r="J1" s="48"/>
      <c r="K1" s="48"/>
      <c r="L1" s="48"/>
      <c r="M1" s="48"/>
      <c r="N1" s="48"/>
      <c r="P1" s="49"/>
      <c r="Q1" s="48"/>
      <c r="R1" s="48"/>
      <c r="S1" s="48"/>
      <c r="U1" s="48"/>
      <c r="V1" s="48"/>
      <c r="W1" s="48"/>
      <c r="X1" s="48"/>
      <c r="Y1" s="48"/>
      <c r="Z1" s="49"/>
      <c r="AA1" s="36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6"/>
      <c r="BL1" s="47"/>
      <c r="BM1" s="45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</row>
    <row r="2" spans="1:240" s="64" customFormat="1" ht="12" customHeight="1" x14ac:dyDescent="0.3">
      <c r="B2" s="196" t="s">
        <v>366</v>
      </c>
      <c r="C2" s="197"/>
      <c r="D2" s="197"/>
      <c r="E2" s="198" t="str">
        <f>RER!$F$2</f>
        <v>Leuven</v>
      </c>
      <c r="F2" s="199"/>
      <c r="G2" s="52" t="s">
        <v>457</v>
      </c>
      <c r="I2" s="200"/>
      <c r="J2" s="200"/>
      <c r="K2" s="209" t="str">
        <f>$E$2</f>
        <v>Leuven</v>
      </c>
      <c r="L2" s="201"/>
      <c r="M2" s="52" t="s">
        <v>385</v>
      </c>
      <c r="N2" s="201"/>
      <c r="O2" s="201"/>
      <c r="P2" s="206" t="str">
        <f>$E$2</f>
        <v>Leuven</v>
      </c>
      <c r="Q2" s="201"/>
      <c r="R2" s="52" t="s">
        <v>370</v>
      </c>
      <c r="S2" s="201"/>
      <c r="T2" s="201"/>
      <c r="U2" s="207" t="str">
        <f>$E$2</f>
        <v>Leuven</v>
      </c>
      <c r="V2" s="201"/>
    </row>
    <row r="4" spans="1:240" ht="12" customHeight="1" x14ac:dyDescent="0.3">
      <c r="B4" s="61" t="s">
        <v>323</v>
      </c>
      <c r="C4" s="34"/>
      <c r="D4" s="62"/>
      <c r="E4" s="34"/>
      <c r="F4" s="34"/>
    </row>
    <row r="5" spans="1:240" ht="12" customHeight="1" x14ac:dyDescent="0.3">
      <c r="B5" s="60"/>
      <c r="C5" s="34">
        <v>2010</v>
      </c>
      <c r="D5" s="62">
        <v>2012</v>
      </c>
      <c r="E5" s="34">
        <v>2014</v>
      </c>
      <c r="F5" s="34">
        <v>2018</v>
      </c>
    </row>
    <row r="6" spans="1:240" ht="12" customHeight="1" x14ac:dyDescent="0.3">
      <c r="B6" s="58" t="s">
        <v>313</v>
      </c>
      <c r="C6" s="23">
        <v>0.17599999999999999</v>
      </c>
      <c r="D6" s="29">
        <v>0.2143882690855006</v>
      </c>
      <c r="E6" s="23">
        <v>0.18658798381541122</v>
      </c>
      <c r="F6" s="63">
        <v>0.19933833821096833</v>
      </c>
    </row>
    <row r="7" spans="1:240" ht="12" customHeight="1" x14ac:dyDescent="0.3">
      <c r="B7" s="66" t="s">
        <v>312</v>
      </c>
      <c r="C7" s="26">
        <v>7.0000000000000007E-2</v>
      </c>
      <c r="D7" s="36">
        <v>8.3619789845282816E-2</v>
      </c>
      <c r="E7" s="26">
        <v>8.6295550491510706E-2</v>
      </c>
      <c r="F7" s="65">
        <v>0.1335418832392618</v>
      </c>
    </row>
    <row r="8" spans="1:240" ht="12" customHeight="1" x14ac:dyDescent="0.3">
      <c r="B8" s="66" t="s">
        <v>311</v>
      </c>
      <c r="C8" s="26">
        <v>0.14899999999999999</v>
      </c>
      <c r="D8" s="36">
        <v>0.13534387216998689</v>
      </c>
      <c r="E8" s="26">
        <v>0.14107208197003451</v>
      </c>
      <c r="F8" s="65">
        <v>0.10455792781740439</v>
      </c>
    </row>
    <row r="9" spans="1:240" ht="12" customHeight="1" x14ac:dyDescent="0.3">
      <c r="B9" s="66" t="s">
        <v>336</v>
      </c>
      <c r="C9" s="26">
        <v>0.13900000000000001</v>
      </c>
      <c r="D9" s="36">
        <v>0.14569823374974247</v>
      </c>
      <c r="E9" s="26">
        <v>0.15545728501739606</v>
      </c>
      <c r="F9" s="65">
        <v>0.13692077584406293</v>
      </c>
    </row>
    <row r="10" spans="1:240" ht="12" customHeight="1" x14ac:dyDescent="0.3">
      <c r="B10" s="66" t="s">
        <v>338</v>
      </c>
      <c r="C10" s="26">
        <v>1.4E-2</v>
      </c>
      <c r="D10" s="36">
        <v>2.0637167821512266E-2</v>
      </c>
      <c r="E10" s="26">
        <v>2.849320668614615E-2</v>
      </c>
      <c r="F10" s="65">
        <v>3.1988082405222232E-2</v>
      </c>
    </row>
    <row r="11" spans="1:240" ht="12" customHeight="1" x14ac:dyDescent="0.3">
      <c r="B11" s="70" t="s">
        <v>367</v>
      </c>
      <c r="C11" s="33">
        <v>0.44699999999999995</v>
      </c>
      <c r="D11" s="71">
        <v>0.37482981576479713</v>
      </c>
      <c r="E11" s="33">
        <v>0.39391530425166044</v>
      </c>
      <c r="F11" s="72">
        <v>0.38161391698497338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40" ht="12" customHeight="1" x14ac:dyDescent="0.3">
      <c r="B12" s="58" t="s">
        <v>310</v>
      </c>
      <c r="C12" s="23">
        <v>0.28299999999999997</v>
      </c>
      <c r="D12" s="29">
        <v>0.28536380141299045</v>
      </c>
      <c r="E12" s="23">
        <v>0.32585417189930765</v>
      </c>
      <c r="F12" s="63">
        <v>0.25045915390839008</v>
      </c>
      <c r="O12" s="51"/>
      <c r="P12" s="51"/>
      <c r="Q12" s="51"/>
      <c r="R12" s="51"/>
      <c r="S12" s="51"/>
      <c r="U12" s="51"/>
      <c r="V12" s="51"/>
    </row>
    <row r="13" spans="1:240" ht="12" customHeight="1" x14ac:dyDescent="0.3">
      <c r="B13" s="59" t="s">
        <v>317</v>
      </c>
      <c r="C13" s="26">
        <v>0.126</v>
      </c>
      <c r="D13" s="36">
        <v>8.9466014351806705E-2</v>
      </c>
      <c r="E13" s="26">
        <v>5.840495121531452E-2</v>
      </c>
      <c r="F13" s="65">
        <v>0.13115476307658328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</row>
    <row r="14" spans="1:240" ht="12" customHeight="1" x14ac:dyDescent="0.3">
      <c r="B14" s="59" t="s">
        <v>320</v>
      </c>
      <c r="C14" s="26">
        <v>3.7999999999999999E-2</v>
      </c>
      <c r="D14" s="36">
        <v>0</v>
      </c>
      <c r="E14" s="26">
        <v>6.8446560051756743E-3</v>
      </c>
      <c r="F14" s="65">
        <v>0</v>
      </c>
      <c r="G14" s="52" t="s">
        <v>458</v>
      </c>
      <c r="I14" s="52"/>
      <c r="J14" s="52"/>
      <c r="K14" s="202" t="str">
        <f>$K$2</f>
        <v>Leuven</v>
      </c>
      <c r="L14" s="52"/>
      <c r="M14" s="52" t="s">
        <v>371</v>
      </c>
      <c r="N14" s="52"/>
      <c r="O14" s="52"/>
      <c r="P14" s="203" t="str">
        <f>$K$2</f>
        <v>Leuven</v>
      </c>
      <c r="Q14" s="52"/>
      <c r="R14" s="52" t="s">
        <v>461</v>
      </c>
      <c r="S14" s="201"/>
      <c r="T14" s="52"/>
      <c r="U14" s="204" t="str">
        <f>$K$2</f>
        <v>Leuven</v>
      </c>
      <c r="W14" s="201"/>
    </row>
    <row r="15" spans="1:240" ht="12" customHeight="1" x14ac:dyDescent="0.3">
      <c r="B15" s="67" t="s">
        <v>339</v>
      </c>
      <c r="C15" s="28">
        <v>0</v>
      </c>
      <c r="D15" s="68">
        <v>0</v>
      </c>
      <c r="E15" s="28">
        <v>2.8115251318625535E-3</v>
      </c>
      <c r="F15" s="69">
        <v>0</v>
      </c>
    </row>
    <row r="23" spans="2:21" ht="12" customHeight="1" x14ac:dyDescent="0.3">
      <c r="T23" s="51"/>
    </row>
    <row r="24" spans="2:21" ht="12" customHeight="1" x14ac:dyDescent="0.3">
      <c r="J24" s="51"/>
      <c r="K24" s="51"/>
      <c r="L24" s="51"/>
      <c r="M24" s="51"/>
    </row>
    <row r="27" spans="2:21" ht="12" customHeight="1" x14ac:dyDescent="0.3">
      <c r="B27" s="228" t="s">
        <v>365</v>
      </c>
      <c r="C27" s="229"/>
      <c r="D27" s="229"/>
      <c r="E27" s="229"/>
      <c r="F27" s="229"/>
      <c r="G27" s="52" t="s">
        <v>459</v>
      </c>
      <c r="I27" s="201"/>
      <c r="J27" s="201"/>
      <c r="K27" s="205" t="str">
        <f>$K$2</f>
        <v>Leuven</v>
      </c>
      <c r="L27" s="201"/>
      <c r="M27" s="52" t="s">
        <v>460</v>
      </c>
      <c r="N27" s="201"/>
      <c r="O27" s="201"/>
      <c r="P27" s="208" t="str">
        <f>$P$14</f>
        <v>Leuven</v>
      </c>
      <c r="R27" s="52" t="s">
        <v>507</v>
      </c>
      <c r="T27" s="201"/>
      <c r="U27" s="226" t="str">
        <f>$U$14</f>
        <v>Leuven</v>
      </c>
    </row>
    <row r="29" spans="2:21" ht="12" customHeight="1" x14ac:dyDescent="0.3">
      <c r="B29" s="61" t="s">
        <v>323</v>
      </c>
      <c r="C29" s="55" t="s">
        <v>358</v>
      </c>
      <c r="D29" s="53" t="s">
        <v>355</v>
      </c>
      <c r="E29" s="54" t="s">
        <v>356</v>
      </c>
      <c r="F29" s="53" t="s">
        <v>357</v>
      </c>
    </row>
    <row r="30" spans="2:21" ht="12" customHeight="1" x14ac:dyDescent="0.3">
      <c r="B30" s="58" t="s">
        <v>313</v>
      </c>
      <c r="C30" s="23">
        <v>-1.5049930874532269E-2</v>
      </c>
      <c r="D30" s="29">
        <v>1.0587983815411234E-2</v>
      </c>
      <c r="E30" s="23">
        <v>1.2750354395557106E-2</v>
      </c>
      <c r="F30" s="63">
        <v>2.333833821096834E-2</v>
      </c>
    </row>
    <row r="31" spans="2:21" ht="12" customHeight="1" x14ac:dyDescent="0.3">
      <c r="B31" s="66" t="s">
        <v>312</v>
      </c>
      <c r="C31" s="26">
        <v>4.9922093393978989E-2</v>
      </c>
      <c r="D31" s="36">
        <v>1.6295550491510699E-2</v>
      </c>
      <c r="E31" s="26">
        <v>4.7246332747751099E-2</v>
      </c>
      <c r="F31" s="65">
        <v>6.3541883239261798E-2</v>
      </c>
    </row>
    <row r="32" spans="2:21" ht="12" customHeight="1" x14ac:dyDescent="0.3">
      <c r="B32" s="66" t="s">
        <v>311</v>
      </c>
      <c r="C32" s="26">
        <v>-3.0785944352582501E-2</v>
      </c>
      <c r="D32" s="36">
        <v>-7.9279180299654806E-3</v>
      </c>
      <c r="E32" s="26">
        <v>-3.6514154152630124E-2</v>
      </c>
      <c r="F32" s="65">
        <v>-4.4442072182595604E-2</v>
      </c>
    </row>
    <row r="33" spans="2:6" ht="12" customHeight="1" x14ac:dyDescent="0.3">
      <c r="B33" s="66" t="s">
        <v>336</v>
      </c>
      <c r="C33" s="26">
        <v>-8.7774579056795476E-3</v>
      </c>
      <c r="D33" s="36">
        <v>1.6457285017396045E-2</v>
      </c>
      <c r="E33" s="26">
        <v>-1.8536509173333132E-2</v>
      </c>
      <c r="F33" s="65">
        <v>-2.0792241559370872E-3</v>
      </c>
    </row>
    <row r="34" spans="2:6" ht="12" customHeight="1" x14ac:dyDescent="0.3">
      <c r="B34" s="66" t="s">
        <v>338</v>
      </c>
      <c r="C34" s="26">
        <v>1.1350914583709966E-2</v>
      </c>
      <c r="D34" s="36">
        <v>1.449320668614615E-2</v>
      </c>
      <c r="E34" s="26">
        <v>3.4948757190760814E-3</v>
      </c>
      <c r="F34" s="65">
        <v>1.7988082405222233E-2</v>
      </c>
    </row>
    <row r="35" spans="2:6" ht="12" customHeight="1" x14ac:dyDescent="0.3">
      <c r="B35" s="70" t="s">
        <v>367</v>
      </c>
      <c r="C35" s="33">
        <v>6.7841012201762529E-3</v>
      </c>
      <c r="D35" s="71">
        <v>-5.3084695748339517E-2</v>
      </c>
      <c r="E35" s="33">
        <v>-1.2301387266687058E-2</v>
      </c>
      <c r="F35" s="72">
        <v>-6.5386083015026575E-2</v>
      </c>
    </row>
    <row r="36" spans="2:6" ht="12" customHeight="1" x14ac:dyDescent="0.3">
      <c r="B36" s="58" t="s">
        <v>310</v>
      </c>
      <c r="C36" s="23">
        <v>-3.4904647504600372E-2</v>
      </c>
      <c r="D36" s="29">
        <v>4.285417189930768E-2</v>
      </c>
      <c r="E36" s="23">
        <v>-7.5395017990917579E-2</v>
      </c>
      <c r="F36" s="63">
        <v>-3.2540846091609898E-2</v>
      </c>
    </row>
    <row r="37" spans="2:6" ht="12" customHeight="1" x14ac:dyDescent="0.3">
      <c r="B37" s="59" t="s">
        <v>317</v>
      </c>
      <c r="C37" s="26">
        <v>4.168874872477657E-2</v>
      </c>
      <c r="D37" s="36">
        <v>-6.7595048784685474E-2</v>
      </c>
      <c r="E37" s="26">
        <v>7.2749811861268748E-2</v>
      </c>
      <c r="F37" s="65">
        <v>5.1547630765832742E-3</v>
      </c>
    </row>
    <row r="38" spans="2:6" ht="12" customHeight="1" x14ac:dyDescent="0.3">
      <c r="B38" s="59" t="s">
        <v>320</v>
      </c>
      <c r="C38" s="26">
        <v>0</v>
      </c>
      <c r="D38" s="36">
        <v>-3.1155343994824326E-2</v>
      </c>
      <c r="E38" s="26">
        <v>-6.8446560051756743E-3</v>
      </c>
      <c r="F38" s="65">
        <v>-3.7999999999999999E-2</v>
      </c>
    </row>
    <row r="39" spans="2:6" ht="12" customHeight="1" x14ac:dyDescent="0.3">
      <c r="B39" s="67" t="s">
        <v>339</v>
      </c>
      <c r="C39" s="28">
        <v>0</v>
      </c>
      <c r="D39" s="68">
        <v>2.8115251318625535E-3</v>
      </c>
      <c r="E39" s="28">
        <v>-2.8115251318625535E-3</v>
      </c>
      <c r="F39" s="69">
        <v>0</v>
      </c>
    </row>
    <row r="46" spans="2:6" ht="12" customHeight="1" x14ac:dyDescent="0.3">
      <c r="B46" s="230" t="s">
        <v>498</v>
      </c>
      <c r="C46" s="231"/>
      <c r="D46" s="231"/>
      <c r="E46" s="231"/>
      <c r="F46" s="231"/>
    </row>
    <row r="47" spans="2:6" ht="12" customHeight="1" x14ac:dyDescent="0.3">
      <c r="B47" s="8"/>
      <c r="C47" s="34">
        <v>2010</v>
      </c>
      <c r="D47" s="34">
        <v>2012</v>
      </c>
      <c r="E47" s="34">
        <v>2014</v>
      </c>
      <c r="F47" s="34">
        <v>2018</v>
      </c>
    </row>
    <row r="48" spans="2:6" ht="12" customHeight="1" x14ac:dyDescent="0.3">
      <c r="B48" s="56" t="s">
        <v>323</v>
      </c>
      <c r="C48" s="23">
        <v>0.23300000000000001</v>
      </c>
      <c r="D48" s="23">
        <v>0.23960082983678196</v>
      </c>
      <c r="E48" s="23">
        <v>0.25586083914769137</v>
      </c>
      <c r="F48" s="23">
        <v>0.27008789346188844</v>
      </c>
    </row>
    <row r="49" spans="2:6" ht="12" customHeight="1" x14ac:dyDescent="0.3">
      <c r="B49" s="4" t="s">
        <v>311</v>
      </c>
      <c r="C49" s="23">
        <v>0.14899999999999999</v>
      </c>
      <c r="D49" s="23">
        <v>0.13534387216998689</v>
      </c>
      <c r="E49" s="23">
        <v>0.14107208197003451</v>
      </c>
      <c r="F49" s="23">
        <v>0.10455792781740439</v>
      </c>
    </row>
    <row r="50" spans="2:6" ht="12" customHeight="1" x14ac:dyDescent="0.3">
      <c r="B50" s="4" t="s">
        <v>312</v>
      </c>
      <c r="C50" s="26">
        <v>7.0000000000000007E-2</v>
      </c>
      <c r="D50" s="26">
        <v>8.3619789845282816E-2</v>
      </c>
      <c r="E50" s="26">
        <v>8.6295550491510706E-2</v>
      </c>
      <c r="F50" s="26">
        <v>0.1335418832392618</v>
      </c>
    </row>
    <row r="51" spans="2:6" ht="12" customHeight="1" x14ac:dyDescent="0.3">
      <c r="B51" s="4" t="s">
        <v>338</v>
      </c>
      <c r="C51" s="26">
        <v>1.4E-2</v>
      </c>
      <c r="D51" s="26">
        <v>2.0637167821512266E-2</v>
      </c>
      <c r="E51" s="26">
        <v>2.849320668614615E-2</v>
      </c>
      <c r="F51" s="26">
        <v>3.1988082405222232E-2</v>
      </c>
    </row>
    <row r="52" spans="2:6" ht="12" customHeight="1" x14ac:dyDescent="0.3">
      <c r="B52" s="224" t="s">
        <v>489</v>
      </c>
      <c r="C52" s="23">
        <v>0.16300000000000001</v>
      </c>
      <c r="D52" s="23">
        <v>0.15598103999149915</v>
      </c>
      <c r="E52" s="23">
        <v>0.16956528865618067</v>
      </c>
      <c r="F52" s="23">
        <v>0.13654601022262663</v>
      </c>
    </row>
    <row r="53" spans="2:6" ht="12" customHeight="1" x14ac:dyDescent="0.3">
      <c r="B53" s="4" t="s">
        <v>487</v>
      </c>
      <c r="C53" s="26">
        <v>0.219</v>
      </c>
      <c r="D53" s="26">
        <v>0.21896366201526971</v>
      </c>
      <c r="E53" s="26">
        <v>0.22736763246154523</v>
      </c>
      <c r="F53" s="26">
        <v>0.23809981105666619</v>
      </c>
    </row>
    <row r="54" spans="2:6" ht="12" customHeight="1" x14ac:dyDescent="0.3">
      <c r="B54" s="31" t="s">
        <v>488</v>
      </c>
      <c r="C54" s="28">
        <v>0.23300000000000001</v>
      </c>
      <c r="D54" s="28">
        <v>0.23960082983678196</v>
      </c>
      <c r="E54" s="28">
        <v>0.25586083914769137</v>
      </c>
      <c r="F54" s="28">
        <v>0.27008789346188844</v>
      </c>
    </row>
    <row r="56" spans="2:6" ht="12" customHeight="1" x14ac:dyDescent="0.3">
      <c r="B56" s="230" t="s">
        <v>497</v>
      </c>
      <c r="C56" s="231"/>
      <c r="D56" s="231"/>
      <c r="E56" s="231"/>
      <c r="F56" s="231"/>
    </row>
    <row r="57" spans="2:6" ht="12" customHeight="1" x14ac:dyDescent="0.3">
      <c r="B57" s="57"/>
      <c r="C57" s="55" t="s">
        <v>358</v>
      </c>
      <c r="D57" s="53" t="s">
        <v>355</v>
      </c>
      <c r="E57" s="54" t="s">
        <v>356</v>
      </c>
      <c r="F57" s="53" t="s">
        <v>357</v>
      </c>
    </row>
    <row r="58" spans="2:6" ht="12" customHeight="1" x14ac:dyDescent="0.3">
      <c r="B58" s="56" t="s">
        <v>323</v>
      </c>
      <c r="C58" s="33">
        <v>3.0487063625106454E-2</v>
      </c>
      <c r="D58" s="33">
        <v>2.2860839147691367E-2</v>
      </c>
      <c r="E58" s="33">
        <v>1.4227054314197057E-2</v>
      </c>
      <c r="F58" s="33">
        <v>3.7087893461888427E-2</v>
      </c>
    </row>
    <row r="59" spans="2:6" ht="12" customHeight="1" x14ac:dyDescent="0.3">
      <c r="B59" s="4" t="s">
        <v>311</v>
      </c>
      <c r="C59" s="30">
        <v>-3.0785944352582501E-2</v>
      </c>
      <c r="D59" s="30">
        <v>-7.9279180299654806E-3</v>
      </c>
      <c r="E59" s="30">
        <v>-3.6514154152630124E-2</v>
      </c>
      <c r="F59" s="30">
        <v>-4.4442072182595604E-2</v>
      </c>
    </row>
    <row r="60" spans="2:6" ht="12" customHeight="1" x14ac:dyDescent="0.3">
      <c r="B60" s="4" t="s">
        <v>312</v>
      </c>
      <c r="C60" s="21">
        <v>4.9922093393978989E-2</v>
      </c>
      <c r="D60" s="21">
        <v>1.6295550491510699E-2</v>
      </c>
      <c r="E60" s="21">
        <v>4.7246332747751099E-2</v>
      </c>
      <c r="F60" s="21">
        <v>6.3541883239261798E-2</v>
      </c>
    </row>
    <row r="61" spans="2:6" ht="12" customHeight="1" x14ac:dyDescent="0.3">
      <c r="B61" s="4" t="s">
        <v>338</v>
      </c>
      <c r="C61" s="21">
        <v>1.1350914583709966E-2</v>
      </c>
      <c r="D61" s="21">
        <v>1.449320668614615E-2</v>
      </c>
      <c r="E61" s="21">
        <v>3.4948757190760814E-3</v>
      </c>
      <c r="F61" s="21">
        <v>1.7988082405222233E-2</v>
      </c>
    </row>
    <row r="62" spans="2:6" ht="12" customHeight="1" x14ac:dyDescent="0.3">
      <c r="B62" s="224" t="s">
        <v>489</v>
      </c>
      <c r="C62" s="23">
        <v>-1.9435029768872514E-2</v>
      </c>
      <c r="D62" s="23">
        <v>6.5652886561806678E-3</v>
      </c>
      <c r="E62" s="23">
        <v>-3.3019278433554039E-2</v>
      </c>
      <c r="F62" s="23">
        <v>-2.6453989777373371E-2</v>
      </c>
    </row>
    <row r="63" spans="2:6" ht="12" customHeight="1" x14ac:dyDescent="0.3">
      <c r="B63" s="4" t="s">
        <v>487</v>
      </c>
      <c r="C63" s="26">
        <v>1.9136149041396489E-2</v>
      </c>
      <c r="D63" s="26">
        <v>8.3676324615452324E-3</v>
      </c>
      <c r="E63" s="26">
        <v>1.0732178595120961E-2</v>
      </c>
      <c r="F63" s="26">
        <v>1.9099811056666194E-2</v>
      </c>
    </row>
    <row r="64" spans="2:6" ht="12" customHeight="1" x14ac:dyDescent="0.3">
      <c r="B64" s="31" t="s">
        <v>488</v>
      </c>
      <c r="C64" s="28">
        <v>3.0487063625106475E-2</v>
      </c>
      <c r="D64" s="28">
        <v>2.2860839147691353E-2</v>
      </c>
      <c r="E64" s="28">
        <v>1.4227054314197074E-2</v>
      </c>
      <c r="F64" s="28">
        <v>3.7087893461888427E-2</v>
      </c>
    </row>
  </sheetData>
  <mergeCells count="3">
    <mergeCell ref="B27:F27"/>
    <mergeCell ref="B56:F56"/>
    <mergeCell ref="B46:F46"/>
  </mergeCells>
  <pageMargins left="0.7" right="0.7" top="0.75" bottom="0.75" header="0.3" footer="0.3"/>
  <pageSetup paperSize="9" orientation="portrait" verticalDpi="0" r:id="rId1"/>
  <drawing r:id="rId2"/>
  <webPublishItems count="4">
    <webPublishItem id="19837" divId="2018-Provincies-Uitslagen-l_19837" sourceType="range" sourceRef="A1:V40" destinationFile="E:\Documents\Sites\npdata\Data\Verkiezingen\2018\Fiches\Deinze-5.htm"/>
    <webPublishItem id="5069" divId="2018-Provincies-Uitslagen-l_5069" sourceType="range" sourceRef="A1:W39" destinationFile="E:\Documents\Sites\npdata\Data\Verkiezingen\2018\Fiches\Sint-Niklaas-4.htm"/>
    <webPublishItem id="21902" divId="2018-Provincies-Uitslagen-l_21902" sourceType="range" sourceRef="A1:W40" destinationFile="E:\Documents\Sites\npdata\Data\Verkiezingen\2018\Fiches\1-P-Limburg-4.htm"/>
    <webPublishItem id="28329" divId="2018-Provincies-Uitslagen-l_28329" sourceType="range" sourceRef="B1:W39" destinationFile="E:\Documents\Sites\npdata\Data\Verkiezingen\2018\Fiches\Vilvoorde-4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C30" sqref="C30:F39"/>
    </sheetView>
  </sheetViews>
  <sheetFormatPr defaultRowHeight="12" customHeight="1" x14ac:dyDescent="0.3"/>
  <cols>
    <col min="1" max="1" width="1.77734375" style="37" customWidth="1"/>
    <col min="2" max="2" width="16.77734375" style="37" customWidth="1"/>
    <col min="3" max="6" width="6.77734375" style="37" customWidth="1"/>
    <col min="7" max="18" width="8.88671875" style="37"/>
    <col min="19" max="19" width="9" style="37" customWidth="1"/>
    <col min="20" max="22" width="8.88671875" style="37"/>
    <col min="23" max="23" width="5.77734375" style="37" customWidth="1"/>
    <col min="24" max="16384" width="8.88671875" style="37"/>
  </cols>
  <sheetData>
    <row r="1" spans="1:240" s="46" customFormat="1" ht="12" customHeight="1" x14ac:dyDescent="0.25">
      <c r="A1" s="45"/>
      <c r="B1" s="45"/>
      <c r="C1" s="50"/>
      <c r="D1" s="47"/>
      <c r="E1" s="47"/>
      <c r="F1" s="47"/>
      <c r="G1" s="48"/>
      <c r="J1" s="48"/>
      <c r="K1" s="48"/>
      <c r="L1" s="48"/>
      <c r="M1" s="48"/>
      <c r="N1" s="48"/>
      <c r="P1" s="49"/>
      <c r="Q1" s="48"/>
      <c r="R1" s="48"/>
      <c r="S1" s="48"/>
      <c r="U1" s="48"/>
      <c r="V1" s="48"/>
      <c r="W1" s="48"/>
      <c r="X1" s="48"/>
      <c r="Y1" s="48"/>
      <c r="Z1" s="49"/>
      <c r="AA1" s="36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6"/>
      <c r="BL1" s="47"/>
      <c r="BM1" s="45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</row>
    <row r="2" spans="1:240" s="64" customFormat="1" ht="12" customHeight="1" x14ac:dyDescent="0.3">
      <c r="B2" s="230" t="s">
        <v>364</v>
      </c>
      <c r="C2" s="232"/>
      <c r="D2" s="232"/>
      <c r="E2" s="232"/>
      <c r="F2" s="232"/>
      <c r="I2" s="52" t="s">
        <v>442</v>
      </c>
      <c r="J2" s="201"/>
      <c r="K2" s="201"/>
      <c r="L2" s="201"/>
      <c r="M2" s="201"/>
      <c r="N2" s="201"/>
      <c r="O2" s="52" t="s">
        <v>443</v>
      </c>
      <c r="P2" s="201"/>
      <c r="Q2" s="201"/>
      <c r="R2" s="201"/>
      <c r="S2" s="201"/>
      <c r="T2" s="52" t="s">
        <v>444</v>
      </c>
      <c r="U2" s="201"/>
    </row>
    <row r="4" spans="1:240" ht="12" customHeight="1" x14ac:dyDescent="0.3">
      <c r="B4" s="61" t="str">
        <f>RER!$F$2</f>
        <v>Leuven</v>
      </c>
      <c r="C4" s="34"/>
      <c r="D4" s="62"/>
      <c r="E4" s="34"/>
      <c r="F4" s="34"/>
    </row>
    <row r="5" spans="1:240" ht="12" customHeight="1" x14ac:dyDescent="0.3">
      <c r="B5" s="60"/>
      <c r="C5" s="34">
        <v>2010</v>
      </c>
      <c r="D5" s="62">
        <v>2012</v>
      </c>
      <c r="E5" s="34">
        <v>2014</v>
      </c>
      <c r="F5" s="34">
        <v>2018</v>
      </c>
    </row>
    <row r="6" spans="1:240" ht="12" customHeight="1" x14ac:dyDescent="0.3">
      <c r="B6" s="58" t="s">
        <v>313</v>
      </c>
      <c r="C6" s="23">
        <f>Partijen!C6</f>
        <v>0</v>
      </c>
      <c r="D6" s="29">
        <f>Partijen!D6</f>
        <v>0.16242422093806502</v>
      </c>
      <c r="E6" s="23">
        <f>Partijen!E6</f>
        <v>0.17791840076414001</v>
      </c>
      <c r="F6" s="63">
        <f>Partijen!F6</f>
        <v>0.15698135318650261</v>
      </c>
    </row>
    <row r="7" spans="1:240" ht="12" customHeight="1" x14ac:dyDescent="0.3">
      <c r="B7" s="66" t="s">
        <v>312</v>
      </c>
      <c r="C7" s="26">
        <f>Partijen!C7</f>
        <v>0</v>
      </c>
      <c r="D7" s="36">
        <f>Partijen!D7</f>
        <v>0.19778778317438933</v>
      </c>
      <c r="E7" s="26">
        <f>Partijen!E7</f>
        <v>0.17713379272702462</v>
      </c>
      <c r="F7" s="65">
        <f>Partijen!F7</f>
        <v>0.2822527832351015</v>
      </c>
    </row>
    <row r="8" spans="1:240" ht="12" customHeight="1" x14ac:dyDescent="0.3">
      <c r="B8" s="66" t="s">
        <v>311</v>
      </c>
      <c r="C8" s="26">
        <f>Partijen!C8</f>
        <v>0</v>
      </c>
      <c r="D8" s="36">
        <f>Partijen!D8</f>
        <v>0.23256638423086468</v>
      </c>
      <c r="E8" s="26">
        <f>Partijen!E8</f>
        <v>0.17929999317732143</v>
      </c>
      <c r="F8" s="65">
        <f>Partijen!F8</f>
        <v>0.15691241857098542</v>
      </c>
    </row>
    <row r="9" spans="1:240" ht="12" customHeight="1" x14ac:dyDescent="0.3">
      <c r="B9" s="66" t="s">
        <v>336</v>
      </c>
      <c r="C9" s="26">
        <f>Partijen!C9</f>
        <v>0</v>
      </c>
      <c r="D9" s="36">
        <f>Partijen!D9</f>
        <v>8.5439784450668271E-2</v>
      </c>
      <c r="E9" s="26">
        <f>Partijen!E9</f>
        <v>0.15813263287166543</v>
      </c>
      <c r="F9" s="65">
        <f>Partijen!F9</f>
        <v>8.4548305931823664E-2</v>
      </c>
    </row>
    <row r="10" spans="1:240" ht="12" customHeight="1" x14ac:dyDescent="0.3">
      <c r="B10" s="66" t="s">
        <v>338</v>
      </c>
      <c r="C10" s="26">
        <f>Partijen!C10</f>
        <v>0</v>
      </c>
      <c r="D10" s="36">
        <f>Partijen!D10</f>
        <v>3.0152089906760732E-2</v>
      </c>
      <c r="E10" s="26">
        <f>Partijen!E10</f>
        <v>3.7780582656751042E-2</v>
      </c>
      <c r="F10" s="65">
        <f>Partijen!F10</f>
        <v>4.3532209699100405E-2</v>
      </c>
    </row>
    <row r="11" spans="1:240" ht="12" customHeight="1" x14ac:dyDescent="0.3">
      <c r="B11" s="70" t="s">
        <v>368</v>
      </c>
      <c r="C11" s="33">
        <f>Partijen!C11</f>
        <v>0</v>
      </c>
      <c r="D11" s="71">
        <f>Partijen!D11</f>
        <v>0.27369092778388343</v>
      </c>
      <c r="E11" s="33">
        <f>Partijen!E11</f>
        <v>0.26816538172886678</v>
      </c>
      <c r="F11" s="72">
        <f>Partijen!F11</f>
        <v>0.2757729293764864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40" ht="12" customHeight="1" x14ac:dyDescent="0.3">
      <c r="B12" s="58" t="s">
        <v>310</v>
      </c>
      <c r="C12" s="23">
        <f>Partijen!C12</f>
        <v>0</v>
      </c>
      <c r="D12" s="29">
        <f>Partijen!D12</f>
        <v>0.22994292196972382</v>
      </c>
      <c r="E12" s="23">
        <f>Partijen!E12</f>
        <v>0.23667872006549773</v>
      </c>
      <c r="F12" s="63">
        <f>Partijen!F12</f>
        <v>0.23260262640885121</v>
      </c>
      <c r="O12" s="51"/>
      <c r="P12" s="51"/>
      <c r="Q12" s="51"/>
      <c r="R12" s="51"/>
      <c r="S12" s="51"/>
      <c r="U12" s="51"/>
      <c r="V12" s="51"/>
    </row>
    <row r="13" spans="1:240" ht="12" customHeight="1" x14ac:dyDescent="0.3">
      <c r="B13" s="59" t="s">
        <v>317</v>
      </c>
      <c r="C13" s="26">
        <f>Partijen!C13</f>
        <v>0</v>
      </c>
      <c r="D13" s="36">
        <f>Partijen!D13</f>
        <v>4.3748005814159607E-2</v>
      </c>
      <c r="E13" s="26">
        <f>Partijen!E13</f>
        <v>2.9235177730777103E-2</v>
      </c>
      <c r="F13" s="65">
        <f>Partijen!F13</f>
        <v>4.3170302967635195E-2</v>
      </c>
      <c r="J13" s="51"/>
      <c r="K13" s="51"/>
      <c r="L13" s="51"/>
      <c r="M13" s="51"/>
    </row>
    <row r="14" spans="1:240" ht="12" customHeight="1" x14ac:dyDescent="0.3">
      <c r="B14" s="59" t="s">
        <v>320</v>
      </c>
      <c r="C14" s="26">
        <f>Partijen!C14</f>
        <v>0</v>
      </c>
      <c r="D14" s="36">
        <f>Partijen!D14</f>
        <v>0</v>
      </c>
      <c r="E14" s="26">
        <f>Partijen!E14</f>
        <v>0</v>
      </c>
      <c r="F14" s="65">
        <f>Partijen!F14</f>
        <v>0</v>
      </c>
      <c r="I14" s="52" t="s">
        <v>445</v>
      </c>
      <c r="J14" s="201"/>
      <c r="K14" s="201"/>
      <c r="L14" s="201"/>
      <c r="M14" s="201"/>
      <c r="N14" s="52" t="s">
        <v>446</v>
      </c>
      <c r="O14" s="201"/>
      <c r="P14" s="201"/>
      <c r="Q14" s="201"/>
      <c r="R14" s="201"/>
      <c r="S14" s="52" t="s">
        <v>447</v>
      </c>
      <c r="T14" s="201"/>
      <c r="U14" s="201"/>
    </row>
    <row r="15" spans="1:240" ht="12" customHeight="1" x14ac:dyDescent="0.3">
      <c r="B15" s="67" t="s">
        <v>339</v>
      </c>
      <c r="C15" s="28">
        <f>Partijen!C15</f>
        <v>0</v>
      </c>
      <c r="D15" s="68">
        <f>Partijen!D15</f>
        <v>0</v>
      </c>
      <c r="E15" s="28">
        <f>Partijen!E15</f>
        <v>2.2514839325919354E-3</v>
      </c>
      <c r="F15" s="69">
        <f>Partijen!F15</f>
        <v>0</v>
      </c>
    </row>
    <row r="23" spans="2:20" ht="12" customHeight="1" x14ac:dyDescent="0.3">
      <c r="T23" s="51"/>
    </row>
    <row r="24" spans="2:20" ht="12" customHeight="1" x14ac:dyDescent="0.3">
      <c r="J24" s="51"/>
      <c r="K24" s="51"/>
      <c r="L24" s="51"/>
      <c r="M24" s="51"/>
    </row>
    <row r="26" spans="2:20" ht="12" customHeight="1" x14ac:dyDescent="0.3"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</row>
    <row r="27" spans="2:20" ht="12" customHeight="1" x14ac:dyDescent="0.3">
      <c r="B27" s="228" t="s">
        <v>365</v>
      </c>
      <c r="C27" s="229"/>
      <c r="D27" s="229"/>
      <c r="E27" s="229"/>
      <c r="F27" s="229"/>
      <c r="I27" s="52" t="s">
        <v>351</v>
      </c>
      <c r="J27" s="201"/>
      <c r="K27" s="201"/>
      <c r="L27" s="201"/>
      <c r="M27" s="201"/>
      <c r="N27" s="52" t="s">
        <v>448</v>
      </c>
      <c r="O27" s="201"/>
      <c r="P27" s="201"/>
      <c r="Q27" s="201"/>
      <c r="R27" s="201"/>
      <c r="S27" s="201"/>
      <c r="T27" s="52" t="s">
        <v>449</v>
      </c>
    </row>
    <row r="29" spans="2:20" ht="12" customHeight="1" x14ac:dyDescent="0.3">
      <c r="B29" s="57"/>
      <c r="C29" s="55" t="s">
        <v>358</v>
      </c>
      <c r="D29" s="53" t="s">
        <v>355</v>
      </c>
      <c r="E29" s="54" t="s">
        <v>356</v>
      </c>
      <c r="F29" s="53" t="s">
        <v>357</v>
      </c>
    </row>
    <row r="30" spans="2:20" ht="12" customHeight="1" x14ac:dyDescent="0.3">
      <c r="B30" s="58" t="s">
        <v>313</v>
      </c>
      <c r="C30" s="23">
        <f>RER!GA2</f>
        <v>-5.4428677515624135E-3</v>
      </c>
      <c r="D30" s="29">
        <f>RER!GB2</f>
        <v>0</v>
      </c>
      <c r="E30" s="23">
        <f>RER!GC2</f>
        <v>-2.0937047577637397E-2</v>
      </c>
      <c r="F30" s="63">
        <f>RER!GD2</f>
        <v>0</v>
      </c>
    </row>
    <row r="31" spans="2:20" ht="12" customHeight="1" x14ac:dyDescent="0.3">
      <c r="B31" s="66" t="s">
        <v>312</v>
      </c>
      <c r="C31" s="26">
        <f>RER!HH2</f>
        <v>8.446500006071217E-2</v>
      </c>
      <c r="D31" s="36">
        <f>RER!HI2</f>
        <v>0</v>
      </c>
      <c r="E31" s="26">
        <f>RER!HJ2</f>
        <v>0.10511899050807688</v>
      </c>
      <c r="F31" s="65">
        <f>RER!HK2</f>
        <v>0</v>
      </c>
    </row>
    <row r="32" spans="2:20" ht="12" customHeight="1" x14ac:dyDescent="0.3">
      <c r="B32" s="66" t="s">
        <v>311</v>
      </c>
      <c r="C32" s="26">
        <f>RER!GW2</f>
        <v>-7.5653965659879252E-2</v>
      </c>
      <c r="D32" s="36">
        <f>RER!GX2</f>
        <v>0</v>
      </c>
      <c r="E32" s="26">
        <f>RER!GY2</f>
        <v>-2.2387574606336003E-2</v>
      </c>
      <c r="F32" s="65">
        <f>RER!GZ2</f>
        <v>0</v>
      </c>
    </row>
    <row r="33" spans="2:7" ht="12" customHeight="1" x14ac:dyDescent="0.3">
      <c r="B33" s="66" t="s">
        <v>336</v>
      </c>
      <c r="C33" s="26">
        <f>RER!GL2</f>
        <v>-8.9147851884460727E-4</v>
      </c>
      <c r="D33" s="36">
        <f>RER!GM2</f>
        <v>0</v>
      </c>
      <c r="E33" s="26">
        <f>RER!GN2</f>
        <v>-7.3584326939841765E-2</v>
      </c>
      <c r="F33" s="65">
        <f>RER!GO2</f>
        <v>0</v>
      </c>
    </row>
    <row r="34" spans="2:7" ht="12" customHeight="1" x14ac:dyDescent="0.3">
      <c r="B34" s="67" t="s">
        <v>338</v>
      </c>
      <c r="C34" s="28">
        <f>RER!FP2</f>
        <v>1.3380119792339672E-2</v>
      </c>
      <c r="D34" s="68">
        <f>RER!FQ2</f>
        <v>0</v>
      </c>
      <c r="E34" s="28">
        <f>RER!FR2</f>
        <v>5.7516270423493623E-3</v>
      </c>
      <c r="F34" s="69">
        <f>RER!FS2</f>
        <v>0</v>
      </c>
    </row>
    <row r="35" spans="2:7" ht="12" customHeight="1" x14ac:dyDescent="0.3">
      <c r="B35" s="70" t="s">
        <v>368</v>
      </c>
      <c r="C35" s="26">
        <f>RER!FD2</f>
        <v>2.0820015926029667E-3</v>
      </c>
      <c r="D35" s="36">
        <f>RER!FE2</f>
        <v>0</v>
      </c>
      <c r="E35" s="26">
        <f>RER!FF2</f>
        <v>7.6075476476196169E-3</v>
      </c>
      <c r="F35" s="65">
        <f>RER!FG2</f>
        <v>0</v>
      </c>
      <c r="G35" s="37">
        <f>RER!FH2</f>
        <v>0</v>
      </c>
    </row>
    <row r="36" spans="2:7" ht="12" customHeight="1" x14ac:dyDescent="0.3">
      <c r="B36" s="58" t="s">
        <v>310</v>
      </c>
      <c r="C36" s="23">
        <f>RER!EJ2</f>
        <v>2.6597044391273861E-3</v>
      </c>
      <c r="D36" s="29">
        <f>RER!EK2</f>
        <v>0</v>
      </c>
      <c r="E36" s="23">
        <f>RER!EL2</f>
        <v>-4.0760936566465178E-3</v>
      </c>
      <c r="F36" s="63">
        <f>RER!EM2</f>
        <v>0</v>
      </c>
    </row>
    <row r="37" spans="2:7" ht="12" customHeight="1" x14ac:dyDescent="0.3">
      <c r="B37" s="59" t="s">
        <v>317</v>
      </c>
      <c r="C37" s="26">
        <f>RER!EO2</f>
        <v>-5.7770284652441245E-4</v>
      </c>
      <c r="D37" s="36">
        <f>RER!EP2</f>
        <v>0</v>
      </c>
      <c r="E37" s="26">
        <f>RER!EQ2</f>
        <v>1.3935125236858092E-2</v>
      </c>
      <c r="F37" s="65">
        <f>RER!ER2</f>
        <v>0</v>
      </c>
    </row>
    <row r="38" spans="2:7" ht="12" customHeight="1" x14ac:dyDescent="0.3">
      <c r="B38" s="59" t="s">
        <v>320</v>
      </c>
      <c r="C38" s="26">
        <f>RER!ET2</f>
        <v>0</v>
      </c>
      <c r="D38" s="36">
        <f>RER!EU2</f>
        <v>0</v>
      </c>
      <c r="E38" s="26">
        <f>RER!EV2</f>
        <v>0</v>
      </c>
      <c r="F38" s="65">
        <f>RER!EW2</f>
        <v>0</v>
      </c>
    </row>
    <row r="39" spans="2:7" ht="12" customHeight="1" x14ac:dyDescent="0.3">
      <c r="B39" s="67" t="s">
        <v>339</v>
      </c>
      <c r="C39" s="28">
        <f>RER!EY2</f>
        <v>0</v>
      </c>
      <c r="D39" s="68">
        <f>RER!EZ2</f>
        <v>0</v>
      </c>
      <c r="E39" s="28">
        <f>RER!FA2</f>
        <v>-2.2514839325919354E-3</v>
      </c>
      <c r="F39" s="69">
        <f>RER!FB2</f>
        <v>0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4">
    <webPublishItem id="9815" divId="2018-Provincies-Uitslagen-l_9815" sourceType="range" sourceRef="A1:W39" destinationFile="E:\Documents\Sites\npdata\Data\Verkiezingen\2018\Fiches\Nieuwpoort-3.htm"/>
    <webPublishItem id="15177" divId="2018-Provincies-Uitslagen-l_15177" sourceType="range" sourceRef="A1:W40" destinationFile="E:\Documents\Sites\npdata\Data\Verkiezingen\2018\Fiches\Lokeren-3.htm"/>
    <webPublishItem id="24989" divId="2010-2018-Verkiezingen-b_24989" sourceType="range" sourceRef="A1:X40" destinationFile="E:\Documents\Sites\npdata\Data\Verkiezingen\2018\Fiches\Deinze-4.htm"/>
    <webPublishItem id="26108" divId="2018-Provincies-Uitslagen-l_26108" sourceType="range" sourceRef="B1:W39" destinationFile="E:\Documents\Sites\npdata\Data\Verkiezingen\2018\Fiches\Sint-Niklaas-3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F39"/>
  <sheetViews>
    <sheetView workbookViewId="0">
      <selection activeCell="B27" sqref="B27:F27"/>
    </sheetView>
  </sheetViews>
  <sheetFormatPr defaultRowHeight="12" customHeight="1" x14ac:dyDescent="0.3"/>
  <cols>
    <col min="1" max="1" width="1.77734375" style="37" customWidth="1"/>
    <col min="2" max="2" width="16.77734375" style="37" customWidth="1"/>
    <col min="3" max="6" width="6.77734375" style="37" customWidth="1"/>
    <col min="7" max="18" width="8.88671875" style="37"/>
    <col min="19" max="19" width="9" style="37" customWidth="1"/>
    <col min="20" max="22" width="8.88671875" style="37"/>
    <col min="23" max="23" width="5.88671875" style="37" customWidth="1"/>
    <col min="24" max="16384" width="8.88671875" style="37"/>
  </cols>
  <sheetData>
    <row r="1" spans="1:240" s="46" customFormat="1" ht="12" customHeight="1" x14ac:dyDescent="0.25">
      <c r="A1" s="45"/>
      <c r="B1" s="45"/>
      <c r="C1" s="50"/>
      <c r="D1" s="47"/>
      <c r="E1" s="47"/>
      <c r="F1" s="47"/>
      <c r="G1" s="48"/>
      <c r="J1" s="48"/>
      <c r="K1" s="48"/>
      <c r="L1" s="48"/>
      <c r="M1" s="48"/>
      <c r="N1" s="48"/>
      <c r="P1" s="49"/>
      <c r="Q1" s="48"/>
      <c r="R1" s="48"/>
      <c r="S1" s="48"/>
      <c r="U1" s="48"/>
      <c r="V1" s="48"/>
      <c r="W1" s="48"/>
      <c r="X1" s="48"/>
      <c r="Y1" s="48"/>
      <c r="Z1" s="49"/>
      <c r="AA1" s="36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6"/>
      <c r="BL1" s="47"/>
      <c r="BM1" s="45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</row>
    <row r="2" spans="1:240" s="64" customFormat="1" ht="12" customHeight="1" x14ac:dyDescent="0.3">
      <c r="B2" s="230" t="s">
        <v>364</v>
      </c>
      <c r="C2" s="232"/>
      <c r="D2" s="232"/>
      <c r="E2" s="232"/>
      <c r="F2" s="232"/>
      <c r="I2" s="52" t="s">
        <v>359</v>
      </c>
      <c r="O2" s="52" t="s">
        <v>360</v>
      </c>
      <c r="T2" s="52" t="s">
        <v>361</v>
      </c>
    </row>
    <row r="4" spans="1:240" ht="12" customHeight="1" x14ac:dyDescent="0.3">
      <c r="B4" s="61" t="str">
        <f>RER!$F$2</f>
        <v>Leuven</v>
      </c>
      <c r="C4" s="34"/>
      <c r="D4" s="62"/>
      <c r="E4" s="34"/>
      <c r="F4" s="34"/>
    </row>
    <row r="5" spans="1:240" ht="12" customHeight="1" x14ac:dyDescent="0.3">
      <c r="B5" s="60"/>
      <c r="C5" s="34">
        <v>2010</v>
      </c>
      <c r="D5" s="62">
        <v>2012</v>
      </c>
      <c r="E5" s="34">
        <v>2014</v>
      </c>
      <c r="F5" s="34">
        <v>2018</v>
      </c>
    </row>
    <row r="6" spans="1:240" ht="12" customHeight="1" x14ac:dyDescent="0.3">
      <c r="B6" s="58" t="s">
        <v>313</v>
      </c>
      <c r="C6" s="23">
        <f>RER!FV2</f>
        <v>0</v>
      </c>
      <c r="D6" s="29">
        <f>RER!FW2</f>
        <v>0.16242422093806502</v>
      </c>
      <c r="E6" s="23">
        <f>RER!FX2</f>
        <v>0.17791840076414001</v>
      </c>
      <c r="F6" s="63">
        <f>RER!FY2</f>
        <v>0.15698135318650261</v>
      </c>
    </row>
    <row r="7" spans="1:240" ht="12" customHeight="1" x14ac:dyDescent="0.3">
      <c r="B7" s="66" t="s">
        <v>312</v>
      </c>
      <c r="C7" s="26">
        <f>RER!HC2</f>
        <v>0</v>
      </c>
      <c r="D7" s="36">
        <f>RER!HD2</f>
        <v>0.19778778317438933</v>
      </c>
      <c r="E7" s="26">
        <f>RER!HE2</f>
        <v>0.17713379272702462</v>
      </c>
      <c r="F7" s="65">
        <f>RER!HF2</f>
        <v>0.2822527832351015</v>
      </c>
    </row>
    <row r="8" spans="1:240" ht="12" customHeight="1" x14ac:dyDescent="0.3">
      <c r="B8" s="66" t="s">
        <v>311</v>
      </c>
      <c r="C8" s="26">
        <f>RER!GR2</f>
        <v>0</v>
      </c>
      <c r="D8" s="36">
        <f>RER!GS2</f>
        <v>0.23256638423086468</v>
      </c>
      <c r="E8" s="26">
        <f>RER!GT2</f>
        <v>0.17929999317732143</v>
      </c>
      <c r="F8" s="65">
        <f>RER!GU2</f>
        <v>0.15691241857098542</v>
      </c>
    </row>
    <row r="9" spans="1:240" ht="12" customHeight="1" x14ac:dyDescent="0.3">
      <c r="B9" s="66" t="s">
        <v>336</v>
      </c>
      <c r="C9" s="26">
        <f>RER!GG2</f>
        <v>0</v>
      </c>
      <c r="D9" s="36">
        <f>RER!GH2</f>
        <v>8.5439784450668271E-2</v>
      </c>
      <c r="E9" s="26">
        <f>RER!GI2</f>
        <v>0.15813263287166543</v>
      </c>
      <c r="F9" s="65">
        <f>RER!GJ2</f>
        <v>8.4548305931823664E-2</v>
      </c>
    </row>
    <row r="10" spans="1:240" ht="12" customHeight="1" x14ac:dyDescent="0.3">
      <c r="B10" s="66" t="s">
        <v>338</v>
      </c>
      <c r="C10" s="26">
        <f>RER!FK2</f>
        <v>0</v>
      </c>
      <c r="D10" s="36">
        <f>RER!FL2</f>
        <v>3.0152089906760732E-2</v>
      </c>
      <c r="E10" s="26">
        <f>RER!FM2</f>
        <v>3.7780582656751042E-2</v>
      </c>
      <c r="F10" s="65">
        <f>RER!FN2</f>
        <v>4.3532209699100405E-2</v>
      </c>
    </row>
    <row r="11" spans="1:240" ht="12" customHeight="1" x14ac:dyDescent="0.3">
      <c r="B11" s="70" t="s">
        <v>368</v>
      </c>
      <c r="C11" s="33">
        <f>RER!C7</f>
        <v>0</v>
      </c>
      <c r="D11" s="71">
        <f>RER!D7</f>
        <v>0.27369092778388343</v>
      </c>
      <c r="E11" s="33">
        <f>RER!E7</f>
        <v>0.26816538172886678</v>
      </c>
      <c r="F11" s="72">
        <f>RER!F7</f>
        <v>0.2757729293764864</v>
      </c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</row>
    <row r="12" spans="1:240" ht="12" customHeight="1" x14ac:dyDescent="0.3">
      <c r="B12" s="58" t="s">
        <v>310</v>
      </c>
      <c r="C12" s="23">
        <f>RER!C8</f>
        <v>0</v>
      </c>
      <c r="D12" s="29">
        <f>RER!D8</f>
        <v>0.22994292196972382</v>
      </c>
      <c r="E12" s="23">
        <f>RER!E8</f>
        <v>0.23667872006549773</v>
      </c>
      <c r="F12" s="63">
        <f>RER!F8</f>
        <v>0.23260262640885121</v>
      </c>
      <c r="O12" s="51"/>
      <c r="P12" s="51"/>
      <c r="Q12" s="51"/>
      <c r="R12" s="51"/>
      <c r="S12" s="51"/>
      <c r="U12" s="51"/>
      <c r="V12" s="51"/>
    </row>
    <row r="13" spans="1:240" ht="12" customHeight="1" x14ac:dyDescent="0.3">
      <c r="B13" s="59" t="s">
        <v>317</v>
      </c>
      <c r="C13" s="26">
        <f>RER!C9</f>
        <v>0</v>
      </c>
      <c r="D13" s="36">
        <f>RER!D9</f>
        <v>4.3748005814159607E-2</v>
      </c>
      <c r="E13" s="26">
        <f>RER!E9</f>
        <v>2.9235177730777103E-2</v>
      </c>
      <c r="F13" s="65">
        <f>RER!F9</f>
        <v>4.3170302967635195E-2</v>
      </c>
      <c r="J13" s="51"/>
      <c r="K13" s="51"/>
      <c r="L13" s="51"/>
      <c r="M13" s="51"/>
    </row>
    <row r="14" spans="1:240" ht="12" customHeight="1" x14ac:dyDescent="0.3">
      <c r="B14" s="59" t="s">
        <v>320</v>
      </c>
      <c r="C14" s="26">
        <f>RER!C10</f>
        <v>0</v>
      </c>
      <c r="D14" s="36">
        <f>RER!D10</f>
        <v>0</v>
      </c>
      <c r="E14" s="26">
        <f>RER!E10</f>
        <v>0</v>
      </c>
      <c r="F14" s="65">
        <f>RER!F10</f>
        <v>0</v>
      </c>
      <c r="I14" s="52" t="s">
        <v>362</v>
      </c>
      <c r="N14" s="52" t="s">
        <v>363</v>
      </c>
      <c r="S14" s="52" t="s">
        <v>441</v>
      </c>
    </row>
    <row r="15" spans="1:240" ht="12" customHeight="1" x14ac:dyDescent="0.3">
      <c r="B15" s="67" t="s">
        <v>339</v>
      </c>
      <c r="C15" s="28">
        <f>RER!C11</f>
        <v>0</v>
      </c>
      <c r="D15" s="68">
        <f>RER!D11</f>
        <v>0</v>
      </c>
      <c r="E15" s="28">
        <f>RER!E11</f>
        <v>2.2514839325919354E-3</v>
      </c>
      <c r="F15" s="69">
        <f>RER!F11</f>
        <v>0</v>
      </c>
    </row>
    <row r="23" spans="2:20" ht="12" customHeight="1" x14ac:dyDescent="0.3">
      <c r="T23" s="51"/>
    </row>
    <row r="24" spans="2:20" ht="12" customHeight="1" x14ac:dyDescent="0.3">
      <c r="J24" s="51"/>
      <c r="K24" s="51"/>
      <c r="L24" s="51"/>
      <c r="M24" s="51"/>
    </row>
    <row r="27" spans="2:20" ht="12" customHeight="1" x14ac:dyDescent="0.3">
      <c r="B27" s="228" t="s">
        <v>365</v>
      </c>
      <c r="C27" s="229"/>
      <c r="D27" s="229"/>
      <c r="E27" s="229"/>
      <c r="F27" s="229"/>
      <c r="I27" s="52" t="s">
        <v>351</v>
      </c>
      <c r="N27" s="52" t="s">
        <v>352</v>
      </c>
      <c r="S27" s="52" t="s">
        <v>503</v>
      </c>
    </row>
    <row r="29" spans="2:20" ht="12" customHeight="1" x14ac:dyDescent="0.3">
      <c r="B29" s="57"/>
      <c r="C29" s="55" t="s">
        <v>358</v>
      </c>
      <c r="D29" s="53" t="s">
        <v>355</v>
      </c>
      <c r="E29" s="54" t="s">
        <v>356</v>
      </c>
      <c r="F29" s="53" t="s">
        <v>357</v>
      </c>
    </row>
    <row r="30" spans="2:20" ht="12" customHeight="1" x14ac:dyDescent="0.3">
      <c r="B30" s="58" t="s">
        <v>313</v>
      </c>
      <c r="C30" s="23">
        <f>Evolutie!C30</f>
        <v>-5.4428677515624135E-3</v>
      </c>
      <c r="D30" s="29">
        <f>Evolutie!D30</f>
        <v>0</v>
      </c>
      <c r="E30" s="23">
        <f>Evolutie!E30</f>
        <v>-2.0937047577637397E-2</v>
      </c>
      <c r="F30" s="63">
        <f>Evolutie!F30</f>
        <v>0</v>
      </c>
    </row>
    <row r="31" spans="2:20" ht="12" customHeight="1" x14ac:dyDescent="0.3">
      <c r="B31" s="66" t="s">
        <v>312</v>
      </c>
      <c r="C31" s="26">
        <f>Evolutie!C31</f>
        <v>8.446500006071217E-2</v>
      </c>
      <c r="D31" s="36">
        <f>Evolutie!D31</f>
        <v>0</v>
      </c>
      <c r="E31" s="26">
        <f>Evolutie!E31</f>
        <v>0.10511899050807688</v>
      </c>
      <c r="F31" s="65">
        <f>Evolutie!F31</f>
        <v>0</v>
      </c>
    </row>
    <row r="32" spans="2:20" ht="12" customHeight="1" x14ac:dyDescent="0.3">
      <c r="B32" s="66" t="s">
        <v>311</v>
      </c>
      <c r="C32" s="26">
        <f>Evolutie!C32</f>
        <v>-7.5653965659879252E-2</v>
      </c>
      <c r="D32" s="36">
        <f>Evolutie!D32</f>
        <v>0</v>
      </c>
      <c r="E32" s="26">
        <f>Evolutie!E32</f>
        <v>-2.2387574606336003E-2</v>
      </c>
      <c r="F32" s="65">
        <f>Evolutie!F32</f>
        <v>0</v>
      </c>
    </row>
    <row r="33" spans="2:6" ht="12" customHeight="1" x14ac:dyDescent="0.3">
      <c r="B33" s="66" t="s">
        <v>336</v>
      </c>
      <c r="C33" s="26">
        <f>Evolutie!C33</f>
        <v>-8.9147851884460727E-4</v>
      </c>
      <c r="D33" s="36">
        <f>Evolutie!D33</f>
        <v>0</v>
      </c>
      <c r="E33" s="26">
        <f>Evolutie!E33</f>
        <v>-7.3584326939841765E-2</v>
      </c>
      <c r="F33" s="65">
        <f>Evolutie!F33</f>
        <v>0</v>
      </c>
    </row>
    <row r="34" spans="2:6" ht="12" customHeight="1" x14ac:dyDescent="0.3">
      <c r="B34" s="67" t="s">
        <v>338</v>
      </c>
      <c r="C34" s="28">
        <f>Evolutie!C34</f>
        <v>1.3380119792339672E-2</v>
      </c>
      <c r="D34" s="68">
        <f>Evolutie!D34</f>
        <v>0</v>
      </c>
      <c r="E34" s="28">
        <f>Evolutie!E34</f>
        <v>5.7516270423493623E-3</v>
      </c>
      <c r="F34" s="69">
        <f>Evolutie!F34</f>
        <v>0</v>
      </c>
    </row>
    <row r="35" spans="2:6" ht="12" customHeight="1" x14ac:dyDescent="0.3">
      <c r="B35" s="70" t="s">
        <v>368</v>
      </c>
      <c r="C35" s="26">
        <f>Evolutie!C35</f>
        <v>2.0820015926029667E-3</v>
      </c>
      <c r="D35" s="36">
        <f>Evolutie!D35</f>
        <v>0</v>
      </c>
      <c r="E35" s="26">
        <f>Evolutie!E35</f>
        <v>7.6075476476196169E-3</v>
      </c>
      <c r="F35" s="65">
        <f>Evolutie!F35</f>
        <v>0</v>
      </c>
    </row>
    <row r="36" spans="2:6" ht="12" customHeight="1" x14ac:dyDescent="0.3">
      <c r="B36" s="58" t="s">
        <v>310</v>
      </c>
      <c r="C36" s="23">
        <f>Evolutie!C36</f>
        <v>2.6597044391273861E-3</v>
      </c>
      <c r="D36" s="29">
        <f>Evolutie!D36</f>
        <v>0</v>
      </c>
      <c r="E36" s="23">
        <f>Evolutie!E36</f>
        <v>-4.0760936566465178E-3</v>
      </c>
      <c r="F36" s="63">
        <f>Evolutie!F36</f>
        <v>0</v>
      </c>
    </row>
    <row r="37" spans="2:6" ht="12" customHeight="1" x14ac:dyDescent="0.3">
      <c r="B37" s="59" t="s">
        <v>317</v>
      </c>
      <c r="C37" s="26">
        <f>Evolutie!C37</f>
        <v>-5.7770284652441245E-4</v>
      </c>
      <c r="D37" s="36">
        <f>Evolutie!D37</f>
        <v>0</v>
      </c>
      <c r="E37" s="26">
        <f>Evolutie!E37</f>
        <v>1.3935125236858092E-2</v>
      </c>
      <c r="F37" s="65">
        <f>Evolutie!F37</f>
        <v>0</v>
      </c>
    </row>
    <row r="38" spans="2:6" ht="12" customHeight="1" x14ac:dyDescent="0.3">
      <c r="B38" s="59" t="s">
        <v>320</v>
      </c>
      <c r="C38" s="26">
        <f>Evolutie!C38</f>
        <v>0</v>
      </c>
      <c r="D38" s="36">
        <f>Evolutie!D38</f>
        <v>0</v>
      </c>
      <c r="E38" s="26">
        <f>Evolutie!E38</f>
        <v>0</v>
      </c>
      <c r="F38" s="65">
        <f>Evolutie!F38</f>
        <v>0</v>
      </c>
    </row>
    <row r="39" spans="2:6" ht="12" customHeight="1" x14ac:dyDescent="0.3">
      <c r="B39" s="67" t="s">
        <v>339</v>
      </c>
      <c r="C39" s="28">
        <f>Evolutie!C39</f>
        <v>0</v>
      </c>
      <c r="D39" s="68">
        <f>Evolutie!D39</f>
        <v>0</v>
      </c>
      <c r="E39" s="28">
        <f>Evolutie!E39</f>
        <v>-2.2514839325919354E-3</v>
      </c>
      <c r="F39" s="69">
        <f>Evolutie!F39</f>
        <v>0</v>
      </c>
    </row>
  </sheetData>
  <mergeCells count="2">
    <mergeCell ref="B2:F2"/>
    <mergeCell ref="B27:F27"/>
  </mergeCells>
  <pageMargins left="0.7" right="0.7" top="0.75" bottom="0.75" header="0.3" footer="0.3"/>
  <pageSetup paperSize="9" orientation="portrait" verticalDpi="0" r:id="rId1"/>
  <drawing r:id="rId2"/>
  <webPublishItems count="5">
    <webPublishItem id="15885" divId="2018-Provincies-Uitslagen-l_15885" sourceType="range" sourceRef="A1:W39" destinationFile="E:\Documents\Sites\npdata\Data\Verkiezingen\2018\Fiches\Sint-Niklaas-2.htm"/>
    <webPublishItem id="13710" divId="2018-Provincies-Uitslagen-l_13710" sourceType="range" sourceRef="A1:W40" destinationFile="E:\Documents\Sites\npdata\Data\Verkiezingen\2018\Fiches\Deinze-3.htm"/>
    <webPublishItem id="23117" divId="2010-2018-Verkiezingen-b_23117" sourceType="range" sourceRef="A1:X40" destinationFile="E:\Documents\Sites\npdata\Data\Verkiezingen\2018\Fiches\Edegem-3.htm"/>
    <webPublishItem id="23424" divId="2018-Provincies-Uitslagen-l_23424" sourceType="range" sourceRef="B1:W39" destinationFile="E:\Documents\Sites\npdata\Data\Verkiezingen\2018\Fiches\Gingelom-2.htm"/>
    <webPublishItem id="22627" divId="2018-Provincies-Uitslagen-l_22627" sourceType="range" sourceRef="B1:W40" destinationFile="E:\Documents\Sites\npdata\Data\Verkiezingen\2018\Fiches\1-P-Limburg-2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U28"/>
  <sheetViews>
    <sheetView workbookViewId="0">
      <selection sqref="A1:X39"/>
    </sheetView>
  </sheetViews>
  <sheetFormatPr defaultRowHeight="12" customHeight="1" x14ac:dyDescent="0.3"/>
  <cols>
    <col min="1" max="1" width="1.77734375" style="37" customWidth="1"/>
    <col min="2" max="2" width="16.77734375" style="37" customWidth="1"/>
    <col min="3" max="6" width="6.77734375" style="37" customWidth="1"/>
    <col min="7" max="22" width="8.88671875" style="37"/>
    <col min="23" max="23" width="4.21875" style="37" customWidth="1"/>
    <col min="24" max="27" width="8.88671875" style="37"/>
    <col min="28" max="28" width="9.109375" style="131" bestFit="1" customWidth="1"/>
    <col min="29" max="29" width="9.77734375" style="131" bestFit="1" customWidth="1"/>
    <col min="30" max="35" width="9.109375" style="131" bestFit="1" customWidth="1"/>
    <col min="36" max="36" width="8.88671875" style="131"/>
    <col min="37" max="37" width="9.77734375" style="131" bestFit="1" customWidth="1"/>
    <col min="38" max="38" width="8.88671875" style="37"/>
    <col min="39" max="47" width="9.109375" style="37" bestFit="1" customWidth="1"/>
    <col min="48" max="49" width="8.88671875" style="37"/>
    <col min="50" max="53" width="9.109375" style="37" bestFit="1" customWidth="1"/>
    <col min="54" max="54" width="9.77734375" style="37" bestFit="1" customWidth="1"/>
    <col min="55" max="56" width="9.109375" style="37" bestFit="1" customWidth="1"/>
    <col min="57" max="57" width="8.88671875" style="37"/>
    <col min="58" max="60" width="9.109375" style="37" bestFit="1" customWidth="1"/>
    <col min="61" max="62" width="8.88671875" style="37"/>
    <col min="63" max="63" width="9.109375" style="37" bestFit="1" customWidth="1"/>
    <col min="64" max="64" width="9.77734375" style="37" bestFit="1" customWidth="1"/>
    <col min="65" max="65" width="8.88671875" style="37"/>
    <col min="66" max="80" width="9.109375" style="37" bestFit="1" customWidth="1"/>
    <col min="81" max="82" width="8.88671875" style="37"/>
    <col min="83" max="83" width="9.109375" style="37" bestFit="1" customWidth="1"/>
    <col min="84" max="84" width="9.77734375" style="37" bestFit="1" customWidth="1"/>
    <col min="85" max="87" width="9.109375" style="37" bestFit="1" customWidth="1"/>
    <col min="88" max="88" width="9.77734375" style="37" bestFit="1" customWidth="1"/>
    <col min="89" max="90" width="9.109375" style="37" bestFit="1" customWidth="1"/>
    <col min="91" max="93" width="9" style="37" bestFit="1" customWidth="1"/>
    <col min="94" max="94" width="8.88671875" style="37"/>
    <col min="95" max="95" width="9.109375" style="37" bestFit="1" customWidth="1"/>
    <col min="96" max="96" width="9.88671875" style="37" bestFit="1" customWidth="1"/>
    <col min="97" max="97" width="8.88671875" style="37"/>
    <col min="98" max="104" width="9.109375" style="37" bestFit="1" customWidth="1"/>
    <col min="105" max="108" width="8.88671875" style="37"/>
    <col min="109" max="110" width="9.109375" style="37" bestFit="1" customWidth="1"/>
    <col min="111" max="113" width="8.88671875" style="37"/>
    <col min="114" max="116" width="9.109375" style="37" bestFit="1" customWidth="1"/>
    <col min="117" max="118" width="8.88671875" style="37"/>
    <col min="119" max="121" width="9.109375" style="37" bestFit="1" customWidth="1"/>
    <col min="122" max="124" width="8.88671875" style="37"/>
    <col min="125" max="125" width="9.109375" style="37" bestFit="1" customWidth="1"/>
    <col min="126" max="129" width="8.88671875" style="37"/>
    <col min="130" max="130" width="9.109375" style="37" bestFit="1" customWidth="1"/>
    <col min="131" max="133" width="8.88671875" style="37"/>
    <col min="134" max="136" width="9.109375" style="37" bestFit="1" customWidth="1"/>
    <col min="137" max="138" width="8.88671875" style="37"/>
    <col min="139" max="144" width="9" style="37" bestFit="1" customWidth="1"/>
    <col min="145" max="145" width="8.88671875" style="37"/>
    <col min="146" max="147" width="9" style="37" bestFit="1" customWidth="1"/>
    <col min="148" max="148" width="8.88671875" style="37"/>
    <col min="149" max="150" width="9" style="37" bestFit="1" customWidth="1"/>
    <col min="151" max="158" width="8.88671875" style="37"/>
    <col min="159" max="159" width="9" style="37" bestFit="1" customWidth="1"/>
    <col min="160" max="160" width="8.88671875" style="37"/>
    <col min="161" max="161" width="9" style="37" bestFit="1" customWidth="1"/>
    <col min="162" max="165" width="8.88671875" style="37"/>
    <col min="166" max="167" width="9" style="37" bestFit="1" customWidth="1"/>
    <col min="168" max="168" width="9.109375" style="37" bestFit="1" customWidth="1"/>
    <col min="169" max="169" width="8.88671875" style="37"/>
    <col min="170" max="170" width="9.109375" style="37" bestFit="1" customWidth="1"/>
    <col min="171" max="172" width="9" style="37" bestFit="1" customWidth="1"/>
    <col min="173" max="175" width="8.88671875" style="37"/>
    <col min="176" max="176" width="9" style="37" bestFit="1" customWidth="1"/>
    <col min="177" max="178" width="9.109375" style="37" bestFit="1" customWidth="1"/>
    <col min="179" max="179" width="9" style="37" bestFit="1" customWidth="1"/>
    <col min="180" max="180" width="8.88671875" style="37"/>
    <col min="181" max="181" width="9.109375" style="37" bestFit="1" customWidth="1"/>
    <col min="182" max="182" width="8.88671875" style="37"/>
    <col min="183" max="183" width="9.109375" style="37" bestFit="1" customWidth="1"/>
    <col min="184" max="184" width="9" style="37" bestFit="1" customWidth="1"/>
    <col min="185" max="187" width="8.88671875" style="37"/>
    <col min="188" max="188" width="9" style="37" bestFit="1" customWidth="1"/>
    <col min="189" max="190" width="9.109375" style="37" bestFit="1" customWidth="1"/>
    <col min="191" max="192" width="9" style="37" bestFit="1" customWidth="1"/>
    <col min="193" max="193" width="8.88671875" style="37"/>
    <col min="194" max="194" width="9.109375" style="37" bestFit="1" customWidth="1"/>
    <col min="195" max="195" width="8.88671875" style="37"/>
    <col min="196" max="197" width="9" style="37" bestFit="1" customWidth="1"/>
    <col min="198" max="198" width="8.88671875" style="37"/>
    <col min="199" max="202" width="9" style="37" bestFit="1" customWidth="1"/>
    <col min="203" max="203" width="9.109375" style="37" bestFit="1" customWidth="1"/>
    <col min="204" max="205" width="9" style="37" bestFit="1" customWidth="1"/>
    <col min="206" max="206" width="8.88671875" style="37"/>
    <col min="207" max="207" width="9" style="37" bestFit="1" customWidth="1"/>
    <col min="208" max="208" width="8.88671875" style="37"/>
    <col min="209" max="209" width="9" style="37" bestFit="1" customWidth="1"/>
    <col min="210" max="210" width="9.109375" style="37" bestFit="1" customWidth="1"/>
    <col min="211" max="212" width="9" style="37" bestFit="1" customWidth="1"/>
    <col min="213" max="213" width="8.88671875" style="37"/>
    <col min="214" max="215" width="9" style="37" bestFit="1" customWidth="1"/>
    <col min="216" max="216" width="9.109375" style="37" bestFit="1" customWidth="1"/>
    <col min="217" max="217" width="9" style="37" bestFit="1" customWidth="1"/>
    <col min="218" max="219" width="8.88671875" style="37"/>
    <col min="220" max="220" width="9" style="37" bestFit="1" customWidth="1"/>
    <col min="221" max="221" width="8.88671875" style="37"/>
    <col min="222" max="223" width="9" style="37" bestFit="1" customWidth="1"/>
    <col min="224" max="227" width="8.88671875" style="37"/>
    <col min="228" max="230" width="9" style="37" bestFit="1" customWidth="1"/>
    <col min="231" max="232" width="8.88671875" style="37"/>
    <col min="233" max="233" width="9" style="37" bestFit="1" customWidth="1"/>
    <col min="234" max="234" width="8.88671875" style="37"/>
    <col min="235" max="236" width="9" style="37" bestFit="1" customWidth="1"/>
    <col min="237" max="16384" width="8.88671875" style="37"/>
  </cols>
  <sheetData>
    <row r="1" spans="1:307" s="213" customFormat="1" ht="11.4" customHeight="1" x14ac:dyDescent="0.3">
      <c r="D1" s="214"/>
      <c r="E1" s="214"/>
      <c r="F1" s="215"/>
      <c r="G1" s="216"/>
      <c r="H1" s="216"/>
      <c r="I1" s="216"/>
      <c r="J1" s="216"/>
      <c r="K1" s="216"/>
      <c r="L1" s="216"/>
      <c r="M1" s="216"/>
      <c r="N1" s="216"/>
      <c r="O1" s="216"/>
      <c r="P1" s="217"/>
      <c r="Q1" s="216"/>
      <c r="R1" s="216"/>
      <c r="S1" s="216"/>
      <c r="T1" s="216"/>
      <c r="U1" s="216"/>
      <c r="V1" s="216"/>
      <c r="W1" s="216"/>
      <c r="X1" s="216"/>
      <c r="Y1" s="216"/>
      <c r="Z1" s="218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20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N1" s="221"/>
      <c r="BO1" s="221"/>
      <c r="BP1" s="221"/>
      <c r="BQ1" s="221"/>
      <c r="BR1" s="221"/>
      <c r="BS1" s="221"/>
      <c r="BT1" s="221"/>
      <c r="BU1" s="221"/>
      <c r="BV1" s="221"/>
      <c r="BW1" s="42"/>
      <c r="BX1" s="42"/>
      <c r="BY1" s="42"/>
      <c r="BZ1" s="42"/>
      <c r="CA1" s="42"/>
      <c r="CB1" s="221"/>
      <c r="CC1" s="220"/>
      <c r="CD1" s="220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219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219"/>
      <c r="DF1" s="219"/>
      <c r="DG1" s="219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2"/>
      <c r="HP1" s="223"/>
    </row>
    <row r="2" spans="1:307" s="153" customFormat="1" ht="15.6" x14ac:dyDescent="0.3">
      <c r="B2" s="230" t="s">
        <v>498</v>
      </c>
      <c r="C2" s="231"/>
      <c r="D2" s="231"/>
      <c r="E2" s="231"/>
      <c r="F2" s="231"/>
      <c r="G2" s="52" t="s">
        <v>506</v>
      </c>
      <c r="H2" s="37"/>
      <c r="I2" s="201"/>
      <c r="J2" s="201"/>
      <c r="K2" s="201"/>
      <c r="L2" s="37"/>
      <c r="M2" s="52" t="s">
        <v>505</v>
      </c>
      <c r="N2" s="37"/>
      <c r="O2" s="201"/>
      <c r="P2" s="37"/>
      <c r="Q2" s="52"/>
      <c r="R2" s="52" t="s">
        <v>504</v>
      </c>
      <c r="T2" s="37"/>
      <c r="U2" s="52"/>
      <c r="V2" s="37"/>
      <c r="W2" s="78"/>
      <c r="X2" s="78"/>
      <c r="Y2" s="78"/>
      <c r="Z2" s="172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78"/>
      <c r="CB2" s="191"/>
      <c r="CC2" s="78"/>
      <c r="CD2" s="78"/>
      <c r="CE2" s="81"/>
      <c r="CF2" s="81"/>
      <c r="CG2" s="81"/>
      <c r="CH2" s="81"/>
      <c r="CI2" s="81"/>
      <c r="CJ2" s="81"/>
      <c r="CN2" s="81"/>
      <c r="CO2" s="81"/>
      <c r="CP2" s="81"/>
      <c r="CQ2" s="81"/>
      <c r="CR2" s="81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192"/>
      <c r="HP2" s="192"/>
      <c r="HQ2" s="193"/>
      <c r="HR2" s="78"/>
      <c r="HS2" s="81"/>
      <c r="HT2" s="81"/>
      <c r="HU2" s="81"/>
      <c r="HV2" s="78"/>
      <c r="HW2" s="78"/>
      <c r="HX2" s="81"/>
      <c r="HY2" s="81"/>
      <c r="HZ2" s="81"/>
      <c r="IA2" s="193"/>
      <c r="IB2" s="81"/>
      <c r="IC2" s="81"/>
      <c r="ID2" s="193"/>
      <c r="IE2" s="81"/>
      <c r="IF2" s="81"/>
      <c r="IG2" s="193"/>
      <c r="IH2" s="193"/>
      <c r="II2" s="81"/>
      <c r="IJ2" s="81"/>
      <c r="IK2" s="78"/>
      <c r="IL2" s="193"/>
      <c r="IM2" s="193"/>
      <c r="IN2" s="193"/>
      <c r="IO2" s="193"/>
      <c r="IP2" s="193"/>
      <c r="IQ2" s="193"/>
      <c r="IR2" s="193"/>
      <c r="IS2" s="193"/>
      <c r="IT2" s="193"/>
      <c r="IU2" s="193"/>
      <c r="IV2" s="193"/>
      <c r="IW2" s="193"/>
      <c r="IX2" s="193"/>
      <c r="IY2" s="81"/>
      <c r="IZ2" s="81"/>
      <c r="JA2" s="81"/>
      <c r="JB2" s="81"/>
      <c r="JC2" s="78"/>
      <c r="JD2" s="78"/>
      <c r="JE2" s="193"/>
      <c r="JF2" s="193"/>
      <c r="JG2" s="193"/>
      <c r="JH2" s="81"/>
      <c r="JI2" s="81"/>
      <c r="JJ2" s="193"/>
      <c r="JK2" s="81"/>
      <c r="JL2" s="81"/>
      <c r="JM2" s="193"/>
      <c r="JN2" s="81"/>
      <c r="JO2" s="81"/>
      <c r="JP2" s="193"/>
      <c r="JQ2" s="81"/>
      <c r="JR2" s="81"/>
      <c r="JS2" s="193"/>
      <c r="JT2" s="81"/>
      <c r="JU2" s="81"/>
      <c r="JV2" s="193"/>
      <c r="JW2" s="81"/>
      <c r="JX2" s="81"/>
      <c r="JY2" s="193"/>
      <c r="JZ2" s="81"/>
      <c r="KA2" s="81"/>
      <c r="KB2" s="193"/>
      <c r="KC2" s="81"/>
      <c r="KD2" s="81"/>
      <c r="KE2" s="193"/>
      <c r="KF2" s="193"/>
      <c r="KG2" s="81"/>
      <c r="KH2" s="81"/>
      <c r="KI2" s="193"/>
      <c r="KJ2" s="81"/>
      <c r="KK2" s="81"/>
      <c r="KL2" s="193"/>
      <c r="KM2" s="193"/>
      <c r="KN2" s="81"/>
      <c r="KO2" s="81"/>
      <c r="KP2" s="81"/>
      <c r="KQ2" s="81"/>
      <c r="KR2" s="81"/>
      <c r="KS2" s="81"/>
      <c r="KT2" s="81"/>
      <c r="KU2" s="81"/>
    </row>
    <row r="3" spans="1:307" s="46" customFormat="1" ht="12" customHeight="1" x14ac:dyDescent="0.3">
      <c r="A3" s="45"/>
      <c r="B3" s="45"/>
      <c r="C3" s="50"/>
      <c r="D3" s="47"/>
      <c r="E3" s="47"/>
      <c r="F3" s="47"/>
      <c r="G3" s="48"/>
      <c r="H3" s="210"/>
      <c r="I3" s="210"/>
      <c r="J3" s="210"/>
      <c r="K3" s="210"/>
      <c r="L3" s="210"/>
      <c r="M3" s="210"/>
      <c r="N3" s="210"/>
      <c r="O3" s="210"/>
      <c r="P3" s="211"/>
      <c r="Q3" s="210"/>
      <c r="R3" s="210"/>
      <c r="S3" s="210"/>
      <c r="T3" s="210"/>
      <c r="U3" s="210"/>
      <c r="V3" s="48"/>
      <c r="W3" s="48"/>
      <c r="X3" s="48"/>
      <c r="Y3" s="48"/>
      <c r="Z3" s="49"/>
      <c r="AA3" s="36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6"/>
      <c r="BL3" s="47"/>
      <c r="BM3" s="45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</row>
    <row r="4" spans="1:307" ht="12" customHeight="1" x14ac:dyDescent="0.3">
      <c r="B4" s="8"/>
      <c r="C4" s="34">
        <v>2010</v>
      </c>
      <c r="D4" s="34">
        <v>2012</v>
      </c>
      <c r="E4" s="34">
        <v>2014</v>
      </c>
      <c r="F4" s="34">
        <v>2018</v>
      </c>
    </row>
    <row r="5" spans="1:307" ht="12" customHeight="1" x14ac:dyDescent="0.3">
      <c r="B5" s="56" t="str">
        <f>RER!$F$2</f>
        <v>Leuven</v>
      </c>
      <c r="C5" s="23">
        <f>C6+C7+C8</f>
        <v>0</v>
      </c>
      <c r="D5" s="23">
        <f t="shared" ref="D5:F5" si="0">D6+D7+D8</f>
        <v>0.46050625731201472</v>
      </c>
      <c r="E5" s="23">
        <f t="shared" si="0"/>
        <v>0.39421436856109709</v>
      </c>
      <c r="F5" s="23">
        <f t="shared" si="0"/>
        <v>0.4826974115051873</v>
      </c>
    </row>
    <row r="6" spans="1:307" ht="12" customHeight="1" x14ac:dyDescent="0.3">
      <c r="B6" s="4" t="str">
        <f>Partijen!B8</f>
        <v>sp.a</v>
      </c>
      <c r="C6" s="23">
        <f>Partijen!C8</f>
        <v>0</v>
      </c>
      <c r="D6" s="23">
        <f>Partijen!D8</f>
        <v>0.23256638423086468</v>
      </c>
      <c r="E6" s="23">
        <f>Partijen!E8</f>
        <v>0.17929999317732143</v>
      </c>
      <c r="F6" s="23">
        <f>Partijen!F8</f>
        <v>0.15691241857098542</v>
      </c>
    </row>
    <row r="7" spans="1:307" ht="12" customHeight="1" x14ac:dyDescent="0.3">
      <c r="B7" s="4" t="str">
        <f>Partijen!B7</f>
        <v>Groen</v>
      </c>
      <c r="C7" s="26">
        <f>Partijen!C7</f>
        <v>0</v>
      </c>
      <c r="D7" s="26">
        <f>Partijen!D7</f>
        <v>0.19778778317438933</v>
      </c>
      <c r="E7" s="26">
        <f>Partijen!E7</f>
        <v>0.17713379272702462</v>
      </c>
      <c r="F7" s="26">
        <f>Partijen!F7</f>
        <v>0.2822527832351015</v>
      </c>
    </row>
    <row r="8" spans="1:307" ht="12" customHeight="1" x14ac:dyDescent="0.3">
      <c r="B8" s="4" t="str">
        <f>Partijen!B10</f>
        <v>PVDA</v>
      </c>
      <c r="C8" s="26">
        <f>Partijen!C10</f>
        <v>0</v>
      </c>
      <c r="D8" s="26">
        <f>Partijen!D10</f>
        <v>3.0152089906760732E-2</v>
      </c>
      <c r="E8" s="26">
        <f>Partijen!E10</f>
        <v>3.7780582656751042E-2</v>
      </c>
      <c r="F8" s="26">
        <f>Partijen!F10</f>
        <v>4.3532209699100405E-2</v>
      </c>
    </row>
    <row r="9" spans="1:307" ht="12" customHeight="1" x14ac:dyDescent="0.3">
      <c r="B9" s="224" t="s">
        <v>489</v>
      </c>
      <c r="C9" s="23">
        <f t="shared" ref="C9" si="1">C6+C8</f>
        <v>0</v>
      </c>
      <c r="D9" s="23">
        <f>D6+D8</f>
        <v>0.26271847413762539</v>
      </c>
      <c r="E9" s="23">
        <f t="shared" ref="E9:F9" si="2">E6+E8</f>
        <v>0.21708057583407248</v>
      </c>
      <c r="F9" s="23">
        <f t="shared" si="2"/>
        <v>0.20044462827008583</v>
      </c>
    </row>
    <row r="10" spans="1:307" ht="12" customHeight="1" x14ac:dyDescent="0.3">
      <c r="B10" s="4" t="s">
        <v>487</v>
      </c>
      <c r="C10" s="26">
        <f t="shared" ref="C10" si="3">C7+C6</f>
        <v>0</v>
      </c>
      <c r="D10" s="26">
        <f>D7+D6</f>
        <v>0.43035416740525401</v>
      </c>
      <c r="E10" s="26">
        <f t="shared" ref="E10:F10" si="4">E7+E6</f>
        <v>0.35643378590434605</v>
      </c>
      <c r="F10" s="26">
        <f t="shared" si="4"/>
        <v>0.43916520180608692</v>
      </c>
    </row>
    <row r="11" spans="1:307" ht="12" customHeight="1" x14ac:dyDescent="0.3">
      <c r="B11" s="31" t="s">
        <v>488</v>
      </c>
      <c r="C11" s="28">
        <f t="shared" ref="C11" si="5">C6+C7+C8</f>
        <v>0</v>
      </c>
      <c r="D11" s="28">
        <f>D6+D7+D8</f>
        <v>0.46050625731201472</v>
      </c>
      <c r="E11" s="28">
        <f t="shared" ref="E11:F11" si="6">E6+E7+E8</f>
        <v>0.39421436856109709</v>
      </c>
      <c r="F11" s="28">
        <f t="shared" si="6"/>
        <v>0.4826974115051873</v>
      </c>
    </row>
    <row r="15" spans="1:307" ht="12" customHeight="1" x14ac:dyDescent="0.3">
      <c r="B15" s="230" t="s">
        <v>497</v>
      </c>
      <c r="C15" s="231"/>
      <c r="D15" s="231"/>
      <c r="E15" s="231"/>
      <c r="F15" s="231"/>
      <c r="I15" s="52" t="s">
        <v>502</v>
      </c>
      <c r="N15" s="52" t="s">
        <v>500</v>
      </c>
      <c r="T15" s="52" t="s">
        <v>501</v>
      </c>
    </row>
    <row r="16" spans="1:307" ht="12" customHeight="1" x14ac:dyDescent="0.3">
      <c r="J16" s="52"/>
      <c r="K16" s="52"/>
      <c r="L16" s="52"/>
      <c r="O16" s="52"/>
      <c r="P16" s="52"/>
      <c r="Q16" s="52"/>
      <c r="R16" s="52"/>
      <c r="S16" s="52"/>
      <c r="U16" s="52"/>
    </row>
    <row r="17" spans="2:21" ht="12" customHeight="1" x14ac:dyDescent="0.3">
      <c r="B17" s="57"/>
      <c r="C17" s="55" t="s">
        <v>358</v>
      </c>
      <c r="D17" s="53" t="s">
        <v>355</v>
      </c>
      <c r="E17" s="54" t="s">
        <v>356</v>
      </c>
      <c r="F17" s="53" t="s">
        <v>357</v>
      </c>
    </row>
    <row r="18" spans="2:21" ht="12" customHeight="1" x14ac:dyDescent="0.3">
      <c r="B18" s="56" t="str">
        <f>RER!$F$2</f>
        <v>Leuven</v>
      </c>
      <c r="C18" s="33">
        <f>C19+C20+C21</f>
        <v>2.219115419317259E-2</v>
      </c>
      <c r="D18" s="33">
        <f t="shared" ref="D18" si="7">D19+D20+D21</f>
        <v>0</v>
      </c>
      <c r="E18" s="33">
        <f t="shared" ref="E18" si="8">E19+E20+E21</f>
        <v>8.8483042944090234E-2</v>
      </c>
      <c r="F18" s="33">
        <f t="shared" ref="F18" si="9">F19+F20+F21</f>
        <v>0</v>
      </c>
    </row>
    <row r="19" spans="2:21" ht="12" customHeight="1" x14ac:dyDescent="0.3">
      <c r="B19" s="4" t="str">
        <f>B6</f>
        <v>sp.a</v>
      </c>
      <c r="C19" s="30">
        <f>Evolutie!C32</f>
        <v>-7.5653965659879252E-2</v>
      </c>
      <c r="D19" s="30">
        <f>Evolutie!D32</f>
        <v>0</v>
      </c>
      <c r="E19" s="30">
        <f>Evolutie!E32</f>
        <v>-2.2387574606336003E-2</v>
      </c>
      <c r="F19" s="30">
        <f>Evolutie!F32</f>
        <v>0</v>
      </c>
    </row>
    <row r="20" spans="2:21" ht="12" customHeight="1" x14ac:dyDescent="0.3">
      <c r="B20" s="4" t="str">
        <f>B7</f>
        <v>Groen</v>
      </c>
      <c r="C20" s="21">
        <f>Evolutie!C31</f>
        <v>8.446500006071217E-2</v>
      </c>
      <c r="D20" s="21">
        <f>Evolutie!D31</f>
        <v>0</v>
      </c>
      <c r="E20" s="21">
        <f>Evolutie!E31</f>
        <v>0.10511899050807688</v>
      </c>
      <c r="F20" s="21">
        <f>Evolutie!F31</f>
        <v>0</v>
      </c>
    </row>
    <row r="21" spans="2:21" ht="12" customHeight="1" x14ac:dyDescent="0.3">
      <c r="B21" s="4" t="str">
        <f>B8</f>
        <v>PVDA</v>
      </c>
      <c r="C21" s="21">
        <f>Evolutie!C34</f>
        <v>1.3380119792339672E-2</v>
      </c>
      <c r="D21" s="21">
        <f>Evolutie!D34</f>
        <v>0</v>
      </c>
      <c r="E21" s="21">
        <f>Evolutie!E34</f>
        <v>5.7516270423493623E-3</v>
      </c>
      <c r="F21" s="21">
        <f>Evolutie!F34</f>
        <v>0</v>
      </c>
    </row>
    <row r="22" spans="2:21" ht="12" customHeight="1" x14ac:dyDescent="0.3">
      <c r="B22" s="224" t="s">
        <v>489</v>
      </c>
      <c r="C22" s="23">
        <f>RER!IE2</f>
        <v>-6.2273845867539562E-2</v>
      </c>
      <c r="D22" s="23">
        <f>RER!IF2</f>
        <v>0</v>
      </c>
      <c r="E22" s="23">
        <f>RER!IG2</f>
        <v>-1.6635947563986647E-2</v>
      </c>
      <c r="F22" s="23">
        <f>RER!IH2</f>
        <v>0</v>
      </c>
    </row>
    <row r="23" spans="2:21" ht="12" customHeight="1" x14ac:dyDescent="0.3">
      <c r="B23" s="4" t="s">
        <v>487</v>
      </c>
      <c r="C23" s="26">
        <f>RER!IJ2</f>
        <v>8.8110344008329178E-3</v>
      </c>
      <c r="D23" s="26">
        <f>RER!IK2</f>
        <v>0</v>
      </c>
      <c r="E23" s="26">
        <f>RER!IL2</f>
        <v>8.2731415901740879E-2</v>
      </c>
      <c r="F23" s="26">
        <f>RER!IM2</f>
        <v>0</v>
      </c>
    </row>
    <row r="24" spans="2:21" ht="12" customHeight="1" x14ac:dyDescent="0.3">
      <c r="B24" s="31" t="s">
        <v>488</v>
      </c>
      <c r="C24" s="28">
        <f>RER!IO2</f>
        <v>2.219115419317258E-2</v>
      </c>
      <c r="D24" s="28">
        <f>RER!IP2</f>
        <v>0</v>
      </c>
      <c r="E24" s="28">
        <f>RER!IQ2</f>
        <v>8.8483042944090207E-2</v>
      </c>
      <c r="F24" s="28">
        <f>RER!IR2</f>
        <v>0</v>
      </c>
    </row>
    <row r="26" spans="2:21" ht="12" customHeight="1" x14ac:dyDescent="0.3">
      <c r="B26" s="212" t="s">
        <v>499</v>
      </c>
    </row>
    <row r="28" spans="2:21" ht="12" customHeight="1" x14ac:dyDescent="0.3">
      <c r="I28" s="52" t="s">
        <v>495</v>
      </c>
      <c r="J28" s="201"/>
      <c r="K28" s="201"/>
      <c r="L28" s="201"/>
      <c r="M28" s="225"/>
      <c r="N28" s="225" t="s">
        <v>486</v>
      </c>
      <c r="O28" s="225"/>
      <c r="P28" s="225"/>
      <c r="Q28" s="225"/>
      <c r="R28" s="225"/>
      <c r="S28" s="225"/>
      <c r="T28" s="225" t="s">
        <v>496</v>
      </c>
      <c r="U28" s="52"/>
    </row>
  </sheetData>
  <mergeCells count="2">
    <mergeCell ref="B2:F2"/>
    <mergeCell ref="B15:F15"/>
  </mergeCells>
  <pageMargins left="0.7" right="0.7" top="0.75" bottom="0.75" header="0.3" footer="0.3"/>
  <pageSetup paperSize="9" orientation="portrait" verticalDpi="0" r:id="rId1"/>
  <drawing r:id="rId2"/>
  <webPublishItems count="1">
    <webPublishItem id="21091" divId="2010-2018-Verkiezingen-b_21091" sourceType="range" sourceRef="A1:X39" destinationFile="E:\Documents\Sites\npdata\Data\Verkiezingen\2018\Fiches\Deinze-2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F28"/>
  <sheetViews>
    <sheetView workbookViewId="0">
      <selection activeCell="A2" sqref="A2:XFD2"/>
    </sheetView>
  </sheetViews>
  <sheetFormatPr defaultRowHeight="12" customHeight="1" x14ac:dyDescent="0.3"/>
  <cols>
    <col min="1" max="1" width="1.77734375" style="37" customWidth="1"/>
    <col min="2" max="2" width="16.77734375" style="37" customWidth="1"/>
    <col min="3" max="6" width="6.77734375" style="37" customWidth="1"/>
    <col min="7" max="22" width="8.88671875" style="37"/>
    <col min="23" max="23" width="4.21875" style="37" customWidth="1"/>
    <col min="24" max="27" width="8.88671875" style="37"/>
    <col min="28" max="28" width="9.109375" style="131" bestFit="1" customWidth="1"/>
    <col min="29" max="29" width="9.77734375" style="131" bestFit="1" customWidth="1"/>
    <col min="30" max="35" width="9.109375" style="131" bestFit="1" customWidth="1"/>
    <col min="36" max="36" width="8.88671875" style="131"/>
    <col min="37" max="37" width="9.77734375" style="131" bestFit="1" customWidth="1"/>
    <col min="38" max="38" width="8.88671875" style="37"/>
    <col min="39" max="47" width="9.109375" style="37" bestFit="1" customWidth="1"/>
    <col min="48" max="49" width="8.88671875" style="37"/>
    <col min="50" max="53" width="9.109375" style="37" bestFit="1" customWidth="1"/>
    <col min="54" max="54" width="9.77734375" style="37" bestFit="1" customWidth="1"/>
    <col min="55" max="56" width="9.109375" style="37" bestFit="1" customWidth="1"/>
    <col min="57" max="57" width="8.88671875" style="37"/>
    <col min="58" max="60" width="9.109375" style="37" bestFit="1" customWidth="1"/>
    <col min="61" max="62" width="8.88671875" style="37"/>
    <col min="63" max="63" width="9.109375" style="37" bestFit="1" customWidth="1"/>
    <col min="64" max="64" width="9.77734375" style="37" bestFit="1" customWidth="1"/>
    <col min="65" max="65" width="8.88671875" style="37"/>
    <col min="66" max="80" width="9.109375" style="37" bestFit="1" customWidth="1"/>
    <col min="81" max="82" width="8.88671875" style="37"/>
    <col min="83" max="83" width="9.109375" style="37" bestFit="1" customWidth="1"/>
    <col min="84" max="84" width="9.77734375" style="37" bestFit="1" customWidth="1"/>
    <col min="85" max="87" width="9.109375" style="37" bestFit="1" customWidth="1"/>
    <col min="88" max="88" width="9.77734375" style="37" bestFit="1" customWidth="1"/>
    <col min="89" max="90" width="9.109375" style="37" bestFit="1" customWidth="1"/>
    <col min="91" max="93" width="9" style="37" bestFit="1" customWidth="1"/>
    <col min="94" max="94" width="8.88671875" style="37"/>
    <col min="95" max="95" width="9.109375" style="37" bestFit="1" customWidth="1"/>
    <col min="96" max="96" width="9.88671875" style="37" bestFit="1" customWidth="1"/>
    <col min="97" max="97" width="8.88671875" style="37"/>
    <col min="98" max="104" width="9.109375" style="37" bestFit="1" customWidth="1"/>
    <col min="105" max="108" width="8.88671875" style="37"/>
    <col min="109" max="110" width="9.109375" style="37" bestFit="1" customWidth="1"/>
    <col min="111" max="113" width="8.88671875" style="37"/>
    <col min="114" max="116" width="9.109375" style="37" bestFit="1" customWidth="1"/>
    <col min="117" max="118" width="8.88671875" style="37"/>
    <col min="119" max="121" width="9.109375" style="37" bestFit="1" customWidth="1"/>
    <col min="122" max="124" width="8.88671875" style="37"/>
    <col min="125" max="125" width="9.109375" style="37" bestFit="1" customWidth="1"/>
    <col min="126" max="129" width="8.88671875" style="37"/>
    <col min="130" max="130" width="9.109375" style="37" bestFit="1" customWidth="1"/>
    <col min="131" max="133" width="8.88671875" style="37"/>
    <col min="134" max="136" width="9.109375" style="37" bestFit="1" customWidth="1"/>
    <col min="137" max="138" width="8.88671875" style="37"/>
    <col min="139" max="144" width="9" style="37" bestFit="1" customWidth="1"/>
    <col min="145" max="145" width="8.88671875" style="37"/>
    <col min="146" max="147" width="9" style="37" bestFit="1" customWidth="1"/>
    <col min="148" max="148" width="8.88671875" style="37"/>
    <col min="149" max="150" width="9" style="37" bestFit="1" customWidth="1"/>
    <col min="151" max="158" width="8.88671875" style="37"/>
    <col min="159" max="159" width="9" style="37" bestFit="1" customWidth="1"/>
    <col min="160" max="160" width="8.88671875" style="37"/>
    <col min="161" max="161" width="9" style="37" bestFit="1" customWidth="1"/>
    <col min="162" max="165" width="8.88671875" style="37"/>
    <col min="166" max="167" width="9" style="37" bestFit="1" customWidth="1"/>
    <col min="168" max="168" width="9.109375" style="37" bestFit="1" customWidth="1"/>
    <col min="169" max="169" width="8.88671875" style="37"/>
    <col min="170" max="170" width="9.109375" style="37" bestFit="1" customWidth="1"/>
    <col min="171" max="172" width="9" style="37" bestFit="1" customWidth="1"/>
    <col min="173" max="175" width="8.88671875" style="37"/>
    <col min="176" max="176" width="9" style="37" bestFit="1" customWidth="1"/>
    <col min="177" max="178" width="9.109375" style="37" bestFit="1" customWidth="1"/>
    <col min="179" max="179" width="9" style="37" bestFit="1" customWidth="1"/>
    <col min="180" max="180" width="8.88671875" style="37"/>
    <col min="181" max="181" width="9.109375" style="37" bestFit="1" customWidth="1"/>
    <col min="182" max="182" width="8.88671875" style="37"/>
    <col min="183" max="183" width="9.109375" style="37" bestFit="1" customWidth="1"/>
    <col min="184" max="184" width="9" style="37" bestFit="1" customWidth="1"/>
    <col min="185" max="187" width="8.88671875" style="37"/>
    <col min="188" max="188" width="9" style="37" bestFit="1" customWidth="1"/>
    <col min="189" max="190" width="9.109375" style="37" bestFit="1" customWidth="1"/>
    <col min="191" max="192" width="9" style="37" bestFit="1" customWidth="1"/>
    <col min="193" max="193" width="8.88671875" style="37"/>
    <col min="194" max="194" width="9.109375" style="37" bestFit="1" customWidth="1"/>
    <col min="195" max="195" width="8.88671875" style="37"/>
    <col min="196" max="197" width="9" style="37" bestFit="1" customWidth="1"/>
    <col min="198" max="198" width="8.88671875" style="37"/>
    <col min="199" max="202" width="9" style="37" bestFit="1" customWidth="1"/>
    <col min="203" max="203" width="9.109375" style="37" bestFit="1" customWidth="1"/>
    <col min="204" max="205" width="9" style="37" bestFit="1" customWidth="1"/>
    <col min="206" max="206" width="8.88671875" style="37"/>
    <col min="207" max="207" width="9" style="37" bestFit="1" customWidth="1"/>
    <col min="208" max="208" width="8.88671875" style="37"/>
    <col min="209" max="209" width="9" style="37" bestFit="1" customWidth="1"/>
    <col min="210" max="210" width="9.109375" style="37" bestFit="1" customWidth="1"/>
    <col min="211" max="212" width="9" style="37" bestFit="1" customWidth="1"/>
    <col min="213" max="213" width="8.88671875" style="37"/>
    <col min="214" max="215" width="9" style="37" bestFit="1" customWidth="1"/>
    <col min="216" max="216" width="9.109375" style="37" bestFit="1" customWidth="1"/>
    <col min="217" max="217" width="9" style="37" bestFit="1" customWidth="1"/>
    <col min="218" max="219" width="8.88671875" style="37"/>
    <col min="220" max="220" width="9" style="37" bestFit="1" customWidth="1"/>
    <col min="221" max="221" width="8.88671875" style="37"/>
    <col min="222" max="223" width="9" style="37" bestFit="1" customWidth="1"/>
    <col min="224" max="227" width="8.88671875" style="37"/>
    <col min="228" max="230" width="9" style="37" bestFit="1" customWidth="1"/>
    <col min="231" max="232" width="8.88671875" style="37"/>
    <col min="233" max="233" width="9" style="37" bestFit="1" customWidth="1"/>
    <col min="234" max="234" width="8.88671875" style="37"/>
    <col min="235" max="236" width="9" style="37" bestFit="1" customWidth="1"/>
    <col min="237" max="16384" width="8.88671875" style="37"/>
  </cols>
  <sheetData>
    <row r="1" spans="1:344" s="7" customFormat="1" ht="11.4" customHeight="1" x14ac:dyDescent="0.3">
      <c r="A1" s="157" t="s">
        <v>305</v>
      </c>
      <c r="B1" s="16" t="s">
        <v>306</v>
      </c>
      <c r="C1" s="155" t="s">
        <v>322</v>
      </c>
      <c r="D1" s="158" t="s">
        <v>302</v>
      </c>
      <c r="E1" s="158" t="s">
        <v>303</v>
      </c>
      <c r="F1" s="160" t="s">
        <v>304</v>
      </c>
      <c r="G1" s="38" t="s">
        <v>317</v>
      </c>
      <c r="H1" s="32" t="s">
        <v>310</v>
      </c>
      <c r="I1" s="39" t="s">
        <v>320</v>
      </c>
      <c r="J1" s="32" t="s">
        <v>309</v>
      </c>
      <c r="K1" s="32" t="s">
        <v>325</v>
      </c>
      <c r="L1" s="32" t="s">
        <v>313</v>
      </c>
      <c r="M1" s="32" t="s">
        <v>326</v>
      </c>
      <c r="N1" s="32" t="s">
        <v>327</v>
      </c>
      <c r="O1" s="38" t="s">
        <v>305</v>
      </c>
      <c r="P1" s="163" t="s">
        <v>333</v>
      </c>
      <c r="Q1" s="32" t="s">
        <v>317</v>
      </c>
      <c r="R1" s="32" t="s">
        <v>310</v>
      </c>
      <c r="S1" s="39" t="s">
        <v>320</v>
      </c>
      <c r="T1" s="32" t="s">
        <v>309</v>
      </c>
      <c r="U1" s="32" t="s">
        <v>325</v>
      </c>
      <c r="V1" s="32" t="s">
        <v>313</v>
      </c>
      <c r="W1" s="32" t="s">
        <v>326</v>
      </c>
      <c r="X1" s="32" t="s">
        <v>327</v>
      </c>
      <c r="Y1" s="40" t="s">
        <v>305</v>
      </c>
      <c r="Z1" s="165" t="s">
        <v>334</v>
      </c>
      <c r="AA1" s="11" t="s">
        <v>344</v>
      </c>
      <c r="AB1" s="9" t="s">
        <v>309</v>
      </c>
      <c r="AC1" s="10" t="s">
        <v>310</v>
      </c>
      <c r="AD1" s="10" t="s">
        <v>316</v>
      </c>
      <c r="AE1" s="10" t="s">
        <v>311</v>
      </c>
      <c r="AF1" s="10" t="s">
        <v>312</v>
      </c>
      <c r="AG1" s="10" t="s">
        <v>313</v>
      </c>
      <c r="AH1" s="10" t="s">
        <v>314</v>
      </c>
      <c r="AI1" s="10" t="s">
        <v>324</v>
      </c>
      <c r="AJ1" s="10" t="s">
        <v>321</v>
      </c>
      <c r="AK1" s="11" t="s">
        <v>315</v>
      </c>
      <c r="AL1" s="20" t="s">
        <v>307</v>
      </c>
      <c r="AM1" s="17" t="s">
        <v>309</v>
      </c>
      <c r="AN1" s="18" t="s">
        <v>310</v>
      </c>
      <c r="AO1" s="18" t="s">
        <v>316</v>
      </c>
      <c r="AP1" s="18" t="s">
        <v>311</v>
      </c>
      <c r="AQ1" s="18" t="s">
        <v>312</v>
      </c>
      <c r="AR1" s="18" t="s">
        <v>313</v>
      </c>
      <c r="AS1" s="18" t="s">
        <v>314</v>
      </c>
      <c r="AT1" s="19" t="s">
        <v>324</v>
      </c>
      <c r="AU1" s="20" t="s">
        <v>315</v>
      </c>
      <c r="AV1" s="17" t="s">
        <v>308</v>
      </c>
      <c r="AW1" s="22" t="s">
        <v>345</v>
      </c>
      <c r="AX1" s="15" t="s">
        <v>312</v>
      </c>
      <c r="AY1" s="15" t="s">
        <v>317</v>
      </c>
      <c r="AZ1" s="15" t="s">
        <v>318</v>
      </c>
      <c r="BA1" s="15" t="s">
        <v>311</v>
      </c>
      <c r="BB1" s="15" t="s">
        <v>310</v>
      </c>
      <c r="BC1" s="15" t="s">
        <v>313</v>
      </c>
      <c r="BD1" s="15" t="s">
        <v>314</v>
      </c>
      <c r="BE1" s="15" t="s">
        <v>320</v>
      </c>
      <c r="BF1" s="15" t="s">
        <v>319</v>
      </c>
      <c r="BG1" s="25" t="s">
        <v>340</v>
      </c>
      <c r="BH1" s="42" t="s">
        <v>341</v>
      </c>
      <c r="BI1" s="42" t="s">
        <v>342</v>
      </c>
      <c r="BJ1" s="43" t="s">
        <v>343</v>
      </c>
      <c r="BK1" s="41" t="s">
        <v>349</v>
      </c>
      <c r="BL1" s="25" t="s">
        <v>315</v>
      </c>
      <c r="BM1" s="24" t="s">
        <v>307</v>
      </c>
      <c r="BN1" s="12" t="s">
        <v>312</v>
      </c>
      <c r="BO1" s="13" t="s">
        <v>317</v>
      </c>
      <c r="BP1" s="13" t="s">
        <v>318</v>
      </c>
      <c r="BQ1" s="13" t="s">
        <v>311</v>
      </c>
      <c r="BR1" s="13" t="s">
        <v>310</v>
      </c>
      <c r="BS1" s="13" t="s">
        <v>313</v>
      </c>
      <c r="BT1" s="13" t="s">
        <v>314</v>
      </c>
      <c r="BU1" s="13" t="s">
        <v>320</v>
      </c>
      <c r="BV1" s="13" t="s">
        <v>319</v>
      </c>
      <c r="BW1" s="9" t="s">
        <v>340</v>
      </c>
      <c r="BX1" s="10" t="s">
        <v>341</v>
      </c>
      <c r="BY1" s="10" t="s">
        <v>342</v>
      </c>
      <c r="BZ1" s="44" t="s">
        <v>343</v>
      </c>
      <c r="CA1" s="11" t="s">
        <v>349</v>
      </c>
      <c r="CB1" s="14" t="s">
        <v>315</v>
      </c>
      <c r="CC1" s="22" t="s">
        <v>308</v>
      </c>
      <c r="CD1" s="22" t="s">
        <v>346</v>
      </c>
      <c r="CE1" s="9" t="s">
        <v>325</v>
      </c>
      <c r="CF1" s="10" t="s">
        <v>310</v>
      </c>
      <c r="CG1" s="10" t="s">
        <v>313</v>
      </c>
      <c r="CH1" s="10" t="s">
        <v>312</v>
      </c>
      <c r="CI1" s="10" t="s">
        <v>317</v>
      </c>
      <c r="CJ1" s="10" t="s">
        <v>336</v>
      </c>
      <c r="CK1" s="10" t="s">
        <v>338</v>
      </c>
      <c r="CL1" s="10" t="s">
        <v>340</v>
      </c>
      <c r="CM1" s="10" t="s">
        <v>341</v>
      </c>
      <c r="CN1" s="10" t="s">
        <v>342</v>
      </c>
      <c r="CO1" s="10" t="s">
        <v>343</v>
      </c>
      <c r="CP1" s="10" t="s">
        <v>369</v>
      </c>
      <c r="CQ1" s="11" t="s">
        <v>337</v>
      </c>
      <c r="CR1" s="11" t="s">
        <v>315</v>
      </c>
      <c r="CS1" s="20" t="s">
        <v>307</v>
      </c>
      <c r="CT1" s="9" t="s">
        <v>325</v>
      </c>
      <c r="CU1" s="10" t="s">
        <v>310</v>
      </c>
      <c r="CV1" s="10" t="s">
        <v>313</v>
      </c>
      <c r="CW1" s="10" t="s">
        <v>312</v>
      </c>
      <c r="CX1" s="10" t="s">
        <v>317</v>
      </c>
      <c r="CY1" s="10" t="s">
        <v>336</v>
      </c>
      <c r="CZ1" s="10" t="s">
        <v>314</v>
      </c>
      <c r="DA1" s="10" t="s">
        <v>324</v>
      </c>
      <c r="DB1" s="10" t="s">
        <v>324</v>
      </c>
      <c r="DC1" s="10" t="s">
        <v>324</v>
      </c>
      <c r="DD1" s="10" t="s">
        <v>324</v>
      </c>
      <c r="DE1" s="19" t="s">
        <v>337</v>
      </c>
      <c r="DF1" s="20" t="s">
        <v>315</v>
      </c>
      <c r="DG1" s="17" t="s">
        <v>308</v>
      </c>
      <c r="DH1" s="22" t="s">
        <v>347</v>
      </c>
      <c r="DI1" s="22" t="s">
        <v>391</v>
      </c>
      <c r="DJ1" s="22">
        <v>2010</v>
      </c>
      <c r="DK1" s="22">
        <v>2012</v>
      </c>
      <c r="DL1" s="22">
        <v>2014</v>
      </c>
      <c r="DM1" s="22">
        <v>2018</v>
      </c>
      <c r="DN1" s="22" t="s">
        <v>310</v>
      </c>
      <c r="DO1" s="22">
        <v>2010</v>
      </c>
      <c r="DP1" s="22">
        <v>2012</v>
      </c>
      <c r="DQ1" s="22">
        <v>2014</v>
      </c>
      <c r="DR1" s="22">
        <v>2018</v>
      </c>
      <c r="DS1" s="22" t="s">
        <v>316</v>
      </c>
      <c r="DT1" s="22">
        <v>2010</v>
      </c>
      <c r="DU1" s="22">
        <v>2012</v>
      </c>
      <c r="DV1" s="22">
        <v>2014</v>
      </c>
      <c r="DW1" s="22">
        <v>2018</v>
      </c>
      <c r="DX1" s="22" t="s">
        <v>320</v>
      </c>
      <c r="DY1" s="22">
        <v>2010</v>
      </c>
      <c r="DZ1" s="22">
        <v>2012</v>
      </c>
      <c r="EA1" s="22">
        <v>2014</v>
      </c>
      <c r="EB1" s="22">
        <v>2018</v>
      </c>
      <c r="EC1" s="22" t="s">
        <v>339</v>
      </c>
      <c r="ED1" s="22">
        <v>2010</v>
      </c>
      <c r="EE1" s="22">
        <v>2012</v>
      </c>
      <c r="EF1" s="22">
        <v>2014</v>
      </c>
      <c r="EG1" s="22">
        <v>2018</v>
      </c>
      <c r="EH1" s="22" t="s">
        <v>328</v>
      </c>
      <c r="EI1" s="22" t="s">
        <v>348</v>
      </c>
      <c r="EJ1" s="22" t="s">
        <v>335</v>
      </c>
      <c r="EK1" s="22" t="s">
        <v>329</v>
      </c>
      <c r="EL1" s="22" t="s">
        <v>330</v>
      </c>
      <c r="EM1" s="22" t="s">
        <v>331</v>
      </c>
      <c r="EN1" s="22" t="s">
        <v>310</v>
      </c>
      <c r="EO1" s="22" t="s">
        <v>335</v>
      </c>
      <c r="EP1" s="22" t="s">
        <v>329</v>
      </c>
      <c r="EQ1" s="22" t="s">
        <v>330</v>
      </c>
      <c r="ER1" s="22" t="s">
        <v>331</v>
      </c>
      <c r="ES1" s="22" t="s">
        <v>316</v>
      </c>
      <c r="ET1" s="22" t="s">
        <v>335</v>
      </c>
      <c r="EU1" s="22" t="s">
        <v>329</v>
      </c>
      <c r="EV1" s="22" t="s">
        <v>330</v>
      </c>
      <c r="EW1" s="22" t="s">
        <v>331</v>
      </c>
      <c r="EX1" s="22" t="s">
        <v>320</v>
      </c>
      <c r="EY1" s="22" t="s">
        <v>335</v>
      </c>
      <c r="EZ1" s="22" t="s">
        <v>329</v>
      </c>
      <c r="FA1" s="22" t="s">
        <v>330</v>
      </c>
      <c r="FB1" s="22" t="s">
        <v>331</v>
      </c>
      <c r="FC1" s="22" t="s">
        <v>339</v>
      </c>
      <c r="FD1" s="22" t="s">
        <v>335</v>
      </c>
      <c r="FE1" s="22" t="s">
        <v>329</v>
      </c>
      <c r="FF1" s="22" t="s">
        <v>330</v>
      </c>
      <c r="FG1" s="22" t="s">
        <v>331</v>
      </c>
      <c r="FH1" s="22" t="s">
        <v>328</v>
      </c>
      <c r="FI1" s="22" t="s">
        <v>332</v>
      </c>
      <c r="FJ1" s="22" t="s">
        <v>440</v>
      </c>
      <c r="FK1" s="22">
        <v>2010</v>
      </c>
      <c r="FL1" s="22">
        <v>2012</v>
      </c>
      <c r="FM1" s="22">
        <v>2014</v>
      </c>
      <c r="FN1" s="22">
        <v>2018</v>
      </c>
      <c r="FO1" s="22" t="s">
        <v>348</v>
      </c>
      <c r="FP1" s="22" t="s">
        <v>335</v>
      </c>
      <c r="FQ1" s="22" t="s">
        <v>329</v>
      </c>
      <c r="FR1" s="22" t="s">
        <v>330</v>
      </c>
      <c r="FS1" s="22" t="s">
        <v>331</v>
      </c>
      <c r="FT1" s="22" t="s">
        <v>332</v>
      </c>
      <c r="FU1" s="22" t="s">
        <v>338</v>
      </c>
      <c r="FV1" s="22">
        <v>2010</v>
      </c>
      <c r="FW1" s="22">
        <v>2012</v>
      </c>
      <c r="FX1" s="22">
        <v>2014</v>
      </c>
      <c r="FY1" s="22">
        <v>2018</v>
      </c>
      <c r="FZ1" s="22" t="s">
        <v>348</v>
      </c>
      <c r="GA1" s="22" t="s">
        <v>335</v>
      </c>
      <c r="GB1" s="22" t="s">
        <v>329</v>
      </c>
      <c r="GC1" s="22" t="s">
        <v>330</v>
      </c>
      <c r="GD1" s="22" t="s">
        <v>331</v>
      </c>
      <c r="GE1" s="22" t="s">
        <v>332</v>
      </c>
      <c r="GF1" s="22" t="s">
        <v>313</v>
      </c>
      <c r="GG1" s="22">
        <v>2010</v>
      </c>
      <c r="GH1" s="22">
        <v>2012</v>
      </c>
      <c r="GI1" s="22">
        <v>2014</v>
      </c>
      <c r="GJ1" s="22">
        <v>2018</v>
      </c>
      <c r="GK1" s="22" t="s">
        <v>348</v>
      </c>
      <c r="GL1" s="22" t="s">
        <v>335</v>
      </c>
      <c r="GM1" s="22" t="s">
        <v>329</v>
      </c>
      <c r="GN1" s="22" t="s">
        <v>330</v>
      </c>
      <c r="GO1" s="22" t="s">
        <v>331</v>
      </c>
      <c r="GP1" s="22" t="s">
        <v>332</v>
      </c>
      <c r="GQ1" s="22" t="s">
        <v>336</v>
      </c>
      <c r="GR1" s="22">
        <v>2010</v>
      </c>
      <c r="GS1" s="22">
        <v>2012</v>
      </c>
      <c r="GT1" s="22">
        <v>2014</v>
      </c>
      <c r="GU1" s="22">
        <v>2018</v>
      </c>
      <c r="GV1" s="22" t="s">
        <v>348</v>
      </c>
      <c r="GW1" s="22" t="s">
        <v>335</v>
      </c>
      <c r="GX1" s="22" t="s">
        <v>329</v>
      </c>
      <c r="GY1" s="22" t="s">
        <v>330</v>
      </c>
      <c r="GZ1" s="22" t="s">
        <v>331</v>
      </c>
      <c r="HA1" s="22" t="s">
        <v>332</v>
      </c>
      <c r="HB1" s="22" t="s">
        <v>311</v>
      </c>
      <c r="HC1" s="22">
        <v>2010</v>
      </c>
      <c r="HD1" s="22">
        <v>2012</v>
      </c>
      <c r="HE1" s="22">
        <v>2014</v>
      </c>
      <c r="HF1" s="22">
        <v>2018</v>
      </c>
      <c r="HG1" s="22" t="s">
        <v>348</v>
      </c>
      <c r="HH1" s="22" t="s">
        <v>335</v>
      </c>
      <c r="HI1" s="22" t="s">
        <v>329</v>
      </c>
      <c r="HJ1" s="22" t="s">
        <v>330</v>
      </c>
      <c r="HK1" s="22" t="s">
        <v>331</v>
      </c>
      <c r="HL1" s="22" t="s">
        <v>332</v>
      </c>
      <c r="HM1" s="22" t="s">
        <v>312</v>
      </c>
      <c r="HN1" s="152" t="s">
        <v>489</v>
      </c>
      <c r="HO1" s="162" t="s">
        <v>487</v>
      </c>
      <c r="HP1" s="161" t="s">
        <v>488</v>
      </c>
      <c r="HQ1" s="7">
        <v>2010</v>
      </c>
      <c r="HR1" s="7" t="s">
        <v>489</v>
      </c>
      <c r="HS1" s="7" t="s">
        <v>487</v>
      </c>
      <c r="HT1" s="7" t="s">
        <v>488</v>
      </c>
      <c r="HU1" s="7">
        <v>2012</v>
      </c>
      <c r="HV1" s="7" t="s">
        <v>489</v>
      </c>
      <c r="HW1" s="7" t="s">
        <v>487</v>
      </c>
      <c r="HX1" s="7" t="s">
        <v>488</v>
      </c>
      <c r="HY1" s="7">
        <v>2014</v>
      </c>
      <c r="HZ1" s="7" t="s">
        <v>489</v>
      </c>
      <c r="IA1" s="7" t="s">
        <v>487</v>
      </c>
      <c r="IB1" s="7" t="s">
        <v>488</v>
      </c>
      <c r="IC1" s="7">
        <v>2018</v>
      </c>
      <c r="ID1" s="7" t="s">
        <v>308</v>
      </c>
      <c r="IE1" s="7" t="s">
        <v>335</v>
      </c>
      <c r="IF1" s="7" t="s">
        <v>329</v>
      </c>
      <c r="IG1" s="7" t="s">
        <v>330</v>
      </c>
      <c r="IH1" s="7" t="s">
        <v>331</v>
      </c>
      <c r="II1" s="7" t="s">
        <v>491</v>
      </c>
      <c r="IJ1" s="7" t="s">
        <v>335</v>
      </c>
      <c r="IK1" s="7" t="s">
        <v>329</v>
      </c>
      <c r="IL1" s="7" t="s">
        <v>330</v>
      </c>
      <c r="IM1" s="7" t="s">
        <v>331</v>
      </c>
      <c r="IN1" s="7" t="s">
        <v>493</v>
      </c>
      <c r="IO1" s="7" t="s">
        <v>335</v>
      </c>
      <c r="IP1" s="7" t="s">
        <v>329</v>
      </c>
      <c r="IQ1" s="7" t="s">
        <v>330</v>
      </c>
      <c r="IR1" s="7" t="s">
        <v>331</v>
      </c>
      <c r="IS1" s="7" t="s">
        <v>492</v>
      </c>
      <c r="IT1" s="7" t="s">
        <v>332</v>
      </c>
      <c r="IU1" s="7" t="s">
        <v>490</v>
      </c>
      <c r="IV1" s="7" t="s">
        <v>392</v>
      </c>
      <c r="IW1" s="7" t="s">
        <v>494</v>
      </c>
      <c r="IX1" s="7" t="s">
        <v>419</v>
      </c>
      <c r="IY1" s="7" t="s">
        <v>420</v>
      </c>
      <c r="IZ1" s="7" t="s">
        <v>421</v>
      </c>
      <c r="JA1" s="7" t="s">
        <v>418</v>
      </c>
      <c r="JB1" s="7" t="s">
        <v>405</v>
      </c>
      <c r="JC1" s="7" t="s">
        <v>400</v>
      </c>
      <c r="JD1" s="7" t="s">
        <v>401</v>
      </c>
      <c r="JE1" s="7" t="s">
        <v>403</v>
      </c>
      <c r="JF1" s="7" t="s">
        <v>402</v>
      </c>
      <c r="JG1" s="7" t="s">
        <v>404</v>
      </c>
      <c r="JH1" s="7" t="s">
        <v>431</v>
      </c>
      <c r="JI1" s="7" t="s">
        <v>432</v>
      </c>
      <c r="JJ1" s="7" t="s">
        <v>407</v>
      </c>
      <c r="JK1" s="7" t="s">
        <v>315</v>
      </c>
      <c r="JL1" s="7" t="s">
        <v>432</v>
      </c>
      <c r="JM1" s="7" t="s">
        <v>408</v>
      </c>
      <c r="JN1" s="7" t="s">
        <v>315</v>
      </c>
      <c r="JO1" s="7" t="s">
        <v>432</v>
      </c>
      <c r="JP1" s="7" t="s">
        <v>410</v>
      </c>
      <c r="JQ1" s="7" t="s">
        <v>429</v>
      </c>
      <c r="JR1" s="7" t="s">
        <v>431</v>
      </c>
      <c r="JS1" s="7" t="s">
        <v>432</v>
      </c>
      <c r="JT1" s="7" t="s">
        <v>409</v>
      </c>
      <c r="JU1" s="7" t="s">
        <v>430</v>
      </c>
      <c r="JV1" s="7" t="s">
        <v>464</v>
      </c>
      <c r="JW1" s="7" t="s">
        <v>471</v>
      </c>
      <c r="JX1" s="7" t="s">
        <v>467</v>
      </c>
      <c r="JY1" s="7" t="s">
        <v>466</v>
      </c>
      <c r="JZ1" s="7" t="s">
        <v>468</v>
      </c>
      <c r="KA1" s="7" t="s">
        <v>469</v>
      </c>
      <c r="KB1" s="7" t="s">
        <v>470</v>
      </c>
      <c r="KC1" s="7" t="s">
        <v>472</v>
      </c>
      <c r="KD1" s="7" t="s">
        <v>465</v>
      </c>
      <c r="KE1" s="7" t="s">
        <v>474</v>
      </c>
      <c r="KF1" s="7" t="s">
        <v>473</v>
      </c>
      <c r="KG1" s="7" t="s">
        <v>462</v>
      </c>
      <c r="KH1" s="7" t="s">
        <v>476</v>
      </c>
      <c r="KI1" s="7" t="s">
        <v>477</v>
      </c>
      <c r="KJ1" s="7" t="s">
        <v>478</v>
      </c>
      <c r="KK1" s="7" t="s">
        <v>479</v>
      </c>
      <c r="KL1" s="7" t="s">
        <v>480</v>
      </c>
      <c r="KM1" s="7" t="s">
        <v>481</v>
      </c>
      <c r="KN1" s="7" t="s">
        <v>482</v>
      </c>
      <c r="KO1" s="7" t="s">
        <v>483</v>
      </c>
      <c r="KP1" s="7" t="s">
        <v>475</v>
      </c>
      <c r="KQ1" s="7" t="s">
        <v>406</v>
      </c>
      <c r="KR1" s="7" t="s">
        <v>433</v>
      </c>
      <c r="KS1" s="7" t="s">
        <v>411</v>
      </c>
      <c r="KT1" s="7" t="s">
        <v>406</v>
      </c>
      <c r="KU1" s="7" t="s">
        <v>433</v>
      </c>
      <c r="KV1" s="7" t="s">
        <v>412</v>
      </c>
      <c r="KW1" s="7" t="s">
        <v>406</v>
      </c>
      <c r="KX1" s="7" t="s">
        <v>433</v>
      </c>
      <c r="KY1" s="7" t="s">
        <v>416</v>
      </c>
      <c r="KZ1" s="7" t="s">
        <v>406</v>
      </c>
      <c r="LA1" s="7" t="s">
        <v>433</v>
      </c>
      <c r="LB1" s="7" t="s">
        <v>413</v>
      </c>
      <c r="LC1" s="7" t="s">
        <v>406</v>
      </c>
      <c r="LD1" s="7" t="s">
        <v>433</v>
      </c>
      <c r="LE1" s="7" t="s">
        <v>434</v>
      </c>
      <c r="LF1" s="7" t="s">
        <v>406</v>
      </c>
      <c r="LG1" s="7" t="s">
        <v>433</v>
      </c>
      <c r="LH1" s="7" t="s">
        <v>435</v>
      </c>
      <c r="LI1" s="7" t="s">
        <v>406</v>
      </c>
      <c r="LJ1" s="7" t="s">
        <v>433</v>
      </c>
      <c r="LK1" s="7" t="s">
        <v>436</v>
      </c>
      <c r="LL1" s="7" t="s">
        <v>406</v>
      </c>
      <c r="LM1" s="7" t="s">
        <v>433</v>
      </c>
      <c r="LN1" s="7" t="s">
        <v>414</v>
      </c>
      <c r="LO1" s="7" t="s">
        <v>414</v>
      </c>
      <c r="LP1" s="7" t="s">
        <v>406</v>
      </c>
      <c r="LQ1" s="7" t="s">
        <v>433</v>
      </c>
      <c r="LR1" s="7" t="s">
        <v>415</v>
      </c>
      <c r="LS1" s="7" t="s">
        <v>406</v>
      </c>
      <c r="LT1" s="7" t="s">
        <v>433</v>
      </c>
      <c r="LU1" s="7" t="s">
        <v>315</v>
      </c>
      <c r="LV1" s="7" t="s">
        <v>463</v>
      </c>
      <c r="LW1" s="7" t="s">
        <v>417</v>
      </c>
      <c r="LX1" s="7" t="s">
        <v>423</v>
      </c>
      <c r="LY1" s="7" t="s">
        <v>424</v>
      </c>
      <c r="LZ1" s="7" t="s">
        <v>425</v>
      </c>
      <c r="MA1" s="7" t="s">
        <v>426</v>
      </c>
      <c r="MB1" s="7" t="s">
        <v>422</v>
      </c>
      <c r="MC1" s="7" t="s">
        <v>428</v>
      </c>
      <c r="MD1" s="7" t="s">
        <v>427</v>
      </c>
      <c r="ME1" s="7" t="s">
        <v>450</v>
      </c>
      <c r="MF1" s="7" t="s">
        <v>393</v>
      </c>
    </row>
    <row r="2" spans="1:344" s="73" customFormat="1" x14ac:dyDescent="0.25">
      <c r="A2" s="74"/>
      <c r="B2" s="74" t="s">
        <v>44</v>
      </c>
      <c r="C2" s="3"/>
      <c r="D2" s="106">
        <v>24062</v>
      </c>
      <c r="E2" s="106" t="s">
        <v>77</v>
      </c>
      <c r="F2" s="106" t="s">
        <v>130</v>
      </c>
      <c r="G2" s="132"/>
      <c r="H2" s="133"/>
      <c r="I2" s="133"/>
      <c r="J2" s="133"/>
      <c r="K2" s="133"/>
      <c r="L2" s="133"/>
      <c r="M2" s="133"/>
      <c r="N2" s="133"/>
      <c r="O2" s="133"/>
      <c r="P2" s="106"/>
      <c r="Q2" s="107"/>
      <c r="R2" s="108"/>
      <c r="S2" s="108"/>
      <c r="T2" s="108"/>
      <c r="U2" s="108"/>
      <c r="V2" s="108"/>
      <c r="W2" s="108"/>
      <c r="X2" s="108"/>
      <c r="Y2" s="108"/>
      <c r="Z2" s="168"/>
      <c r="AA2" s="109"/>
      <c r="AB2" s="110">
        <v>4820</v>
      </c>
      <c r="AC2" s="111">
        <v>12972</v>
      </c>
      <c r="AD2" s="111">
        <v>2468</v>
      </c>
      <c r="AE2" s="111">
        <v>13120</v>
      </c>
      <c r="AF2" s="111">
        <v>11158</v>
      </c>
      <c r="AG2" s="111">
        <v>9163</v>
      </c>
      <c r="AH2" s="111">
        <v>1701</v>
      </c>
      <c r="AI2" s="111">
        <v>1012</v>
      </c>
      <c r="AJ2" s="111"/>
      <c r="AK2" s="88">
        <v>56414</v>
      </c>
      <c r="AL2" s="109"/>
      <c r="AM2" s="112">
        <v>8.5439784450668271E-2</v>
      </c>
      <c r="AN2" s="113">
        <v>0.22994292196972382</v>
      </c>
      <c r="AO2" s="113">
        <v>4.3748005814159607E-2</v>
      </c>
      <c r="AP2" s="113">
        <v>0.23256638423086468</v>
      </c>
      <c r="AQ2" s="113">
        <v>0.19778778317438933</v>
      </c>
      <c r="AR2" s="113">
        <v>0.16242422093806502</v>
      </c>
      <c r="AS2" s="113">
        <v>3.0152089906760732E-2</v>
      </c>
      <c r="AT2" s="113">
        <v>1.7938809515368526E-2</v>
      </c>
      <c r="AU2" s="109">
        <v>1</v>
      </c>
      <c r="AV2" s="109"/>
      <c r="AW2" s="109"/>
      <c r="AX2" s="110">
        <v>10385</v>
      </c>
      <c r="AY2" s="111">
        <v>1714</v>
      </c>
      <c r="AZ2" s="111">
        <v>9271</v>
      </c>
      <c r="BA2" s="111">
        <v>10512</v>
      </c>
      <c r="BB2" s="111">
        <v>13876</v>
      </c>
      <c r="BC2" s="111">
        <v>10431</v>
      </c>
      <c r="BD2" s="111">
        <v>2215</v>
      </c>
      <c r="BE2" s="114"/>
      <c r="BF2" s="111">
        <v>132</v>
      </c>
      <c r="BG2" s="111">
        <v>92</v>
      </c>
      <c r="BH2" s="111"/>
      <c r="BI2" s="111"/>
      <c r="BJ2" s="111"/>
      <c r="BK2" s="88">
        <v>92</v>
      </c>
      <c r="BL2" s="103">
        <v>58628</v>
      </c>
      <c r="BM2" s="88"/>
      <c r="BN2" s="112">
        <v>0.17713379272702462</v>
      </c>
      <c r="BO2" s="113">
        <v>2.9235177730777103E-2</v>
      </c>
      <c r="BP2" s="113">
        <v>0.15813263287166543</v>
      </c>
      <c r="BQ2" s="113">
        <v>0.17929999317732143</v>
      </c>
      <c r="BR2" s="113">
        <v>0.23667872006549773</v>
      </c>
      <c r="BS2" s="113">
        <v>0.17791840076414001</v>
      </c>
      <c r="BT2" s="113">
        <v>3.7780582656751042E-2</v>
      </c>
      <c r="BU2" s="113">
        <v>0</v>
      </c>
      <c r="BV2" s="113">
        <v>2.2514839325919354E-3</v>
      </c>
      <c r="BW2" s="113">
        <v>1.5692160742307431E-3</v>
      </c>
      <c r="BX2" s="113">
        <v>0</v>
      </c>
      <c r="BY2" s="113">
        <v>0</v>
      </c>
      <c r="BZ2" s="113">
        <v>0</v>
      </c>
      <c r="CA2" s="109">
        <v>1.5692160742307431E-3</v>
      </c>
      <c r="CB2" s="96">
        <v>1</v>
      </c>
      <c r="CC2" s="109"/>
      <c r="CD2" s="109"/>
      <c r="CE2" s="110">
        <v>9105</v>
      </c>
      <c r="CF2" s="111">
        <v>13497</v>
      </c>
      <c r="CG2" s="111">
        <v>9109</v>
      </c>
      <c r="CH2" s="111">
        <v>16378</v>
      </c>
      <c r="CI2" s="111">
        <v>2505</v>
      </c>
      <c r="CJ2" s="111">
        <v>4906</v>
      </c>
      <c r="CK2" s="111">
        <v>2526</v>
      </c>
      <c r="CL2" s="111"/>
      <c r="CM2" s="111"/>
      <c r="CN2" s="111"/>
      <c r="CO2" s="111"/>
      <c r="CP2" s="111"/>
      <c r="CQ2" s="88">
        <v>0</v>
      </c>
      <c r="CR2" s="88">
        <v>58026</v>
      </c>
      <c r="CS2" s="109"/>
      <c r="CT2" s="112">
        <v>0.15691241857098542</v>
      </c>
      <c r="CU2" s="113">
        <v>0.23260262640885121</v>
      </c>
      <c r="CV2" s="113">
        <v>0.15698135318650261</v>
      </c>
      <c r="CW2" s="113">
        <v>0.2822527832351015</v>
      </c>
      <c r="CX2" s="113">
        <v>4.3170302967635195E-2</v>
      </c>
      <c r="CY2" s="113">
        <v>8.4548305931823664E-2</v>
      </c>
      <c r="CZ2" s="113">
        <v>4.3532209699100405E-2</v>
      </c>
      <c r="DA2" s="113"/>
      <c r="DB2" s="113"/>
      <c r="DC2" s="113"/>
      <c r="DD2" s="113"/>
      <c r="DE2" s="113">
        <v>0</v>
      </c>
      <c r="DF2" s="109">
        <v>1</v>
      </c>
      <c r="DG2" s="109"/>
      <c r="DH2" s="109"/>
      <c r="DI2" s="109"/>
      <c r="DJ2" s="109"/>
      <c r="DK2" s="109">
        <v>0.22994292196972382</v>
      </c>
      <c r="DL2" s="109">
        <v>0.23667872006549773</v>
      </c>
      <c r="DM2" s="109">
        <v>0.23260262640885121</v>
      </c>
      <c r="DN2" s="109"/>
      <c r="DO2" s="109"/>
      <c r="DP2" s="109">
        <v>4.3748005814159607E-2</v>
      </c>
      <c r="DQ2" s="109">
        <v>2.9235177730777103E-2</v>
      </c>
      <c r="DR2" s="109">
        <v>4.3170302967635195E-2</v>
      </c>
      <c r="DS2" s="109"/>
      <c r="DT2" s="109"/>
      <c r="DU2" s="109"/>
      <c r="DV2" s="109">
        <v>0</v>
      </c>
      <c r="DW2" s="109"/>
      <c r="DX2" s="109"/>
      <c r="DY2" s="109"/>
      <c r="DZ2" s="109"/>
      <c r="EA2" s="109">
        <v>2.2514839325919354E-3</v>
      </c>
      <c r="EB2" s="109"/>
      <c r="EC2" s="109"/>
      <c r="ED2" s="109"/>
      <c r="EE2" s="109">
        <v>0.27369092778388343</v>
      </c>
      <c r="EF2" s="109">
        <v>0.26816538172886678</v>
      </c>
      <c r="EG2" s="109">
        <v>0.2757729293764864</v>
      </c>
      <c r="EH2" s="109"/>
      <c r="EI2" s="109"/>
      <c r="EJ2" s="109">
        <v>2.6597044391273861E-3</v>
      </c>
      <c r="EK2" s="109"/>
      <c r="EL2" s="109">
        <v>-4.0760936566465178E-3</v>
      </c>
      <c r="EM2" s="109"/>
      <c r="EN2" s="109"/>
      <c r="EO2" s="109">
        <v>-5.7770284652441245E-4</v>
      </c>
      <c r="EP2" s="109"/>
      <c r="EQ2" s="109">
        <v>1.3935125236858092E-2</v>
      </c>
      <c r="ER2" s="109"/>
      <c r="ES2" s="109"/>
      <c r="ET2" s="109">
        <v>0</v>
      </c>
      <c r="EU2" s="109"/>
      <c r="EV2" s="109">
        <v>0</v>
      </c>
      <c r="EW2" s="109"/>
      <c r="EX2" s="109"/>
      <c r="EY2" s="109">
        <v>0</v>
      </c>
      <c r="EZ2" s="109"/>
      <c r="FA2" s="109">
        <v>-2.2514839325919354E-3</v>
      </c>
      <c r="FB2" s="109"/>
      <c r="FC2" s="109"/>
      <c r="FD2" s="109">
        <v>2.0820015926029667E-3</v>
      </c>
      <c r="FE2" s="109"/>
      <c r="FF2" s="109">
        <v>7.6075476476196169E-3</v>
      </c>
      <c r="FG2" s="109"/>
      <c r="FH2" s="109"/>
      <c r="FI2" s="109"/>
      <c r="FJ2" s="109"/>
      <c r="FK2" s="109"/>
      <c r="FL2" s="109">
        <v>3.0152089906760732E-2</v>
      </c>
      <c r="FM2" s="109">
        <v>3.7780582656751042E-2</v>
      </c>
      <c r="FN2" s="109">
        <v>4.3532209699100405E-2</v>
      </c>
      <c r="FO2" s="109"/>
      <c r="FP2" s="109">
        <v>1.3380119792339672E-2</v>
      </c>
      <c r="FQ2" s="109"/>
      <c r="FR2" s="109">
        <v>5.7516270423493623E-3</v>
      </c>
      <c r="FS2" s="109"/>
      <c r="FT2" s="109"/>
      <c r="FU2" s="109"/>
      <c r="FV2" s="109"/>
      <c r="FW2" s="109">
        <v>0.16242422093806502</v>
      </c>
      <c r="FX2" s="109">
        <v>0.17791840076414001</v>
      </c>
      <c r="FY2" s="109">
        <v>0.15698135318650261</v>
      </c>
      <c r="FZ2" s="109"/>
      <c r="GA2" s="109">
        <v>-5.4428677515624135E-3</v>
      </c>
      <c r="GB2" s="109"/>
      <c r="GC2" s="109">
        <v>-2.0937047577637397E-2</v>
      </c>
      <c r="GD2" s="109"/>
      <c r="GE2" s="109"/>
      <c r="GF2" s="109"/>
      <c r="GG2" s="109"/>
      <c r="GH2" s="109">
        <v>8.5439784450668271E-2</v>
      </c>
      <c r="GI2" s="109">
        <v>0.15813263287166543</v>
      </c>
      <c r="GJ2" s="109">
        <v>8.4548305931823664E-2</v>
      </c>
      <c r="GK2" s="109"/>
      <c r="GL2" s="109">
        <v>-8.9147851884460727E-4</v>
      </c>
      <c r="GM2" s="109"/>
      <c r="GN2" s="109">
        <v>-7.3584326939841765E-2</v>
      </c>
      <c r="GO2" s="109"/>
      <c r="GP2" s="109"/>
      <c r="GQ2" s="109"/>
      <c r="GR2" s="109"/>
      <c r="GS2" s="109">
        <v>0.23256638423086468</v>
      </c>
      <c r="GT2" s="109">
        <v>0.17929999317732143</v>
      </c>
      <c r="GU2" s="109">
        <v>0.15691241857098542</v>
      </c>
      <c r="GV2" s="109"/>
      <c r="GW2" s="109">
        <v>-7.5653965659879252E-2</v>
      </c>
      <c r="GX2" s="109"/>
      <c r="GY2" s="109">
        <v>-2.2387574606336003E-2</v>
      </c>
      <c r="GZ2" s="109"/>
      <c r="HA2" s="109"/>
      <c r="HB2" s="109"/>
      <c r="HC2" s="109"/>
      <c r="HD2" s="109">
        <v>0.19778778317438933</v>
      </c>
      <c r="HE2" s="109">
        <v>0.17713379272702462</v>
      </c>
      <c r="HF2" s="109">
        <v>0.2822527832351015</v>
      </c>
      <c r="HG2" s="109"/>
      <c r="HH2" s="109">
        <v>8.446500006071217E-2</v>
      </c>
      <c r="HI2" s="109"/>
      <c r="HJ2" s="109">
        <v>0.10511899050807688</v>
      </c>
      <c r="HK2" s="109"/>
      <c r="HL2" s="109"/>
      <c r="HM2" s="109"/>
      <c r="HN2" s="109"/>
      <c r="HO2" s="109"/>
      <c r="HP2" s="109"/>
      <c r="HQ2" s="109"/>
      <c r="HR2" s="109">
        <v>0.26271847413762539</v>
      </c>
      <c r="HS2" s="109">
        <v>0.43035416740525401</v>
      </c>
      <c r="HT2" s="109">
        <v>0.46050625731201472</v>
      </c>
      <c r="HU2" s="109"/>
      <c r="HV2" s="109">
        <v>0.21708057583407248</v>
      </c>
      <c r="HW2" s="109">
        <v>0.35643378590434605</v>
      </c>
      <c r="HX2" s="109">
        <v>0.39421436856109709</v>
      </c>
      <c r="HY2" s="109"/>
      <c r="HZ2" s="109">
        <v>0.20044462827008583</v>
      </c>
      <c r="IA2" s="109">
        <v>0.43916520180608692</v>
      </c>
      <c r="IB2" s="109">
        <v>0.4826974115051873</v>
      </c>
      <c r="IC2" s="109"/>
      <c r="ID2" s="109"/>
      <c r="IE2" s="109">
        <v>-6.2273845867539562E-2</v>
      </c>
      <c r="IF2" s="109"/>
      <c r="IG2" s="109">
        <v>-1.6635947563986647E-2</v>
      </c>
      <c r="IH2" s="109"/>
      <c r="II2" s="109"/>
      <c r="IJ2" s="109">
        <v>8.8110344008329178E-3</v>
      </c>
      <c r="IK2" s="109"/>
      <c r="IL2" s="109">
        <v>8.2731415901740879E-2</v>
      </c>
      <c r="IM2" s="109"/>
      <c r="IN2" s="109"/>
      <c r="IO2" s="109">
        <v>2.219115419317258E-2</v>
      </c>
      <c r="IP2" s="109"/>
      <c r="IQ2" s="109">
        <v>8.8483042944090207E-2</v>
      </c>
      <c r="IR2" s="109"/>
      <c r="IS2" s="109"/>
      <c r="IT2" s="109"/>
      <c r="IU2" s="109"/>
      <c r="IV2" s="109"/>
      <c r="IW2" s="109">
        <v>0.06</v>
      </c>
      <c r="IX2" s="185">
        <v>14.249996242089599</v>
      </c>
      <c r="IY2" s="185">
        <v>9.7385982565288955</v>
      </c>
      <c r="IZ2" s="177">
        <v>-0.16728217156022973</v>
      </c>
      <c r="JA2" s="109"/>
      <c r="JB2" s="88">
        <v>20241</v>
      </c>
      <c r="JC2" s="88">
        <v>114</v>
      </c>
      <c r="JD2" s="88">
        <v>113</v>
      </c>
      <c r="JE2" s="109">
        <v>1.7716534987007756E-2</v>
      </c>
      <c r="JF2" s="109">
        <v>6.4914878118749117E-2</v>
      </c>
      <c r="JG2" s="88"/>
      <c r="JH2" s="88">
        <v>1149</v>
      </c>
      <c r="JI2" s="88">
        <v>113</v>
      </c>
      <c r="JJ2" s="177">
        <v>9.8346388163620541E-2</v>
      </c>
      <c r="JK2" s="88">
        <v>962</v>
      </c>
      <c r="JL2" s="88">
        <v>183</v>
      </c>
      <c r="JM2" s="177">
        <v>0.19022869022869024</v>
      </c>
      <c r="JN2" s="88">
        <v>2111</v>
      </c>
      <c r="JO2" s="88">
        <v>296</v>
      </c>
      <c r="JP2" s="177">
        <v>0.14021790620558977</v>
      </c>
      <c r="JQ2" s="177">
        <v>0.4649303434073746</v>
      </c>
      <c r="JR2" s="88"/>
      <c r="JS2" s="88"/>
      <c r="JT2" s="109">
        <v>4.2895442359249331E-2</v>
      </c>
      <c r="JU2" s="177"/>
      <c r="JV2" s="177">
        <v>0.11570106273568735</v>
      </c>
      <c r="JW2" s="177">
        <v>1.7887031398092317E-2</v>
      </c>
      <c r="JX2" s="177">
        <v>3.1448506725281815E-2</v>
      </c>
      <c r="JY2" s="177">
        <v>8.425255601040553E-2</v>
      </c>
      <c r="JZ2" s="177">
        <v>0.13358809413377967</v>
      </c>
      <c r="KA2" s="177">
        <v>3.6056383472140997E-2</v>
      </c>
      <c r="KB2" s="177">
        <v>0.13194458448446228</v>
      </c>
      <c r="KC2" s="177">
        <v>0.27014055536510112</v>
      </c>
      <c r="KD2" s="177">
        <v>0.1858879993546956</v>
      </c>
      <c r="KE2" s="177">
        <v>0.16800096795660327</v>
      </c>
      <c r="KF2" s="177">
        <v>0.30158906209038294</v>
      </c>
      <c r="KG2" s="177"/>
      <c r="KH2" s="88">
        <v>21975</v>
      </c>
      <c r="KI2" s="88">
        <v>94319</v>
      </c>
      <c r="KJ2" s="88">
        <v>29911</v>
      </c>
      <c r="KK2" s="88">
        <v>99178</v>
      </c>
      <c r="KL2" s="109">
        <v>0.23298593072445636</v>
      </c>
      <c r="KM2" s="109">
        <v>0.30158906209038294</v>
      </c>
      <c r="KN2" s="177">
        <v>6.8603131365926578E-2</v>
      </c>
      <c r="KO2" s="177">
        <v>0.29445182012754628</v>
      </c>
      <c r="KP2" s="177"/>
      <c r="KQ2" s="88">
        <v>3109</v>
      </c>
      <c r="KR2" s="88">
        <v>6450</v>
      </c>
      <c r="KS2" s="177">
        <v>0.48201550387596898</v>
      </c>
      <c r="KT2" s="88">
        <v>5361</v>
      </c>
      <c r="KU2" s="88">
        <v>12072</v>
      </c>
      <c r="KV2" s="177">
        <v>0.44408548707753481</v>
      </c>
      <c r="KW2" s="88">
        <v>7105</v>
      </c>
      <c r="KX2" s="88">
        <v>17096</v>
      </c>
      <c r="KY2" s="177">
        <v>0.41559429106223678</v>
      </c>
      <c r="KZ2" s="88">
        <v>11635</v>
      </c>
      <c r="LA2" s="88">
        <v>27117</v>
      </c>
      <c r="LB2" s="177">
        <v>0.42906663716487814</v>
      </c>
      <c r="LC2" s="88">
        <v>8881</v>
      </c>
      <c r="LD2" s="88">
        <v>20378</v>
      </c>
      <c r="LE2" s="177">
        <v>0.43581313180881343</v>
      </c>
      <c r="LF2" s="88">
        <v>6199</v>
      </c>
      <c r="LG2" s="88">
        <v>19080</v>
      </c>
      <c r="LH2" s="177">
        <v>0.32489517819706498</v>
      </c>
      <c r="LI2" s="88">
        <v>2351</v>
      </c>
      <c r="LJ2" s="88">
        <v>16558</v>
      </c>
      <c r="LK2" s="177">
        <v>0.14198574707090228</v>
      </c>
      <c r="LL2" s="88">
        <v>17431</v>
      </c>
      <c r="LM2" s="88">
        <v>56016</v>
      </c>
      <c r="LN2" s="177">
        <v>0.3111789488717509</v>
      </c>
      <c r="LO2" s="177"/>
      <c r="LP2" s="88">
        <v>845</v>
      </c>
      <c r="LQ2" s="88">
        <v>16045</v>
      </c>
      <c r="LR2" s="177">
        <v>5.2664381427235896E-2</v>
      </c>
      <c r="LS2" s="88">
        <v>29911</v>
      </c>
      <c r="LT2" s="88">
        <v>99178</v>
      </c>
      <c r="LU2" s="177">
        <v>0.30158906209038294</v>
      </c>
      <c r="LV2" s="177"/>
      <c r="LW2" s="88"/>
      <c r="LX2" s="88">
        <v>15</v>
      </c>
      <c r="LY2" s="88">
        <v>29</v>
      </c>
      <c r="LZ2" s="88">
        <v>34</v>
      </c>
      <c r="MA2" s="88">
        <v>162</v>
      </c>
      <c r="MB2" s="88">
        <v>113</v>
      </c>
      <c r="MC2" s="88">
        <v>9</v>
      </c>
      <c r="MD2" s="88"/>
    </row>
    <row r="3" spans="1:344" s="46" customFormat="1" ht="12" customHeight="1" x14ac:dyDescent="0.3">
      <c r="A3" s="45"/>
      <c r="B3" s="45"/>
      <c r="C3" s="50"/>
      <c r="D3" s="47"/>
      <c r="E3" s="47"/>
      <c r="F3" s="47"/>
      <c r="G3" s="48"/>
      <c r="H3" s="210"/>
      <c r="I3" s="210"/>
      <c r="J3" s="210"/>
      <c r="K3" s="210"/>
      <c r="L3" s="210"/>
      <c r="M3" s="210"/>
      <c r="N3" s="210"/>
      <c r="O3" s="210"/>
      <c r="P3" s="211"/>
      <c r="Q3" s="210"/>
      <c r="R3" s="210"/>
      <c r="S3" s="210"/>
      <c r="T3" s="210"/>
      <c r="U3" s="210"/>
      <c r="V3" s="48"/>
      <c r="W3" s="48"/>
      <c r="X3" s="48"/>
      <c r="Y3" s="48"/>
      <c r="Z3" s="49"/>
      <c r="AA3" s="36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6"/>
      <c r="BL3" s="47"/>
      <c r="BM3" s="45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</row>
    <row r="4" spans="1:344" ht="12" customHeight="1" x14ac:dyDescent="0.3">
      <c r="B4" s="230" t="s">
        <v>350</v>
      </c>
      <c r="C4" s="232"/>
      <c r="D4" s="232"/>
      <c r="E4" s="232"/>
      <c r="F4" s="232"/>
      <c r="I4" s="52" t="s">
        <v>351</v>
      </c>
      <c r="J4" s="201"/>
      <c r="K4" s="201"/>
      <c r="L4" s="201"/>
      <c r="M4" s="201"/>
      <c r="N4" s="52" t="s">
        <v>352</v>
      </c>
      <c r="O4" s="201"/>
      <c r="P4" s="201"/>
      <c r="Q4" s="201"/>
      <c r="R4" s="201"/>
      <c r="S4" s="52" t="s">
        <v>353</v>
      </c>
      <c r="T4" s="201"/>
      <c r="U4" s="201"/>
    </row>
    <row r="6" spans="1:344" ht="12" customHeight="1" x14ac:dyDescent="0.3">
      <c r="B6" s="8"/>
      <c r="C6" s="34">
        <v>2010</v>
      </c>
      <c r="D6" s="34">
        <v>2012</v>
      </c>
      <c r="E6" s="34">
        <v>2014</v>
      </c>
      <c r="F6" s="34">
        <v>2018</v>
      </c>
    </row>
    <row r="7" spans="1:344" ht="12" customHeight="1" x14ac:dyDescent="0.3">
      <c r="B7" s="56" t="str">
        <f>$F$2</f>
        <v>Leuven</v>
      </c>
      <c r="C7" s="23">
        <f>ED2</f>
        <v>0</v>
      </c>
      <c r="D7" s="23">
        <f>EE2</f>
        <v>0.27369092778388343</v>
      </c>
      <c r="E7" s="23">
        <f>EF2</f>
        <v>0.26816538172886678</v>
      </c>
      <c r="F7" s="23">
        <f>EG2</f>
        <v>0.2757729293764864</v>
      </c>
    </row>
    <row r="8" spans="1:344" ht="12" customHeight="1" x14ac:dyDescent="0.3">
      <c r="B8" s="4" t="str">
        <f>$DN$1</f>
        <v>N-VA</v>
      </c>
      <c r="C8" s="23">
        <f>DJ2</f>
        <v>0</v>
      </c>
      <c r="D8" s="23">
        <f>DK2</f>
        <v>0.22994292196972382</v>
      </c>
      <c r="E8" s="23">
        <f>DL2</f>
        <v>0.23667872006549773</v>
      </c>
      <c r="F8" s="23">
        <f>DM2</f>
        <v>0.23260262640885121</v>
      </c>
    </row>
    <row r="9" spans="1:344" ht="12" customHeight="1" x14ac:dyDescent="0.3">
      <c r="B9" s="4" t="str">
        <f>$DS$1</f>
        <v>VB</v>
      </c>
      <c r="C9" s="26">
        <f>DO2</f>
        <v>0</v>
      </c>
      <c r="D9" s="26">
        <f>DP2</f>
        <v>4.3748005814159607E-2</v>
      </c>
      <c r="E9" s="26">
        <f>DQ2</f>
        <v>2.9235177730777103E-2</v>
      </c>
      <c r="F9" s="26">
        <f>DR2</f>
        <v>4.3170302967635195E-2</v>
      </c>
    </row>
    <row r="10" spans="1:344" ht="12" customHeight="1" x14ac:dyDescent="0.3">
      <c r="B10" s="4" t="str">
        <f>$DX$1</f>
        <v>LDD</v>
      </c>
      <c r="C10" s="26">
        <f>DT2</f>
        <v>0</v>
      </c>
      <c r="D10" s="26">
        <f>DU2</f>
        <v>0</v>
      </c>
      <c r="E10" s="26">
        <f>DV2</f>
        <v>0</v>
      </c>
      <c r="F10" s="26">
        <f>DW2</f>
        <v>0</v>
      </c>
    </row>
    <row r="11" spans="1:344" ht="12" customHeight="1" x14ac:dyDescent="0.3">
      <c r="B11" s="31" t="str">
        <f>$FC$1</f>
        <v>ROSSEM</v>
      </c>
      <c r="C11" s="28">
        <f>DY2</f>
        <v>0</v>
      </c>
      <c r="D11" s="28">
        <f>DZ2</f>
        <v>0</v>
      </c>
      <c r="E11" s="28">
        <f>EA2</f>
        <v>2.2514839325919354E-3</v>
      </c>
      <c r="F11" s="28">
        <f>EB2</f>
        <v>0</v>
      </c>
    </row>
    <row r="13" spans="1:344" ht="12" customHeight="1" x14ac:dyDescent="0.3">
      <c r="B13" s="230" t="s">
        <v>354</v>
      </c>
      <c r="C13" s="232"/>
      <c r="D13" s="232"/>
      <c r="E13" s="232"/>
      <c r="F13" s="232"/>
    </row>
    <row r="15" spans="1:344" ht="12" customHeight="1" x14ac:dyDescent="0.3">
      <c r="B15" s="57"/>
      <c r="C15" s="55" t="s">
        <v>358</v>
      </c>
      <c r="D15" s="53" t="s">
        <v>355</v>
      </c>
      <c r="E15" s="54" t="s">
        <v>356</v>
      </c>
      <c r="F15" s="53" t="s">
        <v>357</v>
      </c>
    </row>
    <row r="16" spans="1:344" ht="12" customHeight="1" x14ac:dyDescent="0.3">
      <c r="B16" s="56" t="str">
        <f>$F$2</f>
        <v>Leuven</v>
      </c>
      <c r="C16" s="33">
        <f>Evolutie!C35</f>
        <v>2.0820015926029667E-3</v>
      </c>
      <c r="D16" s="33">
        <f>Evolutie!D35</f>
        <v>0</v>
      </c>
      <c r="E16" s="33">
        <f>Evolutie!E35</f>
        <v>7.6075476476196169E-3</v>
      </c>
      <c r="F16" s="33">
        <f>Evolutie!F35</f>
        <v>0</v>
      </c>
      <c r="I16" s="52" t="s">
        <v>332</v>
      </c>
      <c r="J16" s="52"/>
      <c r="K16" s="52"/>
      <c r="L16" s="52"/>
      <c r="M16" s="52"/>
      <c r="N16" s="52" t="s">
        <v>332</v>
      </c>
      <c r="O16" s="52"/>
      <c r="P16" s="52"/>
      <c r="Q16" s="52"/>
      <c r="R16" s="52"/>
      <c r="S16" s="52"/>
      <c r="T16" s="52" t="s">
        <v>332</v>
      </c>
    </row>
    <row r="17" spans="2:21" ht="12" customHeight="1" x14ac:dyDescent="0.3">
      <c r="B17" s="4" t="str">
        <f>B8</f>
        <v>N-VA</v>
      </c>
      <c r="C17" s="30">
        <f>Evolutie!C36</f>
        <v>2.6597044391273861E-3</v>
      </c>
      <c r="D17" s="30">
        <f>Evolutie!D36</f>
        <v>0</v>
      </c>
      <c r="E17" s="30">
        <f>Evolutie!E36</f>
        <v>-4.0760936566465178E-3</v>
      </c>
      <c r="F17" s="30">
        <f>Evolutie!F36</f>
        <v>0</v>
      </c>
    </row>
    <row r="18" spans="2:21" ht="12" customHeight="1" x14ac:dyDescent="0.3">
      <c r="B18" s="4" t="str">
        <f>B9</f>
        <v>VB</v>
      </c>
      <c r="C18" s="21">
        <f>Evolutie!C37</f>
        <v>-5.7770284652441245E-4</v>
      </c>
      <c r="D18" s="21">
        <f>Evolutie!D37</f>
        <v>0</v>
      </c>
      <c r="E18" s="21">
        <f>Evolutie!E37</f>
        <v>1.3935125236858092E-2</v>
      </c>
      <c r="F18" s="21">
        <f>Evolutie!F37</f>
        <v>0</v>
      </c>
    </row>
    <row r="19" spans="2:21" ht="12" customHeight="1" x14ac:dyDescent="0.3">
      <c r="B19" s="4" t="str">
        <f>B10</f>
        <v>LDD</v>
      </c>
      <c r="C19" s="21">
        <f>Evolutie!C38</f>
        <v>0</v>
      </c>
      <c r="D19" s="21">
        <f>Evolutie!D38</f>
        <v>0</v>
      </c>
      <c r="E19" s="21">
        <f>Evolutie!E38</f>
        <v>0</v>
      </c>
      <c r="F19" s="21">
        <f>Evolutie!F38</f>
        <v>0</v>
      </c>
    </row>
    <row r="20" spans="2:21" ht="12" customHeight="1" x14ac:dyDescent="0.3">
      <c r="B20" s="31" t="str">
        <f>B11</f>
        <v>ROSSEM</v>
      </c>
      <c r="C20" s="27">
        <f>Evolutie!C39</f>
        <v>0</v>
      </c>
      <c r="D20" s="27">
        <f>Evolutie!D39</f>
        <v>0</v>
      </c>
      <c r="E20" s="27">
        <f>Evolutie!E39</f>
        <v>-2.2514839325919354E-3</v>
      </c>
      <c r="F20" s="27">
        <f>Evolutie!F39</f>
        <v>0</v>
      </c>
    </row>
    <row r="22" spans="2:21" ht="12" customHeight="1" x14ac:dyDescent="0.3">
      <c r="B22" s="212" t="s">
        <v>485</v>
      </c>
    </row>
    <row r="28" spans="2:21" ht="12" customHeight="1" x14ac:dyDescent="0.3">
      <c r="I28" s="52" t="s">
        <v>320</v>
      </c>
      <c r="J28" s="201"/>
      <c r="K28" s="201"/>
      <c r="L28" s="201"/>
      <c r="M28" s="201"/>
      <c r="N28" s="52" t="s">
        <v>449</v>
      </c>
      <c r="P28" s="201"/>
      <c r="Q28" s="201"/>
      <c r="R28" s="201"/>
      <c r="S28" s="201"/>
      <c r="T28" s="52" t="s">
        <v>484</v>
      </c>
      <c r="U28" s="201"/>
    </row>
  </sheetData>
  <mergeCells count="2">
    <mergeCell ref="B4:F4"/>
    <mergeCell ref="B13:F13"/>
  </mergeCells>
  <pageMargins left="0.7" right="0.7" top="0.75" bottom="0.75" header="0.3" footer="0.3"/>
  <pageSetup paperSize="9" orientation="portrait" verticalDpi="0" r:id="rId1"/>
  <drawing r:id="rId2"/>
  <webPublishItems count="6">
    <webPublishItem id="18620" divId="2010-2018-Verkiezingen-b_18620" sourceType="range" sourceRef="A2:W40" destinationFile="E:\Documents\Sites\npdata\Data\Verkiezingen\2018\Fiches\1-Oost-Vlaanderen-1.htm"/>
    <webPublishItem id="5150" divId="2018-Provincies-Uitslagen-l_5150" sourceType="range" sourceRef="A3:W39" destinationFile="E:\Documents\Sites\npdata\Data\Verkiezingen\2018\Fiches\0-Vlaams-gewest-1.htm"/>
    <webPublishItem id="27862" divId="2010-2018-Verkiezingen-a_27862" sourceType="range" sourceRef="A3:W40" destinationFile="E:\Documents\Sites\npdata\Data\Verkiezingen\2018\Fiches\Deinze-1.htm" autoRepublish="1"/>
    <webPublishItem id="23523" divId="2018-Provincies-Uitslagen-l_23523" sourceType="range" sourceRef="A3:X39" destinationFile="E:\Documents\Sites\npdata\Data\Verkiezingen\2018\Fiches\2-Centrumsteden-1.htm"/>
    <webPublishItem id="20649" divId="2018-Provincies-Uitslagen-l_20649" sourceType="range" sourceRef="B3:W39" destinationFile="E:\Documents\Sites\npdata\Data\Verkiezingen\2018\Fiches\Vilvoorde-1.htm"/>
    <webPublishItem id="18174" divId="2018-Provincies-Uitslagen-l_18174" sourceType="range" sourceRef="B3:X39" destinationFile="E:\Documents\Sites\npdata\Data\Verkiezingen\2018\Fiches\2-Centrumsteden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MJ332"/>
  <sheetViews>
    <sheetView tabSelected="1" workbookViewId="0">
      <pane xSplit="6" ySplit="1" topLeftCell="CB2" activePane="bottomRight" state="frozen"/>
      <selection activeCell="C1" sqref="C1"/>
      <selection pane="topRight" activeCell="G1" sqref="G1"/>
      <selection pane="bottomLeft" activeCell="C3" sqref="C3"/>
      <selection pane="bottomRight" activeCell="A160" sqref="A160:XFD160"/>
    </sheetView>
  </sheetViews>
  <sheetFormatPr defaultRowHeight="12" outlineLevelRow="1" outlineLevelCol="5" x14ac:dyDescent="0.25"/>
  <cols>
    <col min="1" max="1" width="7.77734375" style="73" hidden="1" customWidth="1" outlineLevel="2"/>
    <col min="2" max="2" width="14.33203125" style="73" hidden="1" customWidth="1" outlineLevel="2"/>
    <col min="3" max="3" width="5.44140625" style="73" hidden="1" customWidth="1" outlineLevel="1" collapsed="1"/>
    <col min="4" max="4" width="8.88671875" style="1" hidden="1" customWidth="1" outlineLevel="1"/>
    <col min="5" max="5" width="6" style="1" hidden="1" customWidth="1" outlineLevel="1"/>
    <col min="6" max="6" width="18.77734375" style="73" customWidth="1" collapsed="1"/>
    <col min="7" max="7" width="6.44140625" style="73" hidden="1" customWidth="1" outlineLevel="4"/>
    <col min="8" max="8" width="6.33203125" style="73" hidden="1" customWidth="1" outlineLevel="4"/>
    <col min="9" max="9" width="6.5546875" style="73" hidden="1" customWidth="1" outlineLevel="4"/>
    <col min="10" max="12" width="7.109375" style="73" hidden="1" customWidth="1" outlineLevel="4"/>
    <col min="13" max="14" width="5.44140625" style="73" hidden="1" customWidth="1" outlineLevel="4"/>
    <col min="15" max="15" width="6" style="73" hidden="1" customWidth="1" outlineLevel="4"/>
    <col min="16" max="16" width="8.5546875" style="102" hidden="1" customWidth="1" outlineLevel="2" collapsed="1"/>
    <col min="17" max="17" width="6.44140625" style="73" hidden="1" customWidth="1" outlineLevel="3"/>
    <col min="18" max="18" width="6.33203125" style="73" hidden="1" customWidth="1" outlineLevel="3"/>
    <col min="19" max="19" width="6.5546875" style="73" hidden="1" customWidth="1" outlineLevel="3"/>
    <col min="20" max="22" width="7.109375" style="73" hidden="1" customWidth="1" outlineLevel="3"/>
    <col min="23" max="23" width="5.44140625" style="73" hidden="1" customWidth="1" outlineLevel="3"/>
    <col min="24" max="24" width="6.44140625" style="73" hidden="1" customWidth="1" outlineLevel="3"/>
    <col min="25" max="25" width="6.5546875" style="73" hidden="1" customWidth="1" outlineLevel="3"/>
    <col min="26" max="26" width="8.5546875" style="166" hidden="1" customWidth="1" outlineLevel="2" collapsed="1"/>
    <col min="27" max="27" width="8.6640625" style="75" hidden="1" customWidth="1" outlineLevel="1" collapsed="1"/>
    <col min="28" max="28" width="7.33203125" style="75" hidden="1" customWidth="1" outlineLevel="3"/>
    <col min="29" max="29" width="7.88671875" style="75" hidden="1" customWidth="1" outlineLevel="3"/>
    <col min="30" max="35" width="7.33203125" style="75" hidden="1" customWidth="1" outlineLevel="3"/>
    <col min="36" max="36" width="9.77734375" style="75" hidden="1" customWidth="1" outlineLevel="4"/>
    <col min="37" max="37" width="8.77734375" style="75" hidden="1" customWidth="1" outlineLevel="3" collapsed="1"/>
    <col min="38" max="38" width="8.88671875" style="129" hidden="1" customWidth="1" outlineLevel="2" collapsed="1"/>
    <col min="39" max="39" width="6.44140625" style="129" hidden="1" customWidth="1" outlineLevel="3" collapsed="1"/>
    <col min="40" max="45" width="6.44140625" style="129" hidden="1" customWidth="1" outlineLevel="3"/>
    <col min="46" max="46" width="6.77734375" style="129" hidden="1" customWidth="1" outlineLevel="3"/>
    <col min="47" max="47" width="8.88671875" style="129" hidden="1" customWidth="1" outlineLevel="3"/>
    <col min="48" max="48" width="8.88671875" style="129" hidden="1" customWidth="1" outlineLevel="2" collapsed="1"/>
    <col min="49" max="49" width="8.88671875" style="129" hidden="1" customWidth="1" outlineLevel="1" collapsed="1"/>
    <col min="50" max="57" width="8.88671875" style="75" hidden="1" customWidth="1" outlineLevel="4"/>
    <col min="58" max="58" width="10.6640625" style="75" hidden="1" customWidth="1" outlineLevel="4"/>
    <col min="59" max="62" width="8.88671875" style="75" hidden="1" customWidth="1" outlineLevel="5"/>
    <col min="63" max="63" width="8.88671875" style="75" hidden="1" customWidth="1" outlineLevel="4" collapsed="1"/>
    <col min="64" max="64" width="9.21875" style="75" hidden="1" customWidth="1" outlineLevel="3" collapsed="1"/>
    <col min="65" max="65" width="9" style="73" hidden="1" customWidth="1" outlineLevel="2" collapsed="1"/>
    <col min="66" max="73" width="8.88671875" style="89" hidden="1" customWidth="1" outlineLevel="3"/>
    <col min="74" max="74" width="10.21875" style="89" hidden="1" customWidth="1" outlineLevel="3"/>
    <col min="75" max="78" width="8.88671875" style="89" hidden="1" customWidth="1" outlineLevel="3"/>
    <col min="79" max="79" width="7.88671875" style="129" hidden="1" customWidth="1" outlineLevel="3" collapsed="1"/>
    <col min="80" max="80" width="8.88671875" style="130" hidden="1" customWidth="1" outlineLevel="3"/>
    <col min="81" max="81" width="8.88671875" style="129" hidden="1" customWidth="1" outlineLevel="2" collapsed="1"/>
    <col min="82" max="82" width="8.88671875" style="129" hidden="1" customWidth="1" outlineLevel="1" collapsed="1"/>
    <col min="83" max="83" width="7.33203125" style="75" hidden="1" customWidth="1" outlineLevel="3"/>
    <col min="84" max="84" width="7.88671875" style="75" hidden="1" customWidth="1" outlineLevel="3"/>
    <col min="85" max="88" width="7.33203125" style="75" hidden="1" customWidth="1" outlineLevel="3"/>
    <col min="89" max="89" width="6.6640625" style="75" hidden="1" customWidth="1" outlineLevel="3"/>
    <col min="90" max="94" width="6.6640625" style="75" hidden="1" customWidth="1" outlineLevel="4"/>
    <col min="95" max="95" width="7.33203125" style="75" hidden="1" customWidth="1" outlineLevel="3" collapsed="1"/>
    <col min="96" max="96" width="8.77734375" style="75" hidden="1" customWidth="1" outlineLevel="3"/>
    <col min="97" max="97" width="8.88671875" style="129" hidden="1" customWidth="1" outlineLevel="2" collapsed="1"/>
    <col min="98" max="98" width="6.44140625" style="129" hidden="1" customWidth="1" outlineLevel="3" collapsed="1"/>
    <col min="99" max="104" width="6.44140625" style="129" hidden="1" customWidth="1" outlineLevel="3"/>
    <col min="105" max="108" width="6.77734375" style="129" hidden="1" customWidth="1" outlineLevel="4"/>
    <col min="109" max="109" width="6.77734375" style="129" hidden="1" customWidth="1" outlineLevel="3" collapsed="1"/>
    <col min="110" max="110" width="8.88671875" style="129" hidden="1" customWidth="1" outlineLevel="3"/>
    <col min="111" max="111" width="8.88671875" style="129" hidden="1" customWidth="1" outlineLevel="2" collapsed="1"/>
    <col min="112" max="112" width="9.21875" style="129" hidden="1" customWidth="1" outlineLevel="1" collapsed="1"/>
    <col min="113" max="113" width="8.33203125" style="129" customWidth="1" collapsed="1"/>
    <col min="114" max="115" width="5.44140625" style="129" hidden="1" customWidth="1" outlineLevel="4"/>
    <col min="116" max="116" width="6.33203125" style="129" hidden="1" customWidth="1" outlineLevel="4"/>
    <col min="117" max="117" width="5.44140625" style="129" hidden="1" customWidth="1" outlineLevel="4"/>
    <col min="118" max="118" width="6.21875" style="129" hidden="1" customWidth="1" outlineLevel="3" collapsed="1"/>
    <col min="119" max="122" width="5.44140625" style="129" hidden="1" customWidth="1" outlineLevel="4"/>
    <col min="123" max="123" width="6.6640625" style="129" hidden="1" customWidth="1" outlineLevel="3" collapsed="1"/>
    <col min="124" max="127" width="5.44140625" style="129" hidden="1" customWidth="1" outlineLevel="4"/>
    <col min="128" max="128" width="7.33203125" style="129" hidden="1" customWidth="1" outlineLevel="3" collapsed="1"/>
    <col min="129" max="132" width="5.44140625" style="129" hidden="1" customWidth="1" outlineLevel="4"/>
    <col min="133" max="133" width="8.109375" style="129" hidden="1" customWidth="1" outlineLevel="3" collapsed="1"/>
    <col min="134" max="137" width="5.44140625" style="129" hidden="1" customWidth="1" outlineLevel="4"/>
    <col min="138" max="138" width="5.44140625" style="129" hidden="1" customWidth="1" outlineLevel="3" collapsed="1"/>
    <col min="139" max="139" width="6.88671875" style="129" hidden="1" customWidth="1" outlineLevel="2" collapsed="1"/>
    <col min="140" max="143" width="6.5546875" style="129" hidden="1" customWidth="1" outlineLevel="4"/>
    <col min="144" max="144" width="7.44140625" style="129" hidden="1" customWidth="1" outlineLevel="3" collapsed="1"/>
    <col min="145" max="148" width="6" style="129" hidden="1" customWidth="1" outlineLevel="4"/>
    <col min="149" max="149" width="7.44140625" style="129" hidden="1" customWidth="1" outlineLevel="3" collapsed="1"/>
    <col min="150" max="150" width="6.44140625" style="129" hidden="1" customWidth="1" outlineLevel="4"/>
    <col min="151" max="153" width="6" style="129" hidden="1" customWidth="1" outlineLevel="4"/>
    <col min="154" max="154" width="7.44140625" style="129" hidden="1" customWidth="1" outlineLevel="3" collapsed="1"/>
    <col min="155" max="155" width="6.44140625" style="129" hidden="1" customWidth="1" outlineLevel="4"/>
    <col min="156" max="158" width="6" style="129" hidden="1" customWidth="1" outlineLevel="4"/>
    <col min="159" max="159" width="8.21875" style="129" hidden="1" customWidth="1" outlineLevel="3" collapsed="1"/>
    <col min="160" max="163" width="6" style="129" hidden="1" customWidth="1" outlineLevel="4"/>
    <col min="164" max="164" width="6" style="129" hidden="1" customWidth="1" outlineLevel="3" collapsed="1"/>
    <col min="165" max="165" width="7.77734375" style="129" hidden="1" customWidth="1" outlineLevel="2" collapsed="1"/>
    <col min="166" max="166" width="11.33203125" style="129" hidden="1" customWidth="1" outlineLevel="1" collapsed="1"/>
    <col min="167" max="170" width="5.44140625" style="129" hidden="1" customWidth="1" outlineLevel="3"/>
    <col min="171" max="171" width="6" style="129" hidden="1" customWidth="1" outlineLevel="2" collapsed="1"/>
    <col min="172" max="175" width="6" style="129" hidden="1" customWidth="1" outlineLevel="3"/>
    <col min="176" max="176" width="8.88671875" style="129" hidden="1" customWidth="1" outlineLevel="2" collapsed="1"/>
    <col min="177" max="177" width="6.88671875" style="129" hidden="1" customWidth="1" outlineLevel="1" collapsed="1"/>
    <col min="178" max="181" width="5.44140625" style="129" hidden="1" customWidth="1" outlineLevel="3"/>
    <col min="182" max="182" width="6.5546875" style="129" hidden="1" customWidth="1" outlineLevel="2" collapsed="1"/>
    <col min="183" max="186" width="6" style="129" hidden="1" customWidth="1" outlineLevel="3"/>
    <col min="187" max="187" width="8" style="129" hidden="1" customWidth="1" outlineLevel="2" collapsed="1"/>
    <col min="188" max="188" width="6.44140625" style="129" hidden="1" customWidth="1" outlineLevel="1" collapsed="1"/>
    <col min="189" max="192" width="5.44140625" style="129" hidden="1" customWidth="1" outlineLevel="3"/>
    <col min="193" max="193" width="6" style="129" hidden="1" customWidth="1" outlineLevel="2" collapsed="1"/>
    <col min="194" max="197" width="6" style="129" hidden="1" customWidth="1" outlineLevel="3"/>
    <col min="198" max="198" width="7.5546875" style="129" hidden="1" customWidth="1" outlineLevel="2" collapsed="1"/>
    <col min="199" max="199" width="7" style="129" hidden="1" customWidth="1" outlineLevel="1" collapsed="1"/>
    <col min="200" max="203" width="5.44140625" style="129" hidden="1" customWidth="1" outlineLevel="3"/>
    <col min="204" max="204" width="6" style="129" hidden="1" customWidth="1" outlineLevel="2" collapsed="1"/>
    <col min="205" max="208" width="6" style="129" hidden="1" customWidth="1" outlineLevel="3"/>
    <col min="209" max="209" width="8.88671875" style="129" hidden="1" customWidth="1" outlineLevel="2" collapsed="1"/>
    <col min="210" max="210" width="6.6640625" style="129" hidden="1" customWidth="1" outlineLevel="1" collapsed="1"/>
    <col min="211" max="214" width="5.44140625" style="129" hidden="1" customWidth="1" outlineLevel="3"/>
    <col min="215" max="215" width="6" style="129" hidden="1" customWidth="1" outlineLevel="2" collapsed="1"/>
    <col min="216" max="219" width="6" style="129" hidden="1" customWidth="1" outlineLevel="3"/>
    <col min="220" max="220" width="8.88671875" style="129" hidden="1" customWidth="1" outlineLevel="2" collapsed="1"/>
    <col min="221" max="221" width="7.21875" style="129" hidden="1" customWidth="1" outlineLevel="1" collapsed="1"/>
    <col min="222" max="223" width="7.21875" style="129" hidden="1" customWidth="1" outlineLevel="3"/>
    <col min="224" max="224" width="9.44140625" style="129" hidden="1" customWidth="1" outlineLevel="3"/>
    <col min="225" max="225" width="5.5546875" style="129" hidden="1" customWidth="1" outlineLevel="2" collapsed="1"/>
    <col min="226" max="227" width="7.21875" style="129" hidden="1" customWidth="1" outlineLevel="3"/>
    <col min="228" max="228" width="10" style="129" hidden="1" customWidth="1" outlineLevel="3"/>
    <col min="229" max="229" width="5.5546875" style="129" hidden="1" customWidth="1" outlineLevel="2" collapsed="1"/>
    <col min="230" max="231" width="7.21875" style="129" hidden="1" customWidth="1" outlineLevel="3"/>
    <col min="232" max="232" width="10" style="129" hidden="1" customWidth="1" outlineLevel="3"/>
    <col min="233" max="233" width="5.5546875" style="129" hidden="1" customWidth="1" outlineLevel="2" collapsed="1"/>
    <col min="234" max="234" width="8.6640625" style="129" hidden="1" customWidth="1" outlineLevel="3"/>
    <col min="235" max="235" width="7.21875" style="129" hidden="1" customWidth="1" outlineLevel="3"/>
    <col min="236" max="236" width="10" style="129" hidden="1" customWidth="1" outlineLevel="3"/>
    <col min="237" max="237" width="5.5546875" style="129" hidden="1" customWidth="1" outlineLevel="2" collapsed="1"/>
    <col min="238" max="238" width="8.6640625" style="129" hidden="1" customWidth="1" outlineLevel="1" collapsed="1"/>
    <col min="239" max="241" width="7.21875" style="129" hidden="1" customWidth="1" outlineLevel="3"/>
    <col min="242" max="242" width="6.5546875" style="129" hidden="1" customWidth="1" outlineLevel="3"/>
    <col min="243" max="243" width="5.5546875" style="129" hidden="1" customWidth="1" outlineLevel="2" collapsed="1"/>
    <col min="244" max="246" width="7.21875" style="129" hidden="1" customWidth="1" outlineLevel="3"/>
    <col min="247" max="247" width="6.5546875" style="129" hidden="1" customWidth="1" outlineLevel="3"/>
    <col min="248" max="248" width="5.5546875" style="129" hidden="1" customWidth="1" outlineLevel="2" collapsed="1"/>
    <col min="249" max="251" width="7.21875" style="129" hidden="1" customWidth="1" outlineLevel="3"/>
    <col min="252" max="252" width="6.77734375" style="129" hidden="1" customWidth="1" outlineLevel="3"/>
    <col min="253" max="253" width="5.5546875" style="129" hidden="1" customWidth="1" outlineLevel="2" collapsed="1"/>
    <col min="254" max="254" width="8.6640625" style="129" hidden="1" customWidth="1" outlineLevel="1" collapsed="1"/>
    <col min="255" max="255" width="7.21875" style="129" hidden="1" customWidth="1" outlineLevel="1"/>
    <col min="256" max="256" width="8.33203125" style="129" customWidth="1" collapsed="1"/>
    <col min="257" max="257" width="8.33203125" style="129" hidden="1" customWidth="1" outlineLevel="1"/>
    <col min="258" max="259" width="8.33203125" style="187" hidden="1" customWidth="1" outlineLevel="2"/>
    <col min="260" max="260" width="10" style="136" hidden="1" customWidth="1" outlineLevel="2"/>
    <col min="261" max="261" width="8.33203125" style="129" hidden="1" customWidth="1" outlineLevel="1" collapsed="1"/>
    <col min="262" max="264" width="8.33203125" style="75" hidden="1" customWidth="1" outlineLevel="2"/>
    <col min="265" max="266" width="8.33203125" style="129" hidden="1" customWidth="1" outlineLevel="2"/>
    <col min="267" max="267" width="8.33203125" style="75" hidden="1" customWidth="1" outlineLevel="1" collapsed="1"/>
    <col min="268" max="269" width="8.33203125" style="75" hidden="1" customWidth="1" outlineLevel="3"/>
    <col min="270" max="270" width="9.44140625" style="136" hidden="1" customWidth="1" outlineLevel="2" collapsed="1"/>
    <col min="271" max="272" width="9.44140625" style="75" hidden="1" customWidth="1" outlineLevel="3"/>
    <col min="273" max="273" width="9.44140625" style="136" hidden="1" customWidth="1" outlineLevel="2" collapsed="1"/>
    <col min="274" max="275" width="9.44140625" style="136" hidden="1" customWidth="1" outlineLevel="3"/>
    <col min="276" max="276" width="10.44140625" style="136" hidden="1" customWidth="1" outlineLevel="2" collapsed="1"/>
    <col min="277" max="277" width="11" style="136" hidden="1" customWidth="1" outlineLevel="2"/>
    <col min="278" max="279" width="11" style="75" hidden="1" customWidth="1" outlineLevel="3"/>
    <col min="280" max="280" width="7.88671875" style="129" hidden="1" customWidth="1" outlineLevel="2" collapsed="1"/>
    <col min="281" max="281" width="9.44140625" style="136" hidden="1" customWidth="1" outlineLevel="1" collapsed="1"/>
    <col min="282" max="285" width="9.44140625" style="136" hidden="1" customWidth="1" outlineLevel="3"/>
    <col min="286" max="286" width="9.44140625" style="136" hidden="1" customWidth="1" outlineLevel="2" collapsed="1"/>
    <col min="287" max="289" width="9.44140625" style="136" hidden="1" customWidth="1" outlineLevel="3"/>
    <col min="290" max="290" width="11.33203125" style="136" hidden="1" customWidth="1" outlineLevel="3"/>
    <col min="291" max="291" width="9.44140625" style="136" hidden="1" customWidth="1" outlineLevel="2" collapsed="1"/>
    <col min="292" max="292" width="10.109375" style="136" hidden="1" customWidth="1" outlineLevel="2"/>
    <col min="293" max="293" width="10.109375" style="136" hidden="1" customWidth="1" outlineLevel="1" collapsed="1"/>
    <col min="294" max="297" width="10.109375" style="75" hidden="1" customWidth="1" outlineLevel="3"/>
    <col min="298" max="298" width="9.88671875" style="129" hidden="1" customWidth="1" outlineLevel="3"/>
    <col min="299" max="299" width="10.109375" style="129" hidden="1" customWidth="1" outlineLevel="3"/>
    <col min="300" max="300" width="10.109375" style="136" hidden="1" customWidth="1" outlineLevel="2" collapsed="1"/>
    <col min="301" max="301" width="10.109375" style="136" hidden="1" customWidth="1" outlineLevel="2"/>
    <col min="302" max="302" width="9.21875" style="136" hidden="1" customWidth="1" outlineLevel="1" collapsed="1"/>
    <col min="303" max="304" width="9.44140625" style="75" hidden="1" customWidth="1" outlineLevel="3"/>
    <col min="305" max="305" width="6.88671875" style="136" hidden="1" customWidth="1" outlineLevel="2" collapsed="1"/>
    <col min="306" max="307" width="9.44140625" style="75" hidden="1" customWidth="1" outlineLevel="3"/>
    <col min="308" max="308" width="6.88671875" style="136" hidden="1" customWidth="1" outlineLevel="2" collapsed="1"/>
    <col min="309" max="310" width="9.44140625" style="75" hidden="1" customWidth="1" outlineLevel="3"/>
    <col min="311" max="311" width="6.88671875" style="136" hidden="1" customWidth="1" outlineLevel="2" collapsed="1"/>
    <col min="312" max="313" width="9.44140625" style="75" hidden="1" customWidth="1" outlineLevel="3"/>
    <col min="314" max="314" width="6.88671875" style="136" hidden="1" customWidth="1" outlineLevel="2" collapsed="1"/>
    <col min="315" max="316" width="9.44140625" style="75" hidden="1" customWidth="1" outlineLevel="4"/>
    <col min="317" max="317" width="8.109375" style="136" hidden="1" customWidth="1" outlineLevel="3" collapsed="1"/>
    <col min="318" max="319" width="9.44140625" style="75" hidden="1" customWidth="1" outlineLevel="4"/>
    <col min="320" max="320" width="8.109375" style="136" hidden="1" customWidth="1" outlineLevel="3" collapsed="1"/>
    <col min="321" max="322" width="9.44140625" style="75" hidden="1" customWidth="1" outlineLevel="4"/>
    <col min="323" max="323" width="8.109375" style="136" hidden="1" customWidth="1" outlineLevel="3" collapsed="1"/>
    <col min="324" max="325" width="9.44140625" style="75" hidden="1" customWidth="1" outlineLevel="4"/>
    <col min="326" max="326" width="6.88671875" style="136" hidden="1" customWidth="1" outlineLevel="3" collapsed="1"/>
    <col min="327" max="327" width="6.88671875" style="136" hidden="1" customWidth="1" outlineLevel="2" collapsed="1"/>
    <col min="328" max="329" width="9.44140625" style="75" hidden="1" customWidth="1" outlineLevel="3"/>
    <col min="330" max="330" width="6.21875" style="136" hidden="1" customWidth="1" outlineLevel="2" collapsed="1"/>
    <col min="331" max="331" width="9.6640625" style="75" hidden="1" customWidth="1" outlineLevel="3"/>
    <col min="332" max="332" width="9.21875" style="75" hidden="1" customWidth="1" outlineLevel="3"/>
    <col min="333" max="333" width="6.77734375" style="136" hidden="1" customWidth="1" outlineLevel="2" collapsed="1"/>
    <col min="334" max="334" width="8.33203125" style="136" hidden="1" customWidth="1" outlineLevel="1" collapsed="1"/>
    <col min="335" max="335" width="9.6640625" style="75" customWidth="1" collapsed="1"/>
    <col min="336" max="336" width="7.77734375" style="75" hidden="1" customWidth="1" outlineLevel="2"/>
    <col min="337" max="337" width="8.21875" style="75" hidden="1" customWidth="1" outlineLevel="2"/>
    <col min="338" max="338" width="7.77734375" style="75" hidden="1" customWidth="1" outlineLevel="2"/>
    <col min="339" max="339" width="7" style="75" hidden="1" customWidth="1" outlineLevel="2"/>
    <col min="340" max="340" width="8.21875" style="75" hidden="1" customWidth="1" outlineLevel="2"/>
    <col min="341" max="341" width="8.44140625" style="75" hidden="1" customWidth="1" outlineLevel="1" collapsed="1"/>
    <col min="342" max="342" width="9.33203125" style="75" customWidth="1" collapsed="1"/>
    <col min="343" max="343" width="17.6640625" style="73" customWidth="1"/>
    <col min="344" max="344" width="20" style="73" customWidth="1"/>
    <col min="345" max="345" width="15.88671875" style="73" customWidth="1"/>
    <col min="346" max="16384" width="8.88671875" style="73"/>
  </cols>
  <sheetData>
    <row r="1" spans="1:345" s="7" customFormat="1" ht="24" customHeight="1" x14ac:dyDescent="0.3">
      <c r="A1" s="157" t="s">
        <v>305</v>
      </c>
      <c r="B1" s="16" t="s">
        <v>306</v>
      </c>
      <c r="C1" s="155" t="s">
        <v>322</v>
      </c>
      <c r="D1" s="158" t="s">
        <v>302</v>
      </c>
      <c r="E1" s="158" t="s">
        <v>303</v>
      </c>
      <c r="F1" s="160" t="s">
        <v>304</v>
      </c>
      <c r="G1" s="38" t="s">
        <v>317</v>
      </c>
      <c r="H1" s="32" t="s">
        <v>310</v>
      </c>
      <c r="I1" s="39" t="s">
        <v>320</v>
      </c>
      <c r="J1" s="32" t="s">
        <v>309</v>
      </c>
      <c r="K1" s="32" t="s">
        <v>325</v>
      </c>
      <c r="L1" s="32" t="s">
        <v>313</v>
      </c>
      <c r="M1" s="32" t="s">
        <v>326</v>
      </c>
      <c r="N1" s="32" t="s">
        <v>327</v>
      </c>
      <c r="O1" s="38" t="s">
        <v>305</v>
      </c>
      <c r="P1" s="163" t="s">
        <v>333</v>
      </c>
      <c r="Q1" s="32" t="s">
        <v>317</v>
      </c>
      <c r="R1" s="32" t="s">
        <v>310</v>
      </c>
      <c r="S1" s="39" t="s">
        <v>320</v>
      </c>
      <c r="T1" s="32" t="s">
        <v>309</v>
      </c>
      <c r="U1" s="32" t="s">
        <v>325</v>
      </c>
      <c r="V1" s="32" t="s">
        <v>313</v>
      </c>
      <c r="W1" s="32" t="s">
        <v>326</v>
      </c>
      <c r="X1" s="32" t="s">
        <v>327</v>
      </c>
      <c r="Y1" s="40" t="s">
        <v>305</v>
      </c>
      <c r="Z1" s="165" t="s">
        <v>334</v>
      </c>
      <c r="AA1" s="11" t="s">
        <v>344</v>
      </c>
      <c r="AB1" s="9" t="s">
        <v>309</v>
      </c>
      <c r="AC1" s="10" t="s">
        <v>310</v>
      </c>
      <c r="AD1" s="10" t="s">
        <v>316</v>
      </c>
      <c r="AE1" s="10" t="s">
        <v>311</v>
      </c>
      <c r="AF1" s="10" t="s">
        <v>312</v>
      </c>
      <c r="AG1" s="10" t="s">
        <v>313</v>
      </c>
      <c r="AH1" s="10" t="s">
        <v>314</v>
      </c>
      <c r="AI1" s="10" t="s">
        <v>324</v>
      </c>
      <c r="AJ1" s="10" t="s">
        <v>321</v>
      </c>
      <c r="AK1" s="11" t="s">
        <v>315</v>
      </c>
      <c r="AL1" s="20" t="s">
        <v>307</v>
      </c>
      <c r="AM1" s="17" t="s">
        <v>309</v>
      </c>
      <c r="AN1" s="18" t="s">
        <v>310</v>
      </c>
      <c r="AO1" s="18" t="s">
        <v>316</v>
      </c>
      <c r="AP1" s="18" t="s">
        <v>311</v>
      </c>
      <c r="AQ1" s="18" t="s">
        <v>312</v>
      </c>
      <c r="AR1" s="18" t="s">
        <v>313</v>
      </c>
      <c r="AS1" s="18" t="s">
        <v>314</v>
      </c>
      <c r="AT1" s="19" t="s">
        <v>324</v>
      </c>
      <c r="AU1" s="20" t="s">
        <v>315</v>
      </c>
      <c r="AV1" s="17" t="s">
        <v>308</v>
      </c>
      <c r="AW1" s="22" t="s">
        <v>345</v>
      </c>
      <c r="AX1" s="15" t="s">
        <v>312</v>
      </c>
      <c r="AY1" s="15" t="s">
        <v>317</v>
      </c>
      <c r="AZ1" s="15" t="s">
        <v>318</v>
      </c>
      <c r="BA1" s="15" t="s">
        <v>311</v>
      </c>
      <c r="BB1" s="15" t="s">
        <v>310</v>
      </c>
      <c r="BC1" s="15" t="s">
        <v>313</v>
      </c>
      <c r="BD1" s="15" t="s">
        <v>314</v>
      </c>
      <c r="BE1" s="15" t="s">
        <v>320</v>
      </c>
      <c r="BF1" s="15" t="s">
        <v>319</v>
      </c>
      <c r="BG1" s="25" t="s">
        <v>340</v>
      </c>
      <c r="BH1" s="42" t="s">
        <v>341</v>
      </c>
      <c r="BI1" s="42" t="s">
        <v>342</v>
      </c>
      <c r="BJ1" s="43" t="s">
        <v>343</v>
      </c>
      <c r="BK1" s="41" t="s">
        <v>349</v>
      </c>
      <c r="BL1" s="25" t="s">
        <v>315</v>
      </c>
      <c r="BM1" s="24" t="s">
        <v>307</v>
      </c>
      <c r="BN1" s="12" t="s">
        <v>312</v>
      </c>
      <c r="BO1" s="13" t="s">
        <v>317</v>
      </c>
      <c r="BP1" s="13" t="s">
        <v>318</v>
      </c>
      <c r="BQ1" s="13" t="s">
        <v>311</v>
      </c>
      <c r="BR1" s="13" t="s">
        <v>310</v>
      </c>
      <c r="BS1" s="13" t="s">
        <v>313</v>
      </c>
      <c r="BT1" s="13" t="s">
        <v>314</v>
      </c>
      <c r="BU1" s="13" t="s">
        <v>320</v>
      </c>
      <c r="BV1" s="13" t="s">
        <v>319</v>
      </c>
      <c r="BW1" s="9" t="s">
        <v>340</v>
      </c>
      <c r="BX1" s="10" t="s">
        <v>341</v>
      </c>
      <c r="BY1" s="10" t="s">
        <v>342</v>
      </c>
      <c r="BZ1" s="44" t="s">
        <v>343</v>
      </c>
      <c r="CA1" s="11" t="s">
        <v>349</v>
      </c>
      <c r="CB1" s="14" t="s">
        <v>315</v>
      </c>
      <c r="CC1" s="22" t="s">
        <v>308</v>
      </c>
      <c r="CD1" s="22" t="s">
        <v>346</v>
      </c>
      <c r="CE1" s="9" t="s">
        <v>325</v>
      </c>
      <c r="CF1" s="10" t="s">
        <v>310</v>
      </c>
      <c r="CG1" s="10" t="s">
        <v>313</v>
      </c>
      <c r="CH1" s="10" t="s">
        <v>312</v>
      </c>
      <c r="CI1" s="10" t="s">
        <v>317</v>
      </c>
      <c r="CJ1" s="10" t="s">
        <v>336</v>
      </c>
      <c r="CK1" s="10" t="s">
        <v>338</v>
      </c>
      <c r="CL1" s="10" t="s">
        <v>340</v>
      </c>
      <c r="CM1" s="10" t="s">
        <v>341</v>
      </c>
      <c r="CN1" s="10" t="s">
        <v>342</v>
      </c>
      <c r="CO1" s="10" t="s">
        <v>343</v>
      </c>
      <c r="CP1" s="10" t="s">
        <v>369</v>
      </c>
      <c r="CQ1" s="11" t="s">
        <v>337</v>
      </c>
      <c r="CR1" s="11" t="s">
        <v>315</v>
      </c>
      <c r="CS1" s="20" t="s">
        <v>307</v>
      </c>
      <c r="CT1" s="9" t="s">
        <v>325</v>
      </c>
      <c r="CU1" s="10" t="s">
        <v>310</v>
      </c>
      <c r="CV1" s="10" t="s">
        <v>313</v>
      </c>
      <c r="CW1" s="10" t="s">
        <v>312</v>
      </c>
      <c r="CX1" s="10" t="s">
        <v>317</v>
      </c>
      <c r="CY1" s="10" t="s">
        <v>336</v>
      </c>
      <c r="CZ1" s="10" t="s">
        <v>314</v>
      </c>
      <c r="DA1" s="10" t="s">
        <v>324</v>
      </c>
      <c r="DB1" s="10" t="s">
        <v>324</v>
      </c>
      <c r="DC1" s="10" t="s">
        <v>324</v>
      </c>
      <c r="DD1" s="10" t="s">
        <v>324</v>
      </c>
      <c r="DE1" s="19" t="s">
        <v>337</v>
      </c>
      <c r="DF1" s="20" t="s">
        <v>315</v>
      </c>
      <c r="DG1" s="17" t="s">
        <v>308</v>
      </c>
      <c r="DH1" s="22" t="s">
        <v>347</v>
      </c>
      <c r="DI1" s="22" t="s">
        <v>391</v>
      </c>
      <c r="DJ1" s="22">
        <v>2010</v>
      </c>
      <c r="DK1" s="22">
        <v>2012</v>
      </c>
      <c r="DL1" s="22">
        <v>2014</v>
      </c>
      <c r="DM1" s="22">
        <v>2018</v>
      </c>
      <c r="DN1" s="22" t="s">
        <v>310</v>
      </c>
      <c r="DO1" s="22">
        <v>2010</v>
      </c>
      <c r="DP1" s="22">
        <v>2012</v>
      </c>
      <c r="DQ1" s="22">
        <v>2014</v>
      </c>
      <c r="DR1" s="22">
        <v>2018</v>
      </c>
      <c r="DS1" s="22" t="s">
        <v>316</v>
      </c>
      <c r="DT1" s="22">
        <v>2010</v>
      </c>
      <c r="DU1" s="22">
        <v>2012</v>
      </c>
      <c r="DV1" s="22">
        <v>2014</v>
      </c>
      <c r="DW1" s="22">
        <v>2018</v>
      </c>
      <c r="DX1" s="22" t="s">
        <v>320</v>
      </c>
      <c r="DY1" s="22">
        <v>2010</v>
      </c>
      <c r="DZ1" s="22">
        <v>2012</v>
      </c>
      <c r="EA1" s="22">
        <v>2014</v>
      </c>
      <c r="EB1" s="22">
        <v>2018</v>
      </c>
      <c r="EC1" s="22" t="s">
        <v>339</v>
      </c>
      <c r="ED1" s="22">
        <v>2010</v>
      </c>
      <c r="EE1" s="22">
        <v>2012</v>
      </c>
      <c r="EF1" s="22">
        <v>2014</v>
      </c>
      <c r="EG1" s="22">
        <v>2018</v>
      </c>
      <c r="EH1" s="22" t="s">
        <v>328</v>
      </c>
      <c r="EI1" s="22" t="s">
        <v>348</v>
      </c>
      <c r="EJ1" s="22" t="s">
        <v>335</v>
      </c>
      <c r="EK1" s="22" t="s">
        <v>329</v>
      </c>
      <c r="EL1" s="22" t="s">
        <v>330</v>
      </c>
      <c r="EM1" s="22" t="s">
        <v>331</v>
      </c>
      <c r="EN1" s="22" t="s">
        <v>310</v>
      </c>
      <c r="EO1" s="22" t="s">
        <v>335</v>
      </c>
      <c r="EP1" s="22" t="s">
        <v>329</v>
      </c>
      <c r="EQ1" s="22" t="s">
        <v>330</v>
      </c>
      <c r="ER1" s="22" t="s">
        <v>331</v>
      </c>
      <c r="ES1" s="22" t="s">
        <v>316</v>
      </c>
      <c r="ET1" s="22" t="s">
        <v>335</v>
      </c>
      <c r="EU1" s="22" t="s">
        <v>329</v>
      </c>
      <c r="EV1" s="22" t="s">
        <v>330</v>
      </c>
      <c r="EW1" s="22" t="s">
        <v>331</v>
      </c>
      <c r="EX1" s="22" t="s">
        <v>320</v>
      </c>
      <c r="EY1" s="22" t="s">
        <v>335</v>
      </c>
      <c r="EZ1" s="22" t="s">
        <v>329</v>
      </c>
      <c r="FA1" s="22" t="s">
        <v>330</v>
      </c>
      <c r="FB1" s="22" t="s">
        <v>331</v>
      </c>
      <c r="FC1" s="22" t="s">
        <v>339</v>
      </c>
      <c r="FD1" s="22" t="s">
        <v>335</v>
      </c>
      <c r="FE1" s="22" t="s">
        <v>329</v>
      </c>
      <c r="FF1" s="22" t="s">
        <v>330</v>
      </c>
      <c r="FG1" s="22" t="s">
        <v>331</v>
      </c>
      <c r="FH1" s="22" t="s">
        <v>328</v>
      </c>
      <c r="FI1" s="22" t="s">
        <v>332</v>
      </c>
      <c r="FJ1" s="22" t="s">
        <v>440</v>
      </c>
      <c r="FK1" s="22">
        <v>2010</v>
      </c>
      <c r="FL1" s="22">
        <v>2012</v>
      </c>
      <c r="FM1" s="22">
        <v>2014</v>
      </c>
      <c r="FN1" s="22">
        <v>2018</v>
      </c>
      <c r="FO1" s="22" t="s">
        <v>348</v>
      </c>
      <c r="FP1" s="22" t="s">
        <v>335</v>
      </c>
      <c r="FQ1" s="22" t="s">
        <v>329</v>
      </c>
      <c r="FR1" s="22" t="s">
        <v>330</v>
      </c>
      <c r="FS1" s="22" t="s">
        <v>331</v>
      </c>
      <c r="FT1" s="22" t="s">
        <v>332</v>
      </c>
      <c r="FU1" s="22" t="s">
        <v>338</v>
      </c>
      <c r="FV1" s="22">
        <v>2010</v>
      </c>
      <c r="FW1" s="22">
        <v>2012</v>
      </c>
      <c r="FX1" s="22">
        <v>2014</v>
      </c>
      <c r="FY1" s="22">
        <v>2018</v>
      </c>
      <c r="FZ1" s="22" t="s">
        <v>348</v>
      </c>
      <c r="GA1" s="22" t="s">
        <v>335</v>
      </c>
      <c r="GB1" s="22" t="s">
        <v>329</v>
      </c>
      <c r="GC1" s="22" t="s">
        <v>330</v>
      </c>
      <c r="GD1" s="22" t="s">
        <v>331</v>
      </c>
      <c r="GE1" s="22" t="s">
        <v>332</v>
      </c>
      <c r="GF1" s="22" t="s">
        <v>313</v>
      </c>
      <c r="GG1" s="22">
        <v>2010</v>
      </c>
      <c r="GH1" s="22">
        <v>2012</v>
      </c>
      <c r="GI1" s="22">
        <v>2014</v>
      </c>
      <c r="GJ1" s="22">
        <v>2018</v>
      </c>
      <c r="GK1" s="22" t="s">
        <v>348</v>
      </c>
      <c r="GL1" s="22" t="s">
        <v>335</v>
      </c>
      <c r="GM1" s="22" t="s">
        <v>329</v>
      </c>
      <c r="GN1" s="22" t="s">
        <v>330</v>
      </c>
      <c r="GO1" s="22" t="s">
        <v>331</v>
      </c>
      <c r="GP1" s="22" t="s">
        <v>332</v>
      </c>
      <c r="GQ1" s="22" t="s">
        <v>336</v>
      </c>
      <c r="GR1" s="22">
        <v>2010</v>
      </c>
      <c r="GS1" s="22">
        <v>2012</v>
      </c>
      <c r="GT1" s="22">
        <v>2014</v>
      </c>
      <c r="GU1" s="22">
        <v>2018</v>
      </c>
      <c r="GV1" s="22" t="s">
        <v>348</v>
      </c>
      <c r="GW1" s="22" t="s">
        <v>335</v>
      </c>
      <c r="GX1" s="22" t="s">
        <v>329</v>
      </c>
      <c r="GY1" s="22" t="s">
        <v>330</v>
      </c>
      <c r="GZ1" s="22" t="s">
        <v>331</v>
      </c>
      <c r="HA1" s="22" t="s">
        <v>332</v>
      </c>
      <c r="HB1" s="22" t="s">
        <v>311</v>
      </c>
      <c r="HC1" s="22">
        <v>2010</v>
      </c>
      <c r="HD1" s="22">
        <v>2012</v>
      </c>
      <c r="HE1" s="22">
        <v>2014</v>
      </c>
      <c r="HF1" s="22">
        <v>2018</v>
      </c>
      <c r="HG1" s="22" t="s">
        <v>348</v>
      </c>
      <c r="HH1" s="22" t="s">
        <v>335</v>
      </c>
      <c r="HI1" s="22" t="s">
        <v>329</v>
      </c>
      <c r="HJ1" s="22" t="s">
        <v>330</v>
      </c>
      <c r="HK1" s="22" t="s">
        <v>331</v>
      </c>
      <c r="HL1" s="22" t="s">
        <v>332</v>
      </c>
      <c r="HM1" s="22" t="s">
        <v>312</v>
      </c>
      <c r="HN1" s="152" t="s">
        <v>489</v>
      </c>
      <c r="HO1" s="152" t="s">
        <v>487</v>
      </c>
      <c r="HP1" s="152" t="s">
        <v>488</v>
      </c>
      <c r="HQ1" s="152">
        <v>2010</v>
      </c>
      <c r="HR1" s="152" t="s">
        <v>489</v>
      </c>
      <c r="HS1" s="152" t="s">
        <v>487</v>
      </c>
      <c r="HT1" s="152" t="s">
        <v>488</v>
      </c>
      <c r="HU1" s="152">
        <v>2012</v>
      </c>
      <c r="HV1" s="152" t="s">
        <v>489</v>
      </c>
      <c r="HW1" s="152" t="s">
        <v>487</v>
      </c>
      <c r="HX1" s="152" t="s">
        <v>488</v>
      </c>
      <c r="HY1" s="152">
        <v>2014</v>
      </c>
      <c r="HZ1" s="152" t="s">
        <v>489</v>
      </c>
      <c r="IA1" s="152" t="s">
        <v>487</v>
      </c>
      <c r="IB1" s="152" t="s">
        <v>488</v>
      </c>
      <c r="IC1" s="152">
        <v>2018</v>
      </c>
      <c r="ID1" s="152" t="s">
        <v>308</v>
      </c>
      <c r="IE1" s="22" t="s">
        <v>335</v>
      </c>
      <c r="IF1" s="22" t="s">
        <v>329</v>
      </c>
      <c r="IG1" s="22" t="s">
        <v>330</v>
      </c>
      <c r="IH1" s="22" t="s">
        <v>331</v>
      </c>
      <c r="II1" s="152" t="s">
        <v>491</v>
      </c>
      <c r="IJ1" s="22" t="s">
        <v>335</v>
      </c>
      <c r="IK1" s="22" t="s">
        <v>329</v>
      </c>
      <c r="IL1" s="22" t="s">
        <v>330</v>
      </c>
      <c r="IM1" s="22" t="s">
        <v>331</v>
      </c>
      <c r="IN1" s="152" t="s">
        <v>493</v>
      </c>
      <c r="IO1" s="22" t="s">
        <v>335</v>
      </c>
      <c r="IP1" s="22" t="s">
        <v>329</v>
      </c>
      <c r="IQ1" s="22" t="s">
        <v>330</v>
      </c>
      <c r="IR1" s="22" t="s">
        <v>331</v>
      </c>
      <c r="IS1" s="152" t="s">
        <v>492</v>
      </c>
      <c r="IT1" s="152" t="s">
        <v>332</v>
      </c>
      <c r="IU1" s="152" t="s">
        <v>490</v>
      </c>
      <c r="IV1" s="152" t="s">
        <v>392</v>
      </c>
      <c r="IW1" s="152" t="s">
        <v>494</v>
      </c>
      <c r="IX1" s="182" t="s">
        <v>419</v>
      </c>
      <c r="IY1" s="182" t="s">
        <v>420</v>
      </c>
      <c r="IZ1" s="174" t="s">
        <v>421</v>
      </c>
      <c r="JA1" s="152" t="s">
        <v>418</v>
      </c>
      <c r="JB1" s="41" t="s">
        <v>405</v>
      </c>
      <c r="JC1" s="41" t="s">
        <v>400</v>
      </c>
      <c r="JD1" s="41" t="s">
        <v>401</v>
      </c>
      <c r="JE1" s="173" t="s">
        <v>403</v>
      </c>
      <c r="JF1" s="173" t="s">
        <v>402</v>
      </c>
      <c r="JG1" s="41" t="s">
        <v>404</v>
      </c>
      <c r="JH1" s="41" t="s">
        <v>431</v>
      </c>
      <c r="JI1" s="41" t="s">
        <v>432</v>
      </c>
      <c r="JJ1" s="174" t="s">
        <v>407</v>
      </c>
      <c r="JK1" s="41" t="s">
        <v>315</v>
      </c>
      <c r="JL1" s="41" t="s">
        <v>432</v>
      </c>
      <c r="JM1" s="174" t="s">
        <v>408</v>
      </c>
      <c r="JN1" s="41" t="s">
        <v>315</v>
      </c>
      <c r="JO1" s="41" t="s">
        <v>432</v>
      </c>
      <c r="JP1" s="174" t="s">
        <v>410</v>
      </c>
      <c r="JQ1" s="174" t="s">
        <v>429</v>
      </c>
      <c r="JR1" s="41" t="s">
        <v>431</v>
      </c>
      <c r="JS1" s="41" t="s">
        <v>432</v>
      </c>
      <c r="JT1" s="173" t="s">
        <v>409</v>
      </c>
      <c r="JU1" s="174" t="s">
        <v>430</v>
      </c>
      <c r="JV1" s="174" t="s">
        <v>464</v>
      </c>
      <c r="JW1" s="174" t="s">
        <v>471</v>
      </c>
      <c r="JX1" s="174" t="s">
        <v>467</v>
      </c>
      <c r="JY1" s="174" t="s">
        <v>466</v>
      </c>
      <c r="JZ1" s="174" t="s">
        <v>468</v>
      </c>
      <c r="KA1" s="174" t="s">
        <v>469</v>
      </c>
      <c r="KB1" s="174" t="s">
        <v>470</v>
      </c>
      <c r="KC1" s="174" t="s">
        <v>472</v>
      </c>
      <c r="KD1" s="174" t="s">
        <v>465</v>
      </c>
      <c r="KE1" s="174" t="s">
        <v>474</v>
      </c>
      <c r="KF1" s="174" t="s">
        <v>473</v>
      </c>
      <c r="KG1" s="174" t="s">
        <v>462</v>
      </c>
      <c r="KH1" s="41" t="s">
        <v>476</v>
      </c>
      <c r="KI1" s="41" t="s">
        <v>477</v>
      </c>
      <c r="KJ1" s="41" t="s">
        <v>478</v>
      </c>
      <c r="KK1" s="41" t="s">
        <v>479</v>
      </c>
      <c r="KL1" s="173" t="s">
        <v>480</v>
      </c>
      <c r="KM1" s="173" t="s">
        <v>481</v>
      </c>
      <c r="KN1" s="174" t="s">
        <v>482</v>
      </c>
      <c r="KO1" s="174" t="s">
        <v>483</v>
      </c>
      <c r="KP1" s="174" t="s">
        <v>475</v>
      </c>
      <c r="KQ1" s="41" t="s">
        <v>406</v>
      </c>
      <c r="KR1" s="41" t="s">
        <v>433</v>
      </c>
      <c r="KS1" s="181" t="s">
        <v>411</v>
      </c>
      <c r="KT1" s="41" t="s">
        <v>406</v>
      </c>
      <c r="KU1" s="41" t="s">
        <v>433</v>
      </c>
      <c r="KV1" s="181" t="s">
        <v>412</v>
      </c>
      <c r="KW1" s="41" t="s">
        <v>406</v>
      </c>
      <c r="KX1" s="41" t="s">
        <v>433</v>
      </c>
      <c r="KY1" s="181" t="s">
        <v>416</v>
      </c>
      <c r="KZ1" s="41" t="s">
        <v>406</v>
      </c>
      <c r="LA1" s="41" t="s">
        <v>433</v>
      </c>
      <c r="LB1" s="181" t="s">
        <v>413</v>
      </c>
      <c r="LC1" s="41" t="s">
        <v>406</v>
      </c>
      <c r="LD1" s="41" t="s">
        <v>433</v>
      </c>
      <c r="LE1" s="181" t="s">
        <v>434</v>
      </c>
      <c r="LF1" s="41" t="s">
        <v>406</v>
      </c>
      <c r="LG1" s="41" t="s">
        <v>433</v>
      </c>
      <c r="LH1" s="181" t="s">
        <v>435</v>
      </c>
      <c r="LI1" s="41" t="s">
        <v>406</v>
      </c>
      <c r="LJ1" s="41" t="s">
        <v>433</v>
      </c>
      <c r="LK1" s="181" t="s">
        <v>436</v>
      </c>
      <c r="LL1" s="41" t="s">
        <v>406</v>
      </c>
      <c r="LM1" s="41" t="s">
        <v>433</v>
      </c>
      <c r="LN1" s="181" t="s">
        <v>414</v>
      </c>
      <c r="LO1" s="181" t="s">
        <v>414</v>
      </c>
      <c r="LP1" s="41" t="s">
        <v>406</v>
      </c>
      <c r="LQ1" s="41" t="s">
        <v>433</v>
      </c>
      <c r="LR1" s="181" t="s">
        <v>415</v>
      </c>
      <c r="LS1" s="41" t="s">
        <v>406</v>
      </c>
      <c r="LT1" s="41" t="s">
        <v>433</v>
      </c>
      <c r="LU1" s="174" t="s">
        <v>315</v>
      </c>
      <c r="LV1" s="174" t="s">
        <v>463</v>
      </c>
      <c r="LW1" s="41" t="s">
        <v>417</v>
      </c>
      <c r="LX1" s="41" t="s">
        <v>423</v>
      </c>
      <c r="LY1" s="41" t="s">
        <v>424</v>
      </c>
      <c r="LZ1" s="41" t="s">
        <v>425</v>
      </c>
      <c r="MA1" s="41" t="s">
        <v>426</v>
      </c>
      <c r="MB1" s="41" t="s">
        <v>422</v>
      </c>
      <c r="MC1" s="41" t="s">
        <v>428</v>
      </c>
      <c r="MD1" s="41" t="s">
        <v>427</v>
      </c>
      <c r="ME1" s="162" t="s">
        <v>450</v>
      </c>
      <c r="MF1" s="161" t="s">
        <v>393</v>
      </c>
      <c r="MG1" s="227" t="s">
        <v>509</v>
      </c>
    </row>
    <row r="2" spans="1:345" x14ac:dyDescent="0.25">
      <c r="A2" s="153"/>
      <c r="B2" s="156" t="s">
        <v>44</v>
      </c>
      <c r="C2" s="154"/>
      <c r="D2" s="159">
        <v>41002</v>
      </c>
      <c r="E2" s="159" t="s">
        <v>206</v>
      </c>
      <c r="F2" s="73" t="s">
        <v>207</v>
      </c>
      <c r="P2" s="164"/>
      <c r="Q2" s="129"/>
      <c r="R2" s="129"/>
      <c r="S2" s="129"/>
      <c r="T2" s="129"/>
      <c r="U2" s="129"/>
      <c r="V2" s="129"/>
      <c r="W2" s="129"/>
      <c r="X2" s="129"/>
      <c r="Y2" s="129"/>
      <c r="Z2" s="115"/>
      <c r="AA2" s="74"/>
      <c r="AB2" s="75">
        <v>8752</v>
      </c>
      <c r="AC2" s="75">
        <v>17686</v>
      </c>
      <c r="AD2" s="75">
        <v>6468</v>
      </c>
      <c r="AE2" s="75">
        <v>7903</v>
      </c>
      <c r="AF2" s="75">
        <v>3435</v>
      </c>
      <c r="AG2" s="75">
        <v>8163</v>
      </c>
      <c r="AH2" s="75">
        <v>682</v>
      </c>
      <c r="AI2" s="75">
        <v>784</v>
      </c>
      <c r="AK2" s="74">
        <f t="shared" ref="AK2:AK33" si="0">SUM(AB2:AI2)</f>
        <v>53873</v>
      </c>
      <c r="AL2" s="76"/>
      <c r="AM2" s="77">
        <f t="shared" ref="AM2:AM33" si="1">AB2/$AK2</f>
        <v>0.16245614686392071</v>
      </c>
      <c r="AN2" s="78">
        <f t="shared" ref="AN2:AN33" si="2">AC2/$AK2</f>
        <v>0.32829060939617249</v>
      </c>
      <c r="AO2" s="78">
        <f t="shared" ref="AO2:AO33" si="3">AD2/$AK2</f>
        <v>0.12006014144376589</v>
      </c>
      <c r="AP2" s="78">
        <f t="shared" ref="AP2:AP33" si="4">AE2/$AK2</f>
        <v>0.14669686113637628</v>
      </c>
      <c r="AQ2" s="78">
        <f t="shared" ref="AQ2:AQ33" si="5">AF2/$AK2</f>
        <v>6.3761067696248591E-2</v>
      </c>
      <c r="AR2" s="78">
        <f t="shared" ref="AR2:AR33" si="6">AG2/$AK2</f>
        <v>0.15152302637684925</v>
      </c>
      <c r="AS2" s="78">
        <f t="shared" ref="AS2:AS33" si="7">AH2/$AK2</f>
        <v>1.2659402669240621E-2</v>
      </c>
      <c r="AT2" s="79">
        <f t="shared" ref="AT2:AT33" si="8">AI2/$AK2</f>
        <v>1.4552744417426169E-2</v>
      </c>
      <c r="AU2" s="76">
        <f t="shared" ref="AU2:AU33" si="9">AK2/$AK2</f>
        <v>1</v>
      </c>
      <c r="AV2" s="76"/>
      <c r="AW2" s="76"/>
      <c r="AX2" s="75">
        <v>3767</v>
      </c>
      <c r="AY2" s="75">
        <v>4305</v>
      </c>
      <c r="AZ2" s="75">
        <v>8596</v>
      </c>
      <c r="BA2" s="75">
        <v>6526</v>
      </c>
      <c r="BB2" s="75">
        <v>20618</v>
      </c>
      <c r="BC2" s="75">
        <v>7845</v>
      </c>
      <c r="BD2" s="75">
        <v>1081</v>
      </c>
      <c r="BF2" s="75">
        <v>147</v>
      </c>
      <c r="BG2" s="80">
        <v>87</v>
      </c>
      <c r="BH2" s="81">
        <v>468</v>
      </c>
      <c r="BI2" s="81">
        <v>1218</v>
      </c>
      <c r="BJ2" s="82">
        <v>52</v>
      </c>
      <c r="BK2" s="74">
        <f t="shared" ref="BK2:BK33" si="10">SUM(BG2:BJ2)</f>
        <v>1825</v>
      </c>
      <c r="BL2" s="80">
        <f t="shared" ref="BL2:BL65" si="11">SUM(AX2:BF2)+BK2</f>
        <v>54710</v>
      </c>
      <c r="BM2" s="83"/>
      <c r="BN2" s="84">
        <f t="shared" ref="BN2:BN33" si="12">AX2/$BL2</f>
        <v>6.8853957229025778E-2</v>
      </c>
      <c r="BO2" s="85">
        <f t="shared" ref="BO2:BO33" si="13">AY2/$BL2</f>
        <v>7.868762566258454E-2</v>
      </c>
      <c r="BP2" s="85">
        <f t="shared" ref="BP2:BP33" si="14">AZ2/$BL2</f>
        <v>0.15711935660756718</v>
      </c>
      <c r="BQ2" s="85">
        <f t="shared" ref="BQ2:BQ33" si="15">BA2/$BL2</f>
        <v>0.11928349479071468</v>
      </c>
      <c r="BR2" s="85">
        <f t="shared" ref="BR2:BR33" si="16">BB2/$BL2</f>
        <v>0.3768598062511424</v>
      </c>
      <c r="BS2" s="85">
        <f t="shared" ref="BS2:BS33" si="17">BC2/$BL2</f>
        <v>0.14339243282763664</v>
      </c>
      <c r="BT2" s="85">
        <f t="shared" ref="BT2:BT33" si="18">BD2/$BL2</f>
        <v>1.9758727837689637E-2</v>
      </c>
      <c r="BU2" s="85">
        <f t="shared" ref="BU2:BU33" si="19">BE2/$BL2</f>
        <v>0</v>
      </c>
      <c r="BV2" s="85">
        <f t="shared" ref="BV2:BV33" si="20">BF2/$BL2</f>
        <v>2.6868945348199596E-3</v>
      </c>
      <c r="BW2" s="85">
        <f t="shared" ref="BW2:BW33" si="21">BG2/$BL2</f>
        <v>1.5902028879546701E-3</v>
      </c>
      <c r="BX2" s="85">
        <f t="shared" ref="BX2:BX33" si="22">BH2/$BL2</f>
        <v>8.5541948455492602E-3</v>
      </c>
      <c r="BY2" s="85">
        <f t="shared" ref="BY2:BY33" si="23">BI2/$BL2</f>
        <v>2.226284043136538E-2</v>
      </c>
      <c r="BZ2" s="85">
        <f t="shared" ref="BZ2:BZ33" si="24">BJ2/$BL2</f>
        <v>9.504660939499178E-4</v>
      </c>
      <c r="CA2" s="76">
        <f t="shared" ref="CA2:CA33" si="25">SUM(BW2:BZ2)</f>
        <v>3.3357704258819232E-2</v>
      </c>
      <c r="CB2" s="86">
        <f t="shared" ref="CB2:CB33" si="26">BL2/$BL2</f>
        <v>1</v>
      </c>
      <c r="CC2" s="76"/>
      <c r="CD2" s="76"/>
      <c r="CE2" s="75">
        <v>5196</v>
      </c>
      <c r="CF2" s="75">
        <v>16209</v>
      </c>
      <c r="CG2" s="75">
        <v>7344</v>
      </c>
      <c r="CH2" s="75">
        <v>6387</v>
      </c>
      <c r="CI2" s="75">
        <v>10911</v>
      </c>
      <c r="CJ2" s="75">
        <v>6785</v>
      </c>
      <c r="CK2" s="75">
        <v>1364</v>
      </c>
      <c r="CQ2" s="88">
        <f>SUM(CL2:CP2)</f>
        <v>0</v>
      </c>
      <c r="CR2" s="74">
        <f>SUM(CE2:CK2)+CQ2</f>
        <v>54196</v>
      </c>
      <c r="CS2" s="76"/>
      <c r="CT2" s="77">
        <f t="shared" ref="CT2:CZ3" si="27">CE2/$CR2</f>
        <v>9.5874234260831054E-2</v>
      </c>
      <c r="CU2" s="78">
        <f t="shared" si="27"/>
        <v>0.29908111299726919</v>
      </c>
      <c r="CV2" s="78">
        <f t="shared" si="27"/>
        <v>0.1355081555834379</v>
      </c>
      <c r="CW2" s="78">
        <f t="shared" si="27"/>
        <v>0.11785002583216474</v>
      </c>
      <c r="CX2" s="78">
        <f t="shared" si="27"/>
        <v>0.20132482102000149</v>
      </c>
      <c r="CY2" s="78">
        <f t="shared" si="27"/>
        <v>0.12519374123551555</v>
      </c>
      <c r="CZ2" s="78">
        <f t="shared" si="27"/>
        <v>2.516790907078013E-2</v>
      </c>
      <c r="DA2" s="79"/>
      <c r="DB2" s="79"/>
      <c r="DC2" s="79"/>
      <c r="DD2" s="79"/>
      <c r="DE2" s="79">
        <f t="shared" ref="DE2:DE33" si="28">CQ2/$CR2</f>
        <v>0</v>
      </c>
      <c r="DF2" s="76">
        <f t="shared" ref="DF2:DF33" si="29">CR2/$CR2</f>
        <v>1</v>
      </c>
      <c r="DG2" s="76"/>
      <c r="DH2" s="76"/>
      <c r="DI2" s="76"/>
      <c r="DJ2" s="76"/>
      <c r="DK2" s="76">
        <f t="shared" ref="DK2:DK65" si="30">AN2</f>
        <v>0.32829060939617249</v>
      </c>
      <c r="DL2" s="76">
        <f t="shared" ref="DL2:DL65" si="31">BR2</f>
        <v>0.3768598062511424</v>
      </c>
      <c r="DM2" s="76">
        <f t="shared" ref="DM2:DM65" si="32">CU2</f>
        <v>0.29908111299726919</v>
      </c>
      <c r="DN2" s="76"/>
      <c r="DO2" s="76"/>
      <c r="DP2" s="76">
        <f t="shared" ref="DP2:DP65" si="33">AO2</f>
        <v>0.12006014144376589</v>
      </c>
      <c r="DQ2" s="76">
        <f t="shared" ref="DQ2:DQ65" si="34">BO2</f>
        <v>7.868762566258454E-2</v>
      </c>
      <c r="DR2" s="76">
        <f t="shared" ref="DR2:DR65" si="35">CX2</f>
        <v>0.20132482102000149</v>
      </c>
      <c r="DS2" s="76"/>
      <c r="DT2" s="76"/>
      <c r="DU2" s="76"/>
      <c r="DV2" s="76">
        <f t="shared" ref="DV2:DV65" si="36">BU2</f>
        <v>0</v>
      </c>
      <c r="DW2" s="76"/>
      <c r="DX2" s="76"/>
      <c r="DY2" s="76"/>
      <c r="DZ2" s="76"/>
      <c r="EA2" s="76">
        <f t="shared" ref="EA2:EA65" si="37">BV2</f>
        <v>2.6868945348199596E-3</v>
      </c>
      <c r="EB2" s="76"/>
      <c r="EC2" s="76"/>
      <c r="ED2" s="76"/>
      <c r="EE2" s="76">
        <f t="shared" ref="EE2:EE33" si="38">DK2+DP2+DU2+DZ2</f>
        <v>0.44835075083993836</v>
      </c>
      <c r="EF2" s="76">
        <f t="shared" ref="EF2:EF33" si="39">DL2+DQ2+DV2+EA2</f>
        <v>0.45823432644854689</v>
      </c>
      <c r="EG2" s="76">
        <f t="shared" ref="EG2:EG33" si="40">DM2+DR2+DW2+EB2</f>
        <v>0.50040593401727063</v>
      </c>
      <c r="EH2" s="76"/>
      <c r="EI2" s="76"/>
      <c r="EJ2" s="76">
        <f t="shared" ref="EJ2:EJ65" si="41">DM2-DK2</f>
        <v>-2.9209496398903301E-2</v>
      </c>
      <c r="EK2" s="76"/>
      <c r="EL2" s="76">
        <f t="shared" ref="EL2:EL65" si="42">DM2-DL2</f>
        <v>-7.777869325387321E-2</v>
      </c>
      <c r="EM2" s="76"/>
      <c r="EN2" s="76"/>
      <c r="EO2" s="76">
        <f t="shared" ref="EO2:EO65" si="43">DR2-DP2</f>
        <v>8.1264679576235593E-2</v>
      </c>
      <c r="EP2" s="76"/>
      <c r="EQ2" s="76">
        <f t="shared" ref="EQ2:EQ65" si="44">DR2-DQ2</f>
        <v>0.12263719535741695</v>
      </c>
      <c r="ER2" s="76"/>
      <c r="ES2" s="76"/>
      <c r="ET2" s="76">
        <f t="shared" ref="ET2:ET65" si="45">DW2-DU2</f>
        <v>0</v>
      </c>
      <c r="EU2" s="76"/>
      <c r="EV2" s="76">
        <f t="shared" ref="EV2:EV65" si="46">DW2-DV2</f>
        <v>0</v>
      </c>
      <c r="EW2" s="76"/>
      <c r="EX2" s="76"/>
      <c r="EY2" s="76">
        <f t="shared" ref="EY2:EY65" si="47">EB2-DZ2</f>
        <v>0</v>
      </c>
      <c r="EZ2" s="76"/>
      <c r="FA2" s="76">
        <f t="shared" ref="FA2:FA65" si="48">EB2-EA2</f>
        <v>-2.6868945348199596E-3</v>
      </c>
      <c r="FB2" s="76"/>
      <c r="FC2" s="76"/>
      <c r="FD2" s="76">
        <f t="shared" ref="FD2:FD65" si="49">EG2-EE2</f>
        <v>5.2055183177332265E-2</v>
      </c>
      <c r="FE2" s="76"/>
      <c r="FF2" s="76">
        <f t="shared" ref="FF2:FF65" si="50">EG2-EF2</f>
        <v>4.2171607568723735E-2</v>
      </c>
      <c r="FG2" s="76"/>
      <c r="FH2" s="76"/>
      <c r="FI2" s="76"/>
      <c r="FJ2" s="76"/>
      <c r="FK2" s="76"/>
      <c r="FL2" s="76">
        <f t="shared" ref="FL2:FL65" si="51">AS2</f>
        <v>1.2659402669240621E-2</v>
      </c>
      <c r="FM2" s="76">
        <f t="shared" ref="FM2:FM65" si="52">BT2</f>
        <v>1.9758727837689637E-2</v>
      </c>
      <c r="FN2" s="76">
        <f t="shared" ref="FN2:FN65" si="53">CZ2</f>
        <v>2.516790907078013E-2</v>
      </c>
      <c r="FO2" s="76"/>
      <c r="FP2" s="76">
        <f t="shared" ref="FP2:FP65" si="54">FN2-FL2</f>
        <v>1.2508506401539509E-2</v>
      </c>
      <c r="FQ2" s="76"/>
      <c r="FR2" s="76">
        <f t="shared" ref="FR2:FR65" si="55">FN2-FM2</f>
        <v>5.4091812330904938E-3</v>
      </c>
      <c r="FS2" s="76"/>
      <c r="FT2" s="76"/>
      <c r="FU2" s="76"/>
      <c r="FV2" s="76"/>
      <c r="FW2" s="76">
        <f t="shared" ref="FW2:FW65" si="56">AR2</f>
        <v>0.15152302637684925</v>
      </c>
      <c r="FX2" s="76">
        <f t="shared" ref="FX2:FX65" si="57">BS2</f>
        <v>0.14339243282763664</v>
      </c>
      <c r="FY2" s="76">
        <f t="shared" ref="FY2:FY65" si="58">CV2</f>
        <v>0.1355081555834379</v>
      </c>
      <c r="FZ2" s="76"/>
      <c r="GA2" s="76">
        <f t="shared" ref="GA2:GA65" si="59">FY2-FW2</f>
        <v>-1.6014870793411351E-2</v>
      </c>
      <c r="GB2" s="76"/>
      <c r="GC2" s="76">
        <f t="shared" ref="GC2:GC65" si="60">FY2-FX2</f>
        <v>-7.8842772441987397E-3</v>
      </c>
      <c r="GD2" s="76"/>
      <c r="GE2" s="76"/>
      <c r="GF2" s="76"/>
      <c r="GG2" s="76"/>
      <c r="GH2" s="76">
        <f t="shared" ref="GH2:GH65" si="61">AM2</f>
        <v>0.16245614686392071</v>
      </c>
      <c r="GI2" s="76">
        <f t="shared" ref="GI2:GI65" si="62">BP2</f>
        <v>0.15711935660756718</v>
      </c>
      <c r="GJ2" s="76">
        <f t="shared" ref="GJ2:GJ65" si="63">CY2</f>
        <v>0.12519374123551555</v>
      </c>
      <c r="GK2" s="76"/>
      <c r="GL2" s="76">
        <f t="shared" ref="GL2:GL65" si="64">GJ2-GH2</f>
        <v>-3.726240562840516E-2</v>
      </c>
      <c r="GM2" s="76"/>
      <c r="GN2" s="76">
        <f t="shared" ref="GN2:GN65" si="65">GJ2-GI2</f>
        <v>-3.192561537205163E-2</v>
      </c>
      <c r="GO2" s="76"/>
      <c r="GP2" s="76"/>
      <c r="GQ2" s="76"/>
      <c r="GR2" s="76"/>
      <c r="GS2" s="76">
        <f t="shared" ref="GS2:GS65" si="66">AP2</f>
        <v>0.14669686113637628</v>
      </c>
      <c r="GT2" s="76">
        <f t="shared" ref="GT2:GT65" si="67">BQ2</f>
        <v>0.11928349479071468</v>
      </c>
      <c r="GU2" s="76">
        <f t="shared" ref="GU2:GU65" si="68">CT2</f>
        <v>9.5874234260831054E-2</v>
      </c>
      <c r="GV2" s="76"/>
      <c r="GW2" s="76">
        <f t="shared" ref="GW2:GW65" si="69">GU2-GS2</f>
        <v>-5.0822626875545229E-2</v>
      </c>
      <c r="GX2" s="76"/>
      <c r="GY2" s="76">
        <f t="shared" ref="GY2:GY65" si="70">GU2-GT2</f>
        <v>-2.3409260529883624E-2</v>
      </c>
      <c r="GZ2" s="76"/>
      <c r="HA2" s="76"/>
      <c r="HB2" s="76"/>
      <c r="HC2" s="76"/>
      <c r="HD2" s="76">
        <f t="shared" ref="HD2:HD65" si="71">AQ2</f>
        <v>6.3761067696248591E-2</v>
      </c>
      <c r="HE2" s="76">
        <f t="shared" ref="HE2:HE65" si="72">BN2</f>
        <v>6.8853957229025778E-2</v>
      </c>
      <c r="HF2" s="76">
        <f t="shared" ref="HF2:HF65" si="73">CW2</f>
        <v>0.11785002583216474</v>
      </c>
      <c r="HG2" s="76"/>
      <c r="HH2" s="76">
        <f t="shared" ref="HH2:HH65" si="74">HF2-HD2</f>
        <v>5.4088958135916146E-2</v>
      </c>
      <c r="HI2" s="76"/>
      <c r="HJ2" s="76">
        <f t="shared" ref="HJ2:HJ65" si="75">HF2-HE2</f>
        <v>4.8996068603138959E-2</v>
      </c>
      <c r="HK2" s="76"/>
      <c r="HL2" s="76"/>
      <c r="HM2" s="76"/>
      <c r="HN2" s="76"/>
      <c r="HO2" s="76"/>
      <c r="HP2" s="76"/>
      <c r="HQ2" s="76"/>
      <c r="HR2" s="76">
        <f t="shared" ref="HR2:HR65" si="76">AS2+AP2</f>
        <v>0.1593562638056169</v>
      </c>
      <c r="HS2" s="76">
        <f t="shared" ref="HS2:HS65" si="77">AP2+AQ2</f>
        <v>0.21045792883262487</v>
      </c>
      <c r="HT2" s="76">
        <f t="shared" ref="HT2:HT65" si="78">AS2+AP2+AQ2</f>
        <v>0.2231173315018655</v>
      </c>
      <c r="HU2" s="76"/>
      <c r="HV2" s="76">
        <f t="shared" ref="HV2:HV65" si="79">BT2+BQ2</f>
        <v>0.13904222262840432</v>
      </c>
      <c r="HW2" s="76">
        <f t="shared" ref="HW2:HW65" si="80">BQ2+BN2</f>
        <v>0.18813745201974047</v>
      </c>
      <c r="HX2" s="76">
        <f t="shared" ref="HX2:HX65" si="81">BT2+BQ2+BN2</f>
        <v>0.20789617985743009</v>
      </c>
      <c r="HY2" s="76"/>
      <c r="HZ2" s="76">
        <f t="shared" ref="HZ2:HZ65" si="82">CZ2+CT2</f>
        <v>0.12104214333161119</v>
      </c>
      <c r="IA2" s="76">
        <f t="shared" ref="IA2:IA65" si="83">CT2+CW2</f>
        <v>0.21372426009299578</v>
      </c>
      <c r="IB2" s="76">
        <f t="shared" ref="IB2:IB65" si="84">CZ2+CT2+CW2</f>
        <v>0.23889216916377592</v>
      </c>
      <c r="IC2" s="76"/>
      <c r="ID2" s="76"/>
      <c r="IE2" s="76">
        <f t="shared" ref="IE2:IE65" si="85">HZ2-HR2</f>
        <v>-3.8314120474005717E-2</v>
      </c>
      <c r="IF2" s="76"/>
      <c r="IG2" s="76">
        <f t="shared" ref="IG2:IG65" si="86">HZ2-HV2</f>
        <v>-1.8000079296793134E-2</v>
      </c>
      <c r="IH2" s="76"/>
      <c r="II2" s="76"/>
      <c r="IJ2" s="76">
        <f t="shared" ref="IJ2:IJ65" si="87">IA2-HS2</f>
        <v>3.2663312603709027E-3</v>
      </c>
      <c r="IK2" s="76"/>
      <c r="IL2" s="76">
        <f t="shared" ref="IL2:IL65" si="88">IA2-HW2</f>
        <v>2.5586808073255307E-2</v>
      </c>
      <c r="IM2" s="76"/>
      <c r="IN2" s="76"/>
      <c r="IO2" s="76">
        <f t="shared" ref="IO2:IO65" si="89">IB2-HT2</f>
        <v>1.5774837661910429E-2</v>
      </c>
      <c r="IP2" s="76"/>
      <c r="IQ2" s="76">
        <f t="shared" ref="IQ2:IQ65" si="90">IB2-HX2</f>
        <v>3.0995989306345839E-2</v>
      </c>
      <c r="IR2" s="76"/>
      <c r="IS2" s="76"/>
      <c r="IT2" s="76"/>
      <c r="IU2" s="76"/>
      <c r="IV2" s="76"/>
      <c r="IW2" s="76">
        <v>0.08</v>
      </c>
      <c r="IX2" s="183">
        <v>7.8788093718230607</v>
      </c>
      <c r="IY2" s="183">
        <v>7.2970679110368852</v>
      </c>
      <c r="IZ2" s="175">
        <v>-0.11480351140701776</v>
      </c>
      <c r="JA2" s="76"/>
      <c r="JB2" s="74">
        <v>19182</v>
      </c>
      <c r="JC2" s="74">
        <v>108</v>
      </c>
      <c r="JD2" s="74">
        <v>100</v>
      </c>
      <c r="JE2" s="76">
        <v>1.6259926827976025E-2</v>
      </c>
      <c r="JF2" s="76">
        <v>6.8947834318770093E-2</v>
      </c>
      <c r="JG2" s="74"/>
      <c r="JH2" s="74">
        <v>999</v>
      </c>
      <c r="JI2" s="74">
        <v>55</v>
      </c>
      <c r="JJ2" s="175">
        <v>5.5055055055055056E-2</v>
      </c>
      <c r="JK2" s="74">
        <v>883</v>
      </c>
      <c r="JL2" s="74">
        <v>157</v>
      </c>
      <c r="JM2" s="175">
        <v>0.17780294450736125</v>
      </c>
      <c r="JN2" s="74">
        <v>1882</v>
      </c>
      <c r="JO2" s="74">
        <v>212</v>
      </c>
      <c r="JP2" s="175">
        <v>0.1126461211477152</v>
      </c>
      <c r="JQ2" s="175">
        <v>0.57975560832874751</v>
      </c>
      <c r="JR2" s="74"/>
      <c r="JS2" s="74"/>
      <c r="JT2" s="76">
        <v>2.7450980392156862E-2</v>
      </c>
      <c r="JU2" s="175"/>
      <c r="JV2" s="175">
        <v>5.1865278222032671E-2</v>
      </c>
      <c r="JW2" s="175">
        <v>1.7912357394178485E-2</v>
      </c>
      <c r="JX2" s="175">
        <v>1.6064257028112448E-2</v>
      </c>
      <c r="JY2" s="175">
        <v>3.5801021193920222E-2</v>
      </c>
      <c r="JZ2" s="175">
        <v>6.9777635616211156E-2</v>
      </c>
      <c r="KA2" s="175">
        <v>4.7505656845671776E-2</v>
      </c>
      <c r="KB2" s="175">
        <v>7.7016028716636459E-2</v>
      </c>
      <c r="KC2" s="175">
        <v>0.17823506415040694</v>
      </c>
      <c r="KD2" s="175">
        <v>0.14243404295648671</v>
      </c>
      <c r="KE2" s="175">
        <v>0.12452168556230823</v>
      </c>
      <c r="KF2" s="175">
        <v>0.19429932117851939</v>
      </c>
      <c r="KG2" s="175"/>
      <c r="KH2" s="74">
        <v>8931</v>
      </c>
      <c r="KI2" s="74">
        <v>79061</v>
      </c>
      <c r="KJ2" s="74">
        <v>16401</v>
      </c>
      <c r="KK2" s="74">
        <v>84411</v>
      </c>
      <c r="KL2" s="76">
        <v>0.11296340800141663</v>
      </c>
      <c r="KM2" s="76">
        <v>0.19429932117851939</v>
      </c>
      <c r="KN2" s="175">
        <v>8.1335913177102759E-2</v>
      </c>
      <c r="KO2" s="175">
        <v>0.72002000130947497</v>
      </c>
      <c r="KP2" s="175"/>
      <c r="KQ2" s="74">
        <v>2388</v>
      </c>
      <c r="KR2" s="74">
        <v>5758</v>
      </c>
      <c r="KS2" s="175">
        <v>0.41472733588051408</v>
      </c>
      <c r="KT2" s="74">
        <v>4554</v>
      </c>
      <c r="KU2" s="74">
        <v>11278</v>
      </c>
      <c r="KV2" s="175">
        <v>0.40379499911331795</v>
      </c>
      <c r="KW2" s="74">
        <v>6230</v>
      </c>
      <c r="KX2" s="74">
        <v>16318</v>
      </c>
      <c r="KY2" s="175">
        <v>0.38178698369898273</v>
      </c>
      <c r="KZ2" s="74">
        <v>7864</v>
      </c>
      <c r="LA2" s="74">
        <v>22760</v>
      </c>
      <c r="LB2" s="175">
        <v>0.34551845342706505</v>
      </c>
      <c r="LC2" s="74">
        <v>2776</v>
      </c>
      <c r="LD2" s="74">
        <v>10660</v>
      </c>
      <c r="LE2" s="175">
        <f t="shared" ref="LE2:LE65" si="91">LC2/LD2</f>
        <v>0.26041275797373359</v>
      </c>
      <c r="LF2" s="74">
        <v>3725</v>
      </c>
      <c r="LG2" s="74">
        <v>17037</v>
      </c>
      <c r="LH2" s="175">
        <f t="shared" ref="LH2:LH65" si="92">LF2/LG2</f>
        <v>0.21864177965604273</v>
      </c>
      <c r="LI2" s="74">
        <v>1556</v>
      </c>
      <c r="LJ2" s="74">
        <v>17701</v>
      </c>
      <c r="LK2" s="175">
        <f t="shared" ref="LK2:LK65" si="93">LI2/LJ2</f>
        <v>8.7904638156036385E-2</v>
      </c>
      <c r="LL2" s="74">
        <v>8057</v>
      </c>
      <c r="LM2" s="74">
        <v>45398</v>
      </c>
      <c r="LN2" s="175">
        <v>0.177474778624609</v>
      </c>
      <c r="LO2" s="175"/>
      <c r="LP2" s="74">
        <v>480</v>
      </c>
      <c r="LQ2" s="74">
        <v>16253</v>
      </c>
      <c r="LR2" s="175">
        <v>2.9533009290592507E-2</v>
      </c>
      <c r="LS2" s="74">
        <v>16401</v>
      </c>
      <c r="LT2" s="74">
        <v>84411</v>
      </c>
      <c r="LU2" s="175">
        <v>0.19429932117851939</v>
      </c>
      <c r="LV2" s="175"/>
      <c r="LW2" s="74"/>
      <c r="LX2" s="74">
        <v>23</v>
      </c>
      <c r="LY2" s="74">
        <v>72</v>
      </c>
      <c r="LZ2" s="74">
        <v>176</v>
      </c>
      <c r="MA2" s="74">
        <v>262</v>
      </c>
      <c r="MB2" s="74">
        <v>257</v>
      </c>
      <c r="MC2" s="74">
        <v>78</v>
      </c>
      <c r="MD2" s="74"/>
    </row>
    <row r="3" spans="1:345" x14ac:dyDescent="0.25">
      <c r="A3" s="153"/>
      <c r="B3" s="156" t="s">
        <v>12</v>
      </c>
      <c r="C3" s="154"/>
      <c r="D3" s="159">
        <v>44001</v>
      </c>
      <c r="E3" s="159" t="s">
        <v>206</v>
      </c>
      <c r="F3" s="73" t="s">
        <v>452</v>
      </c>
      <c r="P3" s="164"/>
      <c r="Q3" s="129"/>
      <c r="R3" s="129"/>
      <c r="S3" s="129"/>
      <c r="T3" s="129"/>
      <c r="U3" s="129"/>
      <c r="V3" s="129"/>
      <c r="W3" s="129"/>
      <c r="X3" s="129"/>
      <c r="Y3" s="129"/>
      <c r="Z3" s="115"/>
      <c r="AA3" s="74"/>
      <c r="AB3" s="75">
        <v>2128</v>
      </c>
      <c r="AC3" s="75">
        <v>4521</v>
      </c>
      <c r="AD3" s="75">
        <v>1467</v>
      </c>
      <c r="AE3" s="75">
        <v>1142</v>
      </c>
      <c r="AF3" s="75">
        <v>2481</v>
      </c>
      <c r="AG3" s="75">
        <v>6771</v>
      </c>
      <c r="AH3" s="75">
        <v>180</v>
      </c>
      <c r="AI3" s="75">
        <v>208</v>
      </c>
      <c r="AK3" s="74">
        <f t="shared" si="0"/>
        <v>18898</v>
      </c>
      <c r="AL3" s="76"/>
      <c r="AM3" s="77">
        <f t="shared" si="1"/>
        <v>0.11260450841358874</v>
      </c>
      <c r="AN3" s="78">
        <f t="shared" si="2"/>
        <v>0.23923166472642607</v>
      </c>
      <c r="AO3" s="78">
        <f t="shared" si="3"/>
        <v>7.7627262144142242E-2</v>
      </c>
      <c r="AP3" s="78">
        <f t="shared" si="4"/>
        <v>6.0429675097893959E-2</v>
      </c>
      <c r="AQ3" s="78">
        <f t="shared" si="5"/>
        <v>0.13128373372843688</v>
      </c>
      <c r="AR3" s="78">
        <f t="shared" si="6"/>
        <v>0.35829188273891416</v>
      </c>
      <c r="AS3" s="78">
        <f t="shared" si="7"/>
        <v>9.5248174409990477E-3</v>
      </c>
      <c r="AT3" s="79">
        <f t="shared" si="8"/>
        <v>1.1006455709598899E-2</v>
      </c>
      <c r="AU3" s="76">
        <f t="shared" si="9"/>
        <v>1</v>
      </c>
      <c r="AV3" s="76"/>
      <c r="AW3" s="76"/>
      <c r="AX3" s="75">
        <v>1930</v>
      </c>
      <c r="AY3" s="75">
        <v>810</v>
      </c>
      <c r="AZ3" s="75">
        <v>2703</v>
      </c>
      <c r="BA3" s="75">
        <v>1816</v>
      </c>
      <c r="BB3" s="75">
        <v>5618</v>
      </c>
      <c r="BC3" s="75">
        <v>5987</v>
      </c>
      <c r="BD3" s="75">
        <v>328</v>
      </c>
      <c r="BE3" s="75">
        <v>0</v>
      </c>
      <c r="BF3" s="75">
        <v>76</v>
      </c>
      <c r="BG3" s="80">
        <v>19</v>
      </c>
      <c r="BH3" s="81">
        <v>149</v>
      </c>
      <c r="BI3" s="81">
        <v>20</v>
      </c>
      <c r="BJ3" s="82">
        <v>12</v>
      </c>
      <c r="BK3" s="74">
        <f t="shared" si="10"/>
        <v>200</v>
      </c>
      <c r="BL3" s="80">
        <f t="shared" si="11"/>
        <v>19468</v>
      </c>
      <c r="BM3" s="83"/>
      <c r="BN3" s="84">
        <f t="shared" si="12"/>
        <v>9.9137045407848776E-2</v>
      </c>
      <c r="BO3" s="85">
        <f t="shared" si="13"/>
        <v>4.1606739264433944E-2</v>
      </c>
      <c r="BP3" s="85">
        <f t="shared" si="14"/>
        <v>0.1388432299157592</v>
      </c>
      <c r="BQ3" s="85">
        <f t="shared" si="15"/>
        <v>9.3281282103965482E-2</v>
      </c>
      <c r="BR3" s="85">
        <f t="shared" si="16"/>
        <v>0.28857612492295048</v>
      </c>
      <c r="BS3" s="85">
        <f t="shared" si="17"/>
        <v>0.30753030614341481</v>
      </c>
      <c r="BT3" s="85">
        <f t="shared" si="18"/>
        <v>1.6848161084857202E-2</v>
      </c>
      <c r="BU3" s="85">
        <f t="shared" si="19"/>
        <v>0</v>
      </c>
      <c r="BV3" s="85">
        <f t="shared" si="20"/>
        <v>3.9038422025888639E-3</v>
      </c>
      <c r="BW3" s="85">
        <f t="shared" si="21"/>
        <v>9.7596055064721598E-4</v>
      </c>
      <c r="BX3" s="85">
        <f t="shared" si="22"/>
        <v>7.6535853708650089E-3</v>
      </c>
      <c r="BY3" s="85">
        <f t="shared" si="23"/>
        <v>1.0273268954181221E-3</v>
      </c>
      <c r="BZ3" s="85">
        <f t="shared" si="24"/>
        <v>6.1639613725087328E-4</v>
      </c>
      <c r="CA3" s="76">
        <f t="shared" si="25"/>
        <v>1.027326895418122E-2</v>
      </c>
      <c r="CB3" s="86">
        <f t="shared" si="26"/>
        <v>1</v>
      </c>
      <c r="CC3" s="76"/>
      <c r="CD3" s="76"/>
      <c r="CE3" s="75">
        <v>990</v>
      </c>
      <c r="CF3" s="75">
        <v>3629</v>
      </c>
      <c r="CG3" s="75">
        <v>6277</v>
      </c>
      <c r="CH3" s="75">
        <v>3516</v>
      </c>
      <c r="CI3" s="75">
        <v>2198</v>
      </c>
      <c r="CJ3" s="75">
        <v>2175</v>
      </c>
      <c r="CK3" s="75">
        <v>274</v>
      </c>
      <c r="CL3" s="75">
        <v>6</v>
      </c>
      <c r="CM3" s="75">
        <v>296</v>
      </c>
      <c r="CN3" s="75">
        <v>3</v>
      </c>
      <c r="CO3" s="75">
        <v>16</v>
      </c>
      <c r="CQ3" s="74">
        <f>SUM(CL3:CP3)</f>
        <v>321</v>
      </c>
      <c r="CR3" s="74">
        <f>SUM(CE3:CK3)+CQ3</f>
        <v>19380</v>
      </c>
      <c r="CS3" s="76"/>
      <c r="CT3" s="77">
        <f t="shared" si="27"/>
        <v>5.108359133126935E-2</v>
      </c>
      <c r="CU3" s="78">
        <f t="shared" si="27"/>
        <v>0.18725490196078431</v>
      </c>
      <c r="CV3" s="78">
        <f t="shared" si="27"/>
        <v>0.32389060887512899</v>
      </c>
      <c r="CW3" s="78">
        <f t="shared" si="27"/>
        <v>0.18142414860681114</v>
      </c>
      <c r="CX3" s="78">
        <f t="shared" si="27"/>
        <v>0.11341589267285862</v>
      </c>
      <c r="CY3" s="78">
        <f t="shared" si="27"/>
        <v>0.11222910216718267</v>
      </c>
      <c r="CZ3" s="78">
        <f t="shared" si="27"/>
        <v>1.413828689370485E-2</v>
      </c>
      <c r="DA3" s="79"/>
      <c r="DB3" s="79"/>
      <c r="DC3" s="79"/>
      <c r="DD3" s="79"/>
      <c r="DE3" s="79">
        <f t="shared" si="28"/>
        <v>1.6563467492260061E-2</v>
      </c>
      <c r="DF3" s="76">
        <f t="shared" si="29"/>
        <v>1</v>
      </c>
      <c r="DG3" s="76"/>
      <c r="DH3" s="76"/>
      <c r="DI3" s="76"/>
      <c r="DJ3" s="76"/>
      <c r="DK3" s="76">
        <f t="shared" si="30"/>
        <v>0.23923166472642607</v>
      </c>
      <c r="DL3" s="76">
        <f t="shared" si="31"/>
        <v>0.28857612492295048</v>
      </c>
      <c r="DM3" s="76">
        <f t="shared" si="32"/>
        <v>0.18725490196078431</v>
      </c>
      <c r="DN3" s="76"/>
      <c r="DO3" s="76"/>
      <c r="DP3" s="76">
        <f t="shared" si="33"/>
        <v>7.7627262144142242E-2</v>
      </c>
      <c r="DQ3" s="76">
        <f t="shared" si="34"/>
        <v>4.1606739264433944E-2</v>
      </c>
      <c r="DR3" s="76">
        <f t="shared" si="35"/>
        <v>0.11341589267285862</v>
      </c>
      <c r="DS3" s="76"/>
      <c r="DT3" s="76"/>
      <c r="DU3" s="76"/>
      <c r="DV3" s="76">
        <f t="shared" si="36"/>
        <v>0</v>
      </c>
      <c r="DW3" s="76"/>
      <c r="DX3" s="76"/>
      <c r="DY3" s="76"/>
      <c r="DZ3" s="76"/>
      <c r="EA3" s="76">
        <f t="shared" si="37"/>
        <v>3.9038422025888639E-3</v>
      </c>
      <c r="EB3" s="76"/>
      <c r="EC3" s="76"/>
      <c r="ED3" s="76"/>
      <c r="EE3" s="76">
        <f t="shared" si="38"/>
        <v>0.31685892687056832</v>
      </c>
      <c r="EF3" s="76">
        <f t="shared" si="39"/>
        <v>0.33408670638997329</v>
      </c>
      <c r="EG3" s="76">
        <f t="shared" si="40"/>
        <v>0.30067079463364293</v>
      </c>
      <c r="EH3" s="76"/>
      <c r="EI3" s="76"/>
      <c r="EJ3" s="76">
        <f t="shared" si="41"/>
        <v>-5.1976762765641754E-2</v>
      </c>
      <c r="EK3" s="76"/>
      <c r="EL3" s="76">
        <f t="shared" si="42"/>
        <v>-0.10132122296216617</v>
      </c>
      <c r="EM3" s="76"/>
      <c r="EN3" s="76"/>
      <c r="EO3" s="76">
        <f t="shared" si="43"/>
        <v>3.5788630528716378E-2</v>
      </c>
      <c r="EP3" s="76"/>
      <c r="EQ3" s="76">
        <f t="shared" si="44"/>
        <v>7.180915340842467E-2</v>
      </c>
      <c r="ER3" s="76"/>
      <c r="ES3" s="76"/>
      <c r="ET3" s="76">
        <f t="shared" si="45"/>
        <v>0</v>
      </c>
      <c r="EU3" s="76"/>
      <c r="EV3" s="76">
        <f t="shared" si="46"/>
        <v>0</v>
      </c>
      <c r="EW3" s="76"/>
      <c r="EX3" s="76"/>
      <c r="EY3" s="76">
        <f t="shared" si="47"/>
        <v>0</v>
      </c>
      <c r="EZ3" s="76"/>
      <c r="FA3" s="76">
        <f t="shared" si="48"/>
        <v>-3.9038422025888639E-3</v>
      </c>
      <c r="FB3" s="76"/>
      <c r="FC3" s="76"/>
      <c r="FD3" s="76">
        <f t="shared" si="49"/>
        <v>-1.618813223692539E-2</v>
      </c>
      <c r="FE3" s="76"/>
      <c r="FF3" s="76">
        <f t="shared" si="50"/>
        <v>-3.3415911756330352E-2</v>
      </c>
      <c r="FG3" s="76"/>
      <c r="FH3" s="76"/>
      <c r="FI3" s="76"/>
      <c r="FJ3" s="76"/>
      <c r="FK3" s="76"/>
      <c r="FL3" s="76">
        <f t="shared" si="51"/>
        <v>9.5248174409990477E-3</v>
      </c>
      <c r="FM3" s="76">
        <f t="shared" si="52"/>
        <v>1.6848161084857202E-2</v>
      </c>
      <c r="FN3" s="76">
        <f t="shared" si="53"/>
        <v>1.413828689370485E-2</v>
      </c>
      <c r="FO3" s="76"/>
      <c r="FP3" s="76">
        <f t="shared" si="54"/>
        <v>4.6134694527058019E-3</v>
      </c>
      <c r="FQ3" s="76"/>
      <c r="FR3" s="76">
        <f t="shared" si="55"/>
        <v>-2.7098741911523519E-3</v>
      </c>
      <c r="FS3" s="76"/>
      <c r="FT3" s="76"/>
      <c r="FU3" s="76"/>
      <c r="FV3" s="76"/>
      <c r="FW3" s="76">
        <f t="shared" si="56"/>
        <v>0.35829188273891416</v>
      </c>
      <c r="FX3" s="76">
        <f t="shared" si="57"/>
        <v>0.30753030614341481</v>
      </c>
      <c r="FY3" s="76">
        <f t="shared" si="58"/>
        <v>0.32389060887512899</v>
      </c>
      <c r="FZ3" s="76"/>
      <c r="GA3" s="76">
        <f t="shared" si="59"/>
        <v>-3.4401273863785164E-2</v>
      </c>
      <c r="GB3" s="76"/>
      <c r="GC3" s="76">
        <f t="shared" si="60"/>
        <v>1.6360302731714182E-2</v>
      </c>
      <c r="GD3" s="76"/>
      <c r="GE3" s="76"/>
      <c r="GF3" s="76"/>
      <c r="GG3" s="76"/>
      <c r="GH3" s="76">
        <f t="shared" si="61"/>
        <v>0.11260450841358874</v>
      </c>
      <c r="GI3" s="76">
        <f t="shared" si="62"/>
        <v>0.1388432299157592</v>
      </c>
      <c r="GJ3" s="76">
        <f t="shared" si="63"/>
        <v>0.11222910216718267</v>
      </c>
      <c r="GK3" s="76"/>
      <c r="GL3" s="76">
        <f t="shared" si="64"/>
        <v>-3.754062464060709E-4</v>
      </c>
      <c r="GM3" s="76"/>
      <c r="GN3" s="76">
        <f t="shared" si="65"/>
        <v>-2.6614127748576535E-2</v>
      </c>
      <c r="GO3" s="76"/>
      <c r="GP3" s="76"/>
      <c r="GQ3" s="76"/>
      <c r="GR3" s="76"/>
      <c r="GS3" s="76">
        <f t="shared" si="66"/>
        <v>6.0429675097893959E-2</v>
      </c>
      <c r="GT3" s="76">
        <f t="shared" si="67"/>
        <v>9.3281282103965482E-2</v>
      </c>
      <c r="GU3" s="76">
        <f t="shared" si="68"/>
        <v>5.108359133126935E-2</v>
      </c>
      <c r="GV3" s="76"/>
      <c r="GW3" s="76">
        <f t="shared" si="69"/>
        <v>-9.3460837666246091E-3</v>
      </c>
      <c r="GX3" s="76"/>
      <c r="GY3" s="76">
        <f t="shared" si="70"/>
        <v>-4.2197690772696132E-2</v>
      </c>
      <c r="GZ3" s="76"/>
      <c r="HA3" s="76"/>
      <c r="HB3" s="76"/>
      <c r="HC3" s="76"/>
      <c r="HD3" s="76">
        <f t="shared" si="71"/>
        <v>0.13128373372843688</v>
      </c>
      <c r="HE3" s="76">
        <f t="shared" si="72"/>
        <v>9.9137045407848776E-2</v>
      </c>
      <c r="HF3" s="76">
        <f t="shared" si="73"/>
        <v>0.18142414860681114</v>
      </c>
      <c r="HG3" s="76"/>
      <c r="HH3" s="76">
        <f t="shared" si="74"/>
        <v>5.0140414878374256E-2</v>
      </c>
      <c r="HI3" s="76"/>
      <c r="HJ3" s="76">
        <f t="shared" si="75"/>
        <v>8.2287103198962361E-2</v>
      </c>
      <c r="HK3" s="76"/>
      <c r="HL3" s="76"/>
      <c r="HM3" s="76"/>
      <c r="HN3" s="76"/>
      <c r="HO3" s="76"/>
      <c r="HP3" s="76"/>
      <c r="HQ3" s="76"/>
      <c r="HR3" s="76">
        <f t="shared" si="76"/>
        <v>6.9954492538893007E-2</v>
      </c>
      <c r="HS3" s="76">
        <f t="shared" si="77"/>
        <v>0.19171340882633084</v>
      </c>
      <c r="HT3" s="76">
        <f t="shared" si="78"/>
        <v>0.2012382262673299</v>
      </c>
      <c r="HU3" s="76"/>
      <c r="HV3" s="76">
        <f t="shared" si="79"/>
        <v>0.11012944318882269</v>
      </c>
      <c r="HW3" s="76">
        <f t="shared" si="80"/>
        <v>0.19241832751181426</v>
      </c>
      <c r="HX3" s="76">
        <f t="shared" si="81"/>
        <v>0.20926648859667146</v>
      </c>
      <c r="HY3" s="76"/>
      <c r="HZ3" s="76">
        <f t="shared" si="82"/>
        <v>6.5221878224974203E-2</v>
      </c>
      <c r="IA3" s="76">
        <f t="shared" si="83"/>
        <v>0.23250773993808049</v>
      </c>
      <c r="IB3" s="76">
        <f t="shared" si="84"/>
        <v>0.24664602683178533</v>
      </c>
      <c r="IC3" s="76"/>
      <c r="ID3" s="76"/>
      <c r="IE3" s="76">
        <f t="shared" si="85"/>
        <v>-4.7326143139188037E-3</v>
      </c>
      <c r="IF3" s="76"/>
      <c r="IG3" s="76">
        <f t="shared" si="86"/>
        <v>-4.4907564963848484E-2</v>
      </c>
      <c r="IH3" s="76"/>
      <c r="II3" s="76"/>
      <c r="IJ3" s="76">
        <f t="shared" si="87"/>
        <v>4.0794331111749654E-2</v>
      </c>
      <c r="IK3" s="76"/>
      <c r="IL3" s="76">
        <f t="shared" si="88"/>
        <v>4.0089412426266235E-2</v>
      </c>
      <c r="IM3" s="76"/>
      <c r="IN3" s="76"/>
      <c r="IO3" s="76">
        <f t="shared" si="89"/>
        <v>4.5407800564455425E-2</v>
      </c>
      <c r="IP3" s="76"/>
      <c r="IQ3" s="76">
        <f t="shared" si="90"/>
        <v>3.7379538235113863E-2</v>
      </c>
      <c r="IR3" s="76"/>
      <c r="IS3" s="76"/>
      <c r="IT3" s="76"/>
      <c r="IU3" s="76"/>
      <c r="IV3" s="76"/>
      <c r="IW3" s="76">
        <v>0.06</v>
      </c>
      <c r="IX3" s="183">
        <v>6.0028632077800266</v>
      </c>
      <c r="IY3" s="183">
        <v>5.5338089427614197</v>
      </c>
      <c r="IZ3" s="175">
        <v>-0.16588376670365326</v>
      </c>
      <c r="JA3" s="76"/>
      <c r="JB3" s="74">
        <v>20982</v>
      </c>
      <c r="JC3" s="74">
        <v>118</v>
      </c>
      <c r="JD3" s="74">
        <v>110</v>
      </c>
      <c r="JE3" s="76">
        <v>1.5143779860050513E-2</v>
      </c>
      <c r="JF3" s="76">
        <v>6.0433032206187939E-2</v>
      </c>
      <c r="JG3" s="74"/>
      <c r="JH3" s="74">
        <v>204</v>
      </c>
      <c r="JI3" s="74">
        <v>6</v>
      </c>
      <c r="JJ3" s="175">
        <v>2.9411764705882353E-2</v>
      </c>
      <c r="JK3" s="74">
        <v>55</v>
      </c>
      <c r="JL3" s="74">
        <v>6</v>
      </c>
      <c r="JM3" s="175">
        <v>0.10909090909090909</v>
      </c>
      <c r="JN3" s="74">
        <v>259</v>
      </c>
      <c r="JO3" s="74">
        <v>12</v>
      </c>
      <c r="JP3" s="175">
        <v>4.633204633204633E-2</v>
      </c>
      <c r="JQ3" s="175">
        <v>0.82317824798035877</v>
      </c>
      <c r="JR3" s="74"/>
      <c r="JS3" s="74"/>
      <c r="JT3" s="76"/>
      <c r="JU3" s="175"/>
      <c r="JV3" s="175">
        <v>3.3315182416712046E-2</v>
      </c>
      <c r="JW3" s="175">
        <v>3.8116924904707688E-3</v>
      </c>
      <c r="JX3" s="175">
        <v>9.553982476115044E-3</v>
      </c>
      <c r="JY3" s="175">
        <v>2.3761199940597E-2</v>
      </c>
      <c r="JZ3" s="175">
        <v>3.7126874907182812E-2</v>
      </c>
      <c r="KA3" s="175">
        <v>3.3661699915845749E-3</v>
      </c>
      <c r="KB3" s="175">
        <v>1.5791297460521755E-2</v>
      </c>
      <c r="KC3" s="175">
        <v>4.6730359883174102E-2</v>
      </c>
      <c r="KD3" s="175">
        <v>2.2969159942577099E-2</v>
      </c>
      <c r="KE3" s="175">
        <v>1.9157467452106332E-2</v>
      </c>
      <c r="KF3" s="175">
        <v>5.6284342359289141E-2</v>
      </c>
      <c r="KG3" s="175"/>
      <c r="KH3" s="74">
        <v>751</v>
      </c>
      <c r="KI3" s="74">
        <v>19260</v>
      </c>
      <c r="KJ3" s="74">
        <v>1137</v>
      </c>
      <c r="KK3" s="74">
        <v>20201</v>
      </c>
      <c r="KL3" s="76">
        <v>3.8992731048805816E-2</v>
      </c>
      <c r="KM3" s="76">
        <v>5.6284342359289141E-2</v>
      </c>
      <c r="KN3" s="175">
        <v>1.7291611310483325E-2</v>
      </c>
      <c r="KO3" s="175">
        <v>0.44345730205047779</v>
      </c>
      <c r="KP3" s="175"/>
      <c r="KQ3" s="74">
        <v>127</v>
      </c>
      <c r="KR3" s="74">
        <v>1184</v>
      </c>
      <c r="KS3" s="175">
        <v>0.10726351351351351</v>
      </c>
      <c r="KT3" s="74">
        <v>245</v>
      </c>
      <c r="KU3" s="74">
        <v>2486</v>
      </c>
      <c r="KV3" s="175">
        <v>9.8551890587288818E-2</v>
      </c>
      <c r="KW3" s="74">
        <v>347</v>
      </c>
      <c r="KX3" s="74">
        <v>3814</v>
      </c>
      <c r="KY3" s="175">
        <v>9.0980597797587839E-2</v>
      </c>
      <c r="KZ3" s="74">
        <v>476</v>
      </c>
      <c r="LA3" s="74">
        <v>5585</v>
      </c>
      <c r="LB3" s="175">
        <v>8.5228290062667855E-2</v>
      </c>
      <c r="LC3" s="74">
        <v>246</v>
      </c>
      <c r="LD3" s="74">
        <v>2244</v>
      </c>
      <c r="LE3" s="175">
        <f t="shared" si="91"/>
        <v>0.10962566844919786</v>
      </c>
      <c r="LF3" s="74">
        <v>262</v>
      </c>
      <c r="LG3" s="74">
        <v>4224</v>
      </c>
      <c r="LH3" s="175">
        <f t="shared" si="92"/>
        <v>6.2026515151515152E-2</v>
      </c>
      <c r="LI3" s="74">
        <v>98</v>
      </c>
      <c r="LJ3" s="74">
        <v>4127</v>
      </c>
      <c r="LK3" s="175">
        <f t="shared" si="93"/>
        <v>2.3746062515144172E-2</v>
      </c>
      <c r="LL3" s="74">
        <v>606</v>
      </c>
      <c r="LM3" s="74">
        <v>10595</v>
      </c>
      <c r="LN3" s="175">
        <v>5.7196790939122229E-2</v>
      </c>
      <c r="LO3" s="175"/>
      <c r="LP3" s="74">
        <v>55</v>
      </c>
      <c r="LQ3" s="74">
        <v>4021</v>
      </c>
      <c r="LR3" s="175">
        <v>1.3678189505098234E-2</v>
      </c>
      <c r="LS3" s="74">
        <v>1137</v>
      </c>
      <c r="LT3" s="74">
        <v>20201</v>
      </c>
      <c r="LU3" s="175">
        <v>5.6284342359289141E-2</v>
      </c>
      <c r="LV3" s="175"/>
      <c r="LW3" s="74"/>
      <c r="LX3" s="74">
        <v>223</v>
      </c>
      <c r="LY3" s="74">
        <v>142</v>
      </c>
      <c r="LZ3" s="74">
        <v>43</v>
      </c>
      <c r="MA3" s="74">
        <v>4</v>
      </c>
      <c r="MB3" s="74">
        <v>9</v>
      </c>
      <c r="MC3" s="74">
        <v>36</v>
      </c>
      <c r="MD3" s="74"/>
    </row>
    <row r="4" spans="1:345" x14ac:dyDescent="0.25">
      <c r="A4" s="153"/>
      <c r="B4" s="156" t="s">
        <v>42</v>
      </c>
      <c r="C4" s="154"/>
      <c r="D4" s="159">
        <v>24001</v>
      </c>
      <c r="E4" s="159" t="s">
        <v>77</v>
      </c>
      <c r="F4" s="73" t="s">
        <v>112</v>
      </c>
      <c r="P4" s="164"/>
      <c r="Q4" s="129"/>
      <c r="R4" s="129"/>
      <c r="S4" s="129"/>
      <c r="T4" s="129"/>
      <c r="U4" s="129"/>
      <c r="V4" s="129"/>
      <c r="W4" s="129"/>
      <c r="X4" s="129"/>
      <c r="Y4" s="129"/>
      <c r="Z4" s="115"/>
      <c r="AA4" s="74"/>
      <c r="AB4" s="75">
        <v>3382</v>
      </c>
      <c r="AC4" s="75">
        <v>4724</v>
      </c>
      <c r="AD4" s="75">
        <v>1934</v>
      </c>
      <c r="AE4" s="75">
        <v>2752</v>
      </c>
      <c r="AF4" s="75">
        <v>1648</v>
      </c>
      <c r="AG4" s="75">
        <v>5200</v>
      </c>
      <c r="AH4" s="75">
        <v>339</v>
      </c>
      <c r="AI4" s="75">
        <v>195</v>
      </c>
      <c r="AK4" s="74">
        <f t="shared" si="0"/>
        <v>20174</v>
      </c>
      <c r="AL4" s="76"/>
      <c r="AM4" s="77">
        <f t="shared" si="1"/>
        <v>0.16764151878655695</v>
      </c>
      <c r="AN4" s="78">
        <f t="shared" si="2"/>
        <v>0.23416278378110439</v>
      </c>
      <c r="AO4" s="78">
        <f t="shared" si="3"/>
        <v>9.5865966094973734E-2</v>
      </c>
      <c r="AP4" s="78">
        <f t="shared" si="4"/>
        <v>0.13641320511549518</v>
      </c>
      <c r="AQ4" s="78">
        <f t="shared" si="5"/>
        <v>8.1689303063348859E-2</v>
      </c>
      <c r="AR4" s="78">
        <f t="shared" si="6"/>
        <v>0.2577575096659066</v>
      </c>
      <c r="AS4" s="78">
        <f t="shared" si="7"/>
        <v>1.6803806880142758E-2</v>
      </c>
      <c r="AT4" s="79">
        <f t="shared" si="8"/>
        <v>9.6659066124714973E-3</v>
      </c>
      <c r="AU4" s="76">
        <f t="shared" si="9"/>
        <v>1</v>
      </c>
      <c r="AV4" s="76"/>
      <c r="AW4" s="76"/>
      <c r="AX4" s="75">
        <v>1543</v>
      </c>
      <c r="AY4" s="75">
        <v>1354</v>
      </c>
      <c r="AZ4" s="75">
        <v>4727</v>
      </c>
      <c r="BA4" s="75">
        <v>2510</v>
      </c>
      <c r="BB4" s="75">
        <v>5694</v>
      </c>
      <c r="BC4" s="75">
        <v>4045</v>
      </c>
      <c r="BD4" s="75">
        <v>452</v>
      </c>
      <c r="BF4" s="75">
        <v>109</v>
      </c>
      <c r="BG4" s="80">
        <v>41</v>
      </c>
      <c r="BH4" s="81"/>
      <c r="BI4" s="81"/>
      <c r="BJ4" s="82"/>
      <c r="BK4" s="74">
        <f t="shared" si="10"/>
        <v>41</v>
      </c>
      <c r="BL4" s="80">
        <f t="shared" si="11"/>
        <v>20475</v>
      </c>
      <c r="BM4" s="83"/>
      <c r="BN4" s="84">
        <f t="shared" si="12"/>
        <v>7.5360195360195364E-2</v>
      </c>
      <c r="BO4" s="85">
        <f t="shared" si="13"/>
        <v>6.6129426129426128E-2</v>
      </c>
      <c r="BP4" s="85">
        <f t="shared" si="14"/>
        <v>0.23086691086691086</v>
      </c>
      <c r="BQ4" s="85">
        <f t="shared" si="15"/>
        <v>0.12258852258852258</v>
      </c>
      <c r="BR4" s="85">
        <f t="shared" si="16"/>
        <v>0.27809523809523812</v>
      </c>
      <c r="BS4" s="85">
        <f t="shared" si="17"/>
        <v>0.19755799755799755</v>
      </c>
      <c r="BT4" s="85">
        <f t="shared" si="18"/>
        <v>2.2075702075702076E-2</v>
      </c>
      <c r="BU4" s="85">
        <f t="shared" si="19"/>
        <v>0</v>
      </c>
      <c r="BV4" s="85">
        <f t="shared" si="20"/>
        <v>5.3235653235653236E-3</v>
      </c>
      <c r="BW4" s="85">
        <f t="shared" si="21"/>
        <v>2.0024420024420024E-3</v>
      </c>
      <c r="BX4" s="85">
        <f t="shared" si="22"/>
        <v>0</v>
      </c>
      <c r="BY4" s="85">
        <f t="shared" si="23"/>
        <v>0</v>
      </c>
      <c r="BZ4" s="85">
        <f t="shared" si="24"/>
        <v>0</v>
      </c>
      <c r="CA4" s="76">
        <f t="shared" si="25"/>
        <v>2.0024420024420024E-3</v>
      </c>
      <c r="CB4" s="86">
        <f t="shared" si="26"/>
        <v>1</v>
      </c>
      <c r="CC4" s="76"/>
      <c r="CD4" s="76"/>
      <c r="CE4" s="75">
        <v>2021</v>
      </c>
      <c r="CF4" s="75">
        <v>4853</v>
      </c>
      <c r="CG4" s="75">
        <v>4374</v>
      </c>
      <c r="CH4" s="75">
        <v>2844</v>
      </c>
      <c r="CI4" s="75">
        <v>2465</v>
      </c>
      <c r="CJ4" s="75">
        <v>3860</v>
      </c>
      <c r="CK4" s="75">
        <v>504</v>
      </c>
      <c r="CQ4" s="74"/>
      <c r="CR4" s="74">
        <f>SUM(CE4:CL4)+CQ4</f>
        <v>20921</v>
      </c>
      <c r="CS4" s="76"/>
      <c r="CT4" s="77">
        <f t="shared" ref="CT4:CT35" si="94">CE4/$CR4</f>
        <v>9.6601500884278949E-2</v>
      </c>
      <c r="CU4" s="78">
        <f t="shared" ref="CU4:CU35" si="95">CF4/$CR4</f>
        <v>0.23196787916447589</v>
      </c>
      <c r="CV4" s="78">
        <f t="shared" ref="CV4:CV35" si="96">CG4/$CR4</f>
        <v>0.20907222408106688</v>
      </c>
      <c r="CW4" s="78">
        <f t="shared" ref="CW4:CW35" si="97">CH4/$CR4</f>
        <v>0.13593996462884184</v>
      </c>
      <c r="CX4" s="78">
        <f t="shared" ref="CX4:CX35" si="98">CI4/$CR4</f>
        <v>0.11782419578414034</v>
      </c>
      <c r="CY4" s="78">
        <f t="shared" ref="CY4:CY35" si="99">CJ4/$CR4</f>
        <v>0.18450360881411024</v>
      </c>
      <c r="CZ4" s="78">
        <f>CL4/$CR4</f>
        <v>0</v>
      </c>
      <c r="DA4" s="79"/>
      <c r="DB4" s="79"/>
      <c r="DC4" s="79"/>
      <c r="DD4" s="79"/>
      <c r="DE4" s="79">
        <f t="shared" si="28"/>
        <v>0</v>
      </c>
      <c r="DF4" s="76">
        <f t="shared" si="29"/>
        <v>1</v>
      </c>
      <c r="DG4" s="76"/>
      <c r="DH4" s="76"/>
      <c r="DI4" s="76"/>
      <c r="DJ4" s="76"/>
      <c r="DK4" s="76">
        <f t="shared" si="30"/>
        <v>0.23416278378110439</v>
      </c>
      <c r="DL4" s="76">
        <f t="shared" si="31"/>
        <v>0.27809523809523812</v>
      </c>
      <c r="DM4" s="76">
        <f t="shared" si="32"/>
        <v>0.23196787916447589</v>
      </c>
      <c r="DN4" s="76"/>
      <c r="DO4" s="76"/>
      <c r="DP4" s="76">
        <f t="shared" si="33"/>
        <v>9.5865966094973734E-2</v>
      </c>
      <c r="DQ4" s="76">
        <f t="shared" si="34"/>
        <v>6.6129426129426128E-2</v>
      </c>
      <c r="DR4" s="76">
        <f t="shared" si="35"/>
        <v>0.11782419578414034</v>
      </c>
      <c r="DS4" s="76"/>
      <c r="DT4" s="76"/>
      <c r="DU4" s="76"/>
      <c r="DV4" s="76">
        <f t="shared" si="36"/>
        <v>0</v>
      </c>
      <c r="DW4" s="76"/>
      <c r="DX4" s="76"/>
      <c r="DY4" s="76"/>
      <c r="DZ4" s="76"/>
      <c r="EA4" s="76">
        <f t="shared" si="37"/>
        <v>5.3235653235653236E-3</v>
      </c>
      <c r="EB4" s="76"/>
      <c r="EC4" s="76"/>
      <c r="ED4" s="76"/>
      <c r="EE4" s="76">
        <f t="shared" si="38"/>
        <v>0.33002874987607811</v>
      </c>
      <c r="EF4" s="76">
        <f t="shared" si="39"/>
        <v>0.34954822954822956</v>
      </c>
      <c r="EG4" s="76">
        <f t="shared" si="40"/>
        <v>0.34979207494861625</v>
      </c>
      <c r="EH4" s="76"/>
      <c r="EI4" s="76"/>
      <c r="EJ4" s="76">
        <f t="shared" si="41"/>
        <v>-2.1949046166284958E-3</v>
      </c>
      <c r="EK4" s="76"/>
      <c r="EL4" s="76">
        <f t="shared" si="42"/>
        <v>-4.6127358930762224E-2</v>
      </c>
      <c r="EM4" s="76"/>
      <c r="EN4" s="76"/>
      <c r="EO4" s="76">
        <f t="shared" si="43"/>
        <v>2.1958229689166608E-2</v>
      </c>
      <c r="EP4" s="76"/>
      <c r="EQ4" s="76">
        <f t="shared" si="44"/>
        <v>5.1694769654714215E-2</v>
      </c>
      <c r="ER4" s="76"/>
      <c r="ES4" s="76"/>
      <c r="ET4" s="76">
        <f t="shared" si="45"/>
        <v>0</v>
      </c>
      <c r="EU4" s="76"/>
      <c r="EV4" s="76">
        <f t="shared" si="46"/>
        <v>0</v>
      </c>
      <c r="EW4" s="76"/>
      <c r="EX4" s="76"/>
      <c r="EY4" s="76">
        <f t="shared" si="47"/>
        <v>0</v>
      </c>
      <c r="EZ4" s="76"/>
      <c r="FA4" s="76">
        <f t="shared" si="48"/>
        <v>-5.3235653235653236E-3</v>
      </c>
      <c r="FB4" s="76"/>
      <c r="FC4" s="76"/>
      <c r="FD4" s="76">
        <f t="shared" si="49"/>
        <v>1.976332507253814E-2</v>
      </c>
      <c r="FE4" s="76"/>
      <c r="FF4" s="76">
        <f t="shared" si="50"/>
        <v>2.4384540038668856E-4</v>
      </c>
      <c r="FG4" s="76"/>
      <c r="FH4" s="76"/>
      <c r="FI4" s="76"/>
      <c r="FJ4" s="76"/>
      <c r="FK4" s="76"/>
      <c r="FL4" s="76">
        <f t="shared" si="51"/>
        <v>1.6803806880142758E-2</v>
      </c>
      <c r="FM4" s="76">
        <f t="shared" si="52"/>
        <v>2.2075702075702076E-2</v>
      </c>
      <c r="FN4" s="76">
        <f t="shared" si="53"/>
        <v>0</v>
      </c>
      <c r="FO4" s="76"/>
      <c r="FP4" s="76">
        <f t="shared" si="54"/>
        <v>-1.6803806880142758E-2</v>
      </c>
      <c r="FQ4" s="76"/>
      <c r="FR4" s="76">
        <f t="shared" si="55"/>
        <v>-2.2075702075702076E-2</v>
      </c>
      <c r="FS4" s="76"/>
      <c r="FT4" s="76"/>
      <c r="FU4" s="76"/>
      <c r="FV4" s="76"/>
      <c r="FW4" s="76">
        <f t="shared" si="56"/>
        <v>0.2577575096659066</v>
      </c>
      <c r="FX4" s="76">
        <f t="shared" si="57"/>
        <v>0.19755799755799755</v>
      </c>
      <c r="FY4" s="76">
        <f t="shared" si="58"/>
        <v>0.20907222408106688</v>
      </c>
      <c r="FZ4" s="76"/>
      <c r="GA4" s="76">
        <f t="shared" si="59"/>
        <v>-4.8685285584839727E-2</v>
      </c>
      <c r="GB4" s="76"/>
      <c r="GC4" s="76">
        <f t="shared" si="60"/>
        <v>1.1514226523069326E-2</v>
      </c>
      <c r="GD4" s="76"/>
      <c r="GE4" s="76"/>
      <c r="GF4" s="76"/>
      <c r="GG4" s="76"/>
      <c r="GH4" s="76">
        <f t="shared" si="61"/>
        <v>0.16764151878655695</v>
      </c>
      <c r="GI4" s="76">
        <f t="shared" si="62"/>
        <v>0.23086691086691086</v>
      </c>
      <c r="GJ4" s="76">
        <f t="shared" si="63"/>
        <v>0.18450360881411024</v>
      </c>
      <c r="GK4" s="76"/>
      <c r="GL4" s="76">
        <f t="shared" si="64"/>
        <v>1.6862090027553289E-2</v>
      </c>
      <c r="GM4" s="76"/>
      <c r="GN4" s="76">
        <f t="shared" si="65"/>
        <v>-4.636330205280062E-2</v>
      </c>
      <c r="GO4" s="76"/>
      <c r="GP4" s="76"/>
      <c r="GQ4" s="76"/>
      <c r="GR4" s="76"/>
      <c r="GS4" s="76">
        <f t="shared" si="66"/>
        <v>0.13641320511549518</v>
      </c>
      <c r="GT4" s="76">
        <f t="shared" si="67"/>
        <v>0.12258852258852258</v>
      </c>
      <c r="GU4" s="76">
        <f t="shared" si="68"/>
        <v>9.6601500884278949E-2</v>
      </c>
      <c r="GV4" s="76"/>
      <c r="GW4" s="76">
        <f t="shared" si="69"/>
        <v>-3.981170423121623E-2</v>
      </c>
      <c r="GX4" s="76"/>
      <c r="GY4" s="76">
        <f t="shared" si="70"/>
        <v>-2.5987021704243635E-2</v>
      </c>
      <c r="GZ4" s="76"/>
      <c r="HA4" s="76"/>
      <c r="HB4" s="76"/>
      <c r="HC4" s="76"/>
      <c r="HD4" s="76">
        <f t="shared" si="71"/>
        <v>8.1689303063348859E-2</v>
      </c>
      <c r="HE4" s="76">
        <f t="shared" si="72"/>
        <v>7.5360195360195364E-2</v>
      </c>
      <c r="HF4" s="76">
        <f t="shared" si="73"/>
        <v>0.13593996462884184</v>
      </c>
      <c r="HG4" s="76"/>
      <c r="HH4" s="76">
        <f t="shared" si="74"/>
        <v>5.4250661565492977E-2</v>
      </c>
      <c r="HI4" s="76"/>
      <c r="HJ4" s="76">
        <f t="shared" si="75"/>
        <v>6.0579769268646472E-2</v>
      </c>
      <c r="HK4" s="76"/>
      <c r="HL4" s="76"/>
      <c r="HM4" s="76"/>
      <c r="HN4" s="76"/>
      <c r="HO4" s="76"/>
      <c r="HP4" s="76"/>
      <c r="HQ4" s="76"/>
      <c r="HR4" s="76">
        <f t="shared" si="76"/>
        <v>0.15321701199563795</v>
      </c>
      <c r="HS4" s="76">
        <f t="shared" si="77"/>
        <v>0.21810250817884402</v>
      </c>
      <c r="HT4" s="76">
        <f t="shared" si="78"/>
        <v>0.23490631505898679</v>
      </c>
      <c r="HU4" s="76"/>
      <c r="HV4" s="76">
        <f t="shared" si="79"/>
        <v>0.14466422466422466</v>
      </c>
      <c r="HW4" s="76">
        <f t="shared" si="80"/>
        <v>0.19794871794871793</v>
      </c>
      <c r="HX4" s="76">
        <f t="shared" si="81"/>
        <v>0.22002442002442002</v>
      </c>
      <c r="HY4" s="76"/>
      <c r="HZ4" s="76">
        <f t="shared" si="82"/>
        <v>9.6601500884278949E-2</v>
      </c>
      <c r="IA4" s="76">
        <f t="shared" si="83"/>
        <v>0.23254146551312077</v>
      </c>
      <c r="IB4" s="76">
        <f t="shared" si="84"/>
        <v>0.23254146551312077</v>
      </c>
      <c r="IC4" s="76"/>
      <c r="ID4" s="76"/>
      <c r="IE4" s="76">
        <f t="shared" si="85"/>
        <v>-5.6615511111358999E-2</v>
      </c>
      <c r="IF4" s="76"/>
      <c r="IG4" s="76">
        <f t="shared" si="86"/>
        <v>-4.8062723779945707E-2</v>
      </c>
      <c r="IH4" s="76"/>
      <c r="II4" s="76"/>
      <c r="IJ4" s="76">
        <f t="shared" si="87"/>
        <v>1.4438957334276747E-2</v>
      </c>
      <c r="IK4" s="76"/>
      <c r="IL4" s="76">
        <f t="shared" si="88"/>
        <v>3.4592747564402837E-2</v>
      </c>
      <c r="IM4" s="76"/>
      <c r="IN4" s="76"/>
      <c r="IO4" s="76">
        <f t="shared" si="89"/>
        <v>-2.3648495458660213E-3</v>
      </c>
      <c r="IP4" s="76"/>
      <c r="IQ4" s="76">
        <f t="shared" si="90"/>
        <v>1.2517045488700751E-2</v>
      </c>
      <c r="IR4" s="76"/>
      <c r="IS4" s="76"/>
      <c r="IT4" s="76"/>
      <c r="IU4" s="76"/>
      <c r="IV4" s="76"/>
      <c r="IW4" s="76">
        <v>0.05</v>
      </c>
      <c r="IX4" s="183">
        <v>5.7854451447206117</v>
      </c>
      <c r="IY4" s="183">
        <v>5.2088959699181396</v>
      </c>
      <c r="IZ4" s="175">
        <v>-0.14757418260311003</v>
      </c>
      <c r="JA4" s="76"/>
      <c r="JB4" s="74">
        <v>20280</v>
      </c>
      <c r="JC4" s="74">
        <v>114</v>
      </c>
      <c r="JD4" s="74">
        <v>98</v>
      </c>
      <c r="JE4" s="76">
        <v>1.7523891509101473E-2</v>
      </c>
      <c r="JF4" s="76">
        <v>7.2943961446777977E-2</v>
      </c>
      <c r="JG4" s="74"/>
      <c r="JH4" s="74">
        <v>258</v>
      </c>
      <c r="JI4" s="74">
        <v>5</v>
      </c>
      <c r="JJ4" s="175">
        <v>1.937984496124031E-2</v>
      </c>
      <c r="JK4" s="74">
        <v>313</v>
      </c>
      <c r="JL4" s="74">
        <v>19</v>
      </c>
      <c r="JM4" s="175">
        <v>6.070287539936102E-2</v>
      </c>
      <c r="JN4" s="74">
        <v>571</v>
      </c>
      <c r="JO4" s="74">
        <v>24</v>
      </c>
      <c r="JP4" s="175">
        <v>4.2031523642732049E-2</v>
      </c>
      <c r="JQ4" s="175">
        <v>0.50362772079059293</v>
      </c>
      <c r="JR4" s="74"/>
      <c r="JS4" s="74"/>
      <c r="JT4" s="76"/>
      <c r="JU4" s="175"/>
      <c r="JV4" s="175">
        <v>4.3659395745833898E-2</v>
      </c>
      <c r="JW4" s="175">
        <v>7.2483403332881721E-3</v>
      </c>
      <c r="JX4" s="175">
        <v>1.4632163663460237E-2</v>
      </c>
      <c r="JY4" s="175">
        <v>2.9027232082373663E-2</v>
      </c>
      <c r="JZ4" s="175">
        <v>5.0907736079122072E-2</v>
      </c>
      <c r="KA4" s="175">
        <v>7.3499525809510909E-3</v>
      </c>
      <c r="KB4" s="175">
        <v>2.5199837420403739E-2</v>
      </c>
      <c r="KC4" s="175">
        <v>6.8825362417016658E-2</v>
      </c>
      <c r="KD4" s="175">
        <v>3.9798130334643002E-2</v>
      </c>
      <c r="KE4" s="175">
        <v>3.2549790001354828E-2</v>
      </c>
      <c r="KF4" s="175">
        <v>8.3457526080476907E-2</v>
      </c>
      <c r="KG4" s="175"/>
      <c r="KH4" s="74">
        <v>1534</v>
      </c>
      <c r="KI4" s="74">
        <v>28225</v>
      </c>
      <c r="KJ4" s="74">
        <v>2464</v>
      </c>
      <c r="KK4" s="74">
        <v>29524</v>
      </c>
      <c r="KL4" s="76">
        <v>5.4348981399468553E-2</v>
      </c>
      <c r="KM4" s="76">
        <v>8.3457526080476907E-2</v>
      </c>
      <c r="KN4" s="175">
        <v>2.9108544681008354E-2</v>
      </c>
      <c r="KO4" s="175">
        <v>0.53558583678061333</v>
      </c>
      <c r="KP4" s="175"/>
      <c r="KQ4" s="74">
        <v>294</v>
      </c>
      <c r="KR4" s="74">
        <v>1594</v>
      </c>
      <c r="KS4" s="175">
        <v>0.18444165621079048</v>
      </c>
      <c r="KT4" s="74">
        <v>534</v>
      </c>
      <c r="KU4" s="74">
        <v>3187</v>
      </c>
      <c r="KV4" s="175">
        <v>0.16755569501098211</v>
      </c>
      <c r="KW4" s="74">
        <v>732</v>
      </c>
      <c r="KX4" s="74">
        <v>4820</v>
      </c>
      <c r="KY4" s="175">
        <v>0.15186721991701244</v>
      </c>
      <c r="KZ4" s="74">
        <v>1013</v>
      </c>
      <c r="LA4" s="74">
        <v>7076</v>
      </c>
      <c r="LB4" s="175">
        <v>0.14315997738835501</v>
      </c>
      <c r="LC4" s="74">
        <v>492</v>
      </c>
      <c r="LD4" s="74">
        <v>3550</v>
      </c>
      <c r="LE4" s="175">
        <f t="shared" si="91"/>
        <v>0.13859154929577464</v>
      </c>
      <c r="LF4" s="74">
        <v>592</v>
      </c>
      <c r="LG4" s="74">
        <v>5914</v>
      </c>
      <c r="LH4" s="175">
        <f t="shared" si="92"/>
        <v>0.10010145417653027</v>
      </c>
      <c r="LI4" s="74">
        <v>285</v>
      </c>
      <c r="LJ4" s="74">
        <v>6505</v>
      </c>
      <c r="LK4" s="175">
        <f t="shared" si="93"/>
        <v>4.3812451960030745E-2</v>
      </c>
      <c r="LL4" s="74">
        <v>1369</v>
      </c>
      <c r="LM4" s="74">
        <v>15969</v>
      </c>
      <c r="LN4" s="175">
        <v>8.5728599160874192E-2</v>
      </c>
      <c r="LO4" s="175"/>
      <c r="LP4" s="74">
        <v>82</v>
      </c>
      <c r="LQ4" s="74">
        <v>6479</v>
      </c>
      <c r="LR4" s="175">
        <v>1.2656274116375984E-2</v>
      </c>
      <c r="LS4" s="74">
        <v>2464</v>
      </c>
      <c r="LT4" s="74">
        <v>29524</v>
      </c>
      <c r="LU4" s="175">
        <v>8.3457526080476907E-2</v>
      </c>
      <c r="LV4" s="175"/>
      <c r="LW4" s="74"/>
      <c r="LX4" s="74">
        <v>127</v>
      </c>
      <c r="LY4" s="74">
        <v>93</v>
      </c>
      <c r="LZ4" s="74">
        <v>232</v>
      </c>
      <c r="MA4" s="74">
        <v>231</v>
      </c>
      <c r="MB4" s="74">
        <v>174</v>
      </c>
      <c r="MC4" s="74">
        <v>183</v>
      </c>
      <c r="MD4" s="74"/>
    </row>
    <row r="5" spans="1:345" x14ac:dyDescent="0.25">
      <c r="A5" s="153"/>
      <c r="B5" s="156" t="s">
        <v>2</v>
      </c>
      <c r="C5" s="154"/>
      <c r="D5" s="159">
        <v>11001</v>
      </c>
      <c r="E5" s="159" t="s">
        <v>0</v>
      </c>
      <c r="F5" s="73" t="s">
        <v>1</v>
      </c>
      <c r="P5" s="164"/>
      <c r="Q5" s="129"/>
      <c r="R5" s="129"/>
      <c r="S5" s="129"/>
      <c r="T5" s="129"/>
      <c r="U5" s="129"/>
      <c r="V5" s="129"/>
      <c r="W5" s="129"/>
      <c r="X5" s="129"/>
      <c r="Y5" s="129"/>
      <c r="Z5" s="115"/>
      <c r="AA5" s="74"/>
      <c r="AB5" s="75">
        <v>1778</v>
      </c>
      <c r="AC5" s="75">
        <v>4406</v>
      </c>
      <c r="AD5" s="75">
        <v>983</v>
      </c>
      <c r="AE5" s="75">
        <v>835</v>
      </c>
      <c r="AF5" s="75">
        <v>673</v>
      </c>
      <c r="AG5" s="75">
        <v>1062</v>
      </c>
      <c r="AH5" s="75">
        <v>146</v>
      </c>
      <c r="AI5" s="75">
        <v>0</v>
      </c>
      <c r="AK5" s="74">
        <f t="shared" si="0"/>
        <v>9883</v>
      </c>
      <c r="AL5" s="76"/>
      <c r="AM5" s="77">
        <f t="shared" si="1"/>
        <v>0.17990488718000608</v>
      </c>
      <c r="AN5" s="78">
        <f t="shared" si="2"/>
        <v>0.4458160477587777</v>
      </c>
      <c r="AO5" s="78">
        <f t="shared" si="3"/>
        <v>9.9463725589395938E-2</v>
      </c>
      <c r="AP5" s="78">
        <f t="shared" si="4"/>
        <v>8.4488515632904992E-2</v>
      </c>
      <c r="AQ5" s="78">
        <f t="shared" si="5"/>
        <v>6.8096731761610851E-2</v>
      </c>
      <c r="AR5" s="78">
        <f t="shared" si="6"/>
        <v>0.10745724982292826</v>
      </c>
      <c r="AS5" s="78">
        <f t="shared" si="7"/>
        <v>1.4772842254376202E-2</v>
      </c>
      <c r="AT5" s="79">
        <f t="shared" si="8"/>
        <v>0</v>
      </c>
      <c r="AU5" s="76">
        <f t="shared" si="9"/>
        <v>1</v>
      </c>
      <c r="AV5" s="76"/>
      <c r="AW5" s="76"/>
      <c r="AX5" s="75">
        <v>738</v>
      </c>
      <c r="AY5" s="75">
        <v>546</v>
      </c>
      <c r="AZ5" s="75">
        <v>1350</v>
      </c>
      <c r="BA5" s="75">
        <v>773</v>
      </c>
      <c r="BB5" s="75">
        <v>4724</v>
      </c>
      <c r="BC5" s="75">
        <v>1488</v>
      </c>
      <c r="BD5" s="75">
        <v>215</v>
      </c>
      <c r="BF5" s="75">
        <v>11</v>
      </c>
      <c r="BG5" s="80">
        <v>10</v>
      </c>
      <c r="BH5" s="81">
        <v>79</v>
      </c>
      <c r="BI5" s="81"/>
      <c r="BJ5" s="82"/>
      <c r="BK5" s="74">
        <f t="shared" si="10"/>
        <v>89</v>
      </c>
      <c r="BL5" s="80">
        <f t="shared" si="11"/>
        <v>9934</v>
      </c>
      <c r="BM5" s="83"/>
      <c r="BN5" s="84">
        <f t="shared" si="12"/>
        <v>7.429031608616872E-2</v>
      </c>
      <c r="BO5" s="85">
        <f t="shared" si="13"/>
        <v>5.4962754177571974E-2</v>
      </c>
      <c r="BP5" s="85">
        <f t="shared" si="14"/>
        <v>0.13589691966982081</v>
      </c>
      <c r="BQ5" s="85">
        <f t="shared" si="15"/>
        <v>7.7813569559089996E-2</v>
      </c>
      <c r="BR5" s="85">
        <f t="shared" si="16"/>
        <v>0.47553855445943227</v>
      </c>
      <c r="BS5" s="85">
        <f t="shared" si="17"/>
        <v>0.14978860479162473</v>
      </c>
      <c r="BT5" s="85">
        <f t="shared" si="18"/>
        <v>2.1642842762230722E-2</v>
      </c>
      <c r="BU5" s="85">
        <f t="shared" si="19"/>
        <v>0</v>
      </c>
      <c r="BV5" s="85">
        <f t="shared" si="20"/>
        <v>1.1073082343466881E-3</v>
      </c>
      <c r="BW5" s="85">
        <f t="shared" si="21"/>
        <v>1.0066438494060802E-3</v>
      </c>
      <c r="BX5" s="85">
        <f t="shared" si="22"/>
        <v>7.9524864103080323E-3</v>
      </c>
      <c r="BY5" s="85">
        <f t="shared" si="23"/>
        <v>0</v>
      </c>
      <c r="BZ5" s="85">
        <f t="shared" si="24"/>
        <v>0</v>
      </c>
      <c r="CA5" s="76">
        <f t="shared" si="25"/>
        <v>8.9591302597141122E-3</v>
      </c>
      <c r="CB5" s="86">
        <f t="shared" si="26"/>
        <v>1</v>
      </c>
      <c r="CC5" s="76"/>
      <c r="CD5" s="76"/>
      <c r="CE5" s="75">
        <v>566</v>
      </c>
      <c r="CF5" s="75">
        <v>4507</v>
      </c>
      <c r="CG5" s="75">
        <v>1090</v>
      </c>
      <c r="CH5" s="75">
        <v>1070</v>
      </c>
      <c r="CI5" s="75">
        <v>1135</v>
      </c>
      <c r="CJ5" s="75">
        <v>1304</v>
      </c>
      <c r="CK5" s="75">
        <v>204</v>
      </c>
      <c r="CL5" s="75">
        <v>21</v>
      </c>
      <c r="CM5" s="75">
        <v>9</v>
      </c>
      <c r="CN5" s="75">
        <v>118</v>
      </c>
      <c r="CO5" s="75">
        <v>25</v>
      </c>
      <c r="CQ5" s="74">
        <f t="shared" ref="CQ5:CQ36" si="100">SUM(CL5:CP5)</f>
        <v>173</v>
      </c>
      <c r="CR5" s="74">
        <f t="shared" ref="CR5:CR36" si="101">SUM(CE5:CK5)+CQ5</f>
        <v>10049</v>
      </c>
      <c r="CS5" s="76"/>
      <c r="CT5" s="77">
        <f t="shared" si="94"/>
        <v>5.6324012339536274E-2</v>
      </c>
      <c r="CU5" s="78">
        <f t="shared" si="95"/>
        <v>0.44850233854114835</v>
      </c>
      <c r="CV5" s="78">
        <f t="shared" si="96"/>
        <v>0.10846850432878893</v>
      </c>
      <c r="CW5" s="78">
        <f t="shared" si="97"/>
        <v>0.10647825654293959</v>
      </c>
      <c r="CX5" s="78">
        <f t="shared" si="98"/>
        <v>0.11294656184694994</v>
      </c>
      <c r="CY5" s="78">
        <f t="shared" si="99"/>
        <v>0.12976415563737687</v>
      </c>
      <c r="CZ5" s="78">
        <f t="shared" ref="CZ5:CZ36" si="102">CK5/$CR5</f>
        <v>2.0300527415663249E-2</v>
      </c>
      <c r="DA5" s="79"/>
      <c r="DB5" s="79"/>
      <c r="DC5" s="79"/>
      <c r="DD5" s="79"/>
      <c r="DE5" s="79">
        <f t="shared" si="28"/>
        <v>1.7215643347596777E-2</v>
      </c>
      <c r="DF5" s="76">
        <f t="shared" si="29"/>
        <v>1</v>
      </c>
      <c r="DG5" s="76"/>
      <c r="DH5" s="76"/>
      <c r="DI5" s="76"/>
      <c r="DJ5" s="76"/>
      <c r="DK5" s="76">
        <f t="shared" si="30"/>
        <v>0.4458160477587777</v>
      </c>
      <c r="DL5" s="76">
        <f t="shared" si="31"/>
        <v>0.47553855445943227</v>
      </c>
      <c r="DM5" s="76">
        <f t="shared" si="32"/>
        <v>0.44850233854114835</v>
      </c>
      <c r="DN5" s="76"/>
      <c r="DO5" s="76"/>
      <c r="DP5" s="76">
        <f t="shared" si="33"/>
        <v>9.9463725589395938E-2</v>
      </c>
      <c r="DQ5" s="76">
        <f t="shared" si="34"/>
        <v>5.4962754177571974E-2</v>
      </c>
      <c r="DR5" s="76">
        <f t="shared" si="35"/>
        <v>0.11294656184694994</v>
      </c>
      <c r="DS5" s="76"/>
      <c r="DT5" s="76"/>
      <c r="DU5" s="76"/>
      <c r="DV5" s="76">
        <f t="shared" si="36"/>
        <v>0</v>
      </c>
      <c r="DW5" s="76"/>
      <c r="DX5" s="76"/>
      <c r="DY5" s="76"/>
      <c r="DZ5" s="76"/>
      <c r="EA5" s="76">
        <f t="shared" si="37"/>
        <v>1.1073082343466881E-3</v>
      </c>
      <c r="EB5" s="76"/>
      <c r="EC5" s="76"/>
      <c r="ED5" s="76"/>
      <c r="EE5" s="76">
        <f t="shared" si="38"/>
        <v>0.54527977334817368</v>
      </c>
      <c r="EF5" s="76">
        <f t="shared" si="39"/>
        <v>0.53160861687135097</v>
      </c>
      <c r="EG5" s="76">
        <f t="shared" si="40"/>
        <v>0.56144890038809825</v>
      </c>
      <c r="EH5" s="76"/>
      <c r="EI5" s="76"/>
      <c r="EJ5" s="76">
        <f t="shared" si="41"/>
        <v>2.6862907823706483E-3</v>
      </c>
      <c r="EK5" s="76"/>
      <c r="EL5" s="76">
        <f t="shared" si="42"/>
        <v>-2.7036215918283923E-2</v>
      </c>
      <c r="EM5" s="76"/>
      <c r="EN5" s="76"/>
      <c r="EO5" s="76">
        <f t="shared" si="43"/>
        <v>1.3482836257554004E-2</v>
      </c>
      <c r="EP5" s="76"/>
      <c r="EQ5" s="76">
        <f t="shared" si="44"/>
        <v>5.7983807669377968E-2</v>
      </c>
      <c r="ER5" s="76"/>
      <c r="ES5" s="76"/>
      <c r="ET5" s="76">
        <f t="shared" si="45"/>
        <v>0</v>
      </c>
      <c r="EU5" s="76"/>
      <c r="EV5" s="76">
        <f t="shared" si="46"/>
        <v>0</v>
      </c>
      <c r="EW5" s="76"/>
      <c r="EX5" s="76"/>
      <c r="EY5" s="76">
        <f t="shared" si="47"/>
        <v>0</v>
      </c>
      <c r="EZ5" s="76"/>
      <c r="FA5" s="76">
        <f t="shared" si="48"/>
        <v>-1.1073082343466881E-3</v>
      </c>
      <c r="FB5" s="76"/>
      <c r="FC5" s="76"/>
      <c r="FD5" s="76">
        <f t="shared" si="49"/>
        <v>1.6169127039924569E-2</v>
      </c>
      <c r="FE5" s="76"/>
      <c r="FF5" s="76">
        <f t="shared" si="50"/>
        <v>2.9840283516747279E-2</v>
      </c>
      <c r="FG5" s="76"/>
      <c r="FH5" s="76"/>
      <c r="FI5" s="76"/>
      <c r="FJ5" s="76"/>
      <c r="FK5" s="76"/>
      <c r="FL5" s="76">
        <f t="shared" si="51"/>
        <v>1.4772842254376202E-2</v>
      </c>
      <c r="FM5" s="76">
        <f t="shared" si="52"/>
        <v>2.1642842762230722E-2</v>
      </c>
      <c r="FN5" s="76">
        <f t="shared" si="53"/>
        <v>2.0300527415663249E-2</v>
      </c>
      <c r="FO5" s="76"/>
      <c r="FP5" s="76">
        <f t="shared" si="54"/>
        <v>5.5276851612870471E-3</v>
      </c>
      <c r="FQ5" s="76"/>
      <c r="FR5" s="76">
        <f t="shared" si="55"/>
        <v>-1.3423153465674728E-3</v>
      </c>
      <c r="FS5" s="76"/>
      <c r="FT5" s="76"/>
      <c r="FU5" s="76"/>
      <c r="FV5" s="76"/>
      <c r="FW5" s="76">
        <f t="shared" si="56"/>
        <v>0.10745724982292826</v>
      </c>
      <c r="FX5" s="76">
        <f t="shared" si="57"/>
        <v>0.14978860479162473</v>
      </c>
      <c r="FY5" s="76">
        <f t="shared" si="58"/>
        <v>0.10846850432878893</v>
      </c>
      <c r="FZ5" s="76"/>
      <c r="GA5" s="76">
        <f t="shared" si="59"/>
        <v>1.0112545058606759E-3</v>
      </c>
      <c r="GB5" s="76"/>
      <c r="GC5" s="76">
        <f t="shared" si="60"/>
        <v>-4.1320100462835796E-2</v>
      </c>
      <c r="GD5" s="76"/>
      <c r="GE5" s="76"/>
      <c r="GF5" s="76"/>
      <c r="GG5" s="76"/>
      <c r="GH5" s="76">
        <f t="shared" si="61"/>
        <v>0.17990488718000608</v>
      </c>
      <c r="GI5" s="76">
        <f t="shared" si="62"/>
        <v>0.13589691966982081</v>
      </c>
      <c r="GJ5" s="76">
        <f t="shared" si="63"/>
        <v>0.12976415563737687</v>
      </c>
      <c r="GK5" s="76"/>
      <c r="GL5" s="76">
        <f t="shared" si="64"/>
        <v>-5.0140731542629213E-2</v>
      </c>
      <c r="GM5" s="76"/>
      <c r="GN5" s="76">
        <f t="shared" si="65"/>
        <v>-6.1327640324439492E-3</v>
      </c>
      <c r="GO5" s="76"/>
      <c r="GP5" s="76"/>
      <c r="GQ5" s="76"/>
      <c r="GR5" s="76"/>
      <c r="GS5" s="76">
        <f t="shared" si="66"/>
        <v>8.4488515632904992E-2</v>
      </c>
      <c r="GT5" s="76">
        <f t="shared" si="67"/>
        <v>7.7813569559089996E-2</v>
      </c>
      <c r="GU5" s="76">
        <f t="shared" si="68"/>
        <v>5.6324012339536274E-2</v>
      </c>
      <c r="GV5" s="76"/>
      <c r="GW5" s="76">
        <f t="shared" si="69"/>
        <v>-2.8164503293368719E-2</v>
      </c>
      <c r="GX5" s="76"/>
      <c r="GY5" s="76">
        <f t="shared" si="70"/>
        <v>-2.1489557219553722E-2</v>
      </c>
      <c r="GZ5" s="76"/>
      <c r="HA5" s="76"/>
      <c r="HB5" s="76"/>
      <c r="HC5" s="76"/>
      <c r="HD5" s="76">
        <f t="shared" si="71"/>
        <v>6.8096731761610851E-2</v>
      </c>
      <c r="HE5" s="76">
        <f t="shared" si="72"/>
        <v>7.429031608616872E-2</v>
      </c>
      <c r="HF5" s="76">
        <f t="shared" si="73"/>
        <v>0.10647825654293959</v>
      </c>
      <c r="HG5" s="76"/>
      <c r="HH5" s="76">
        <f t="shared" si="74"/>
        <v>3.8381524781328738E-2</v>
      </c>
      <c r="HI5" s="76"/>
      <c r="HJ5" s="76">
        <f t="shared" si="75"/>
        <v>3.2187940456770869E-2</v>
      </c>
      <c r="HK5" s="76"/>
      <c r="HL5" s="76"/>
      <c r="HM5" s="76"/>
      <c r="HN5" s="76"/>
      <c r="HO5" s="76"/>
      <c r="HP5" s="76"/>
      <c r="HQ5" s="76"/>
      <c r="HR5" s="76">
        <f t="shared" si="76"/>
        <v>9.9261357887281187E-2</v>
      </c>
      <c r="HS5" s="76">
        <f t="shared" si="77"/>
        <v>0.15258524739451584</v>
      </c>
      <c r="HT5" s="76">
        <f t="shared" si="78"/>
        <v>0.16735808964889204</v>
      </c>
      <c r="HU5" s="76"/>
      <c r="HV5" s="76">
        <f t="shared" si="79"/>
        <v>9.9456412321320714E-2</v>
      </c>
      <c r="HW5" s="76">
        <f t="shared" si="80"/>
        <v>0.15210388564525873</v>
      </c>
      <c r="HX5" s="76">
        <f t="shared" si="81"/>
        <v>0.17374672840748945</v>
      </c>
      <c r="HY5" s="76"/>
      <c r="HZ5" s="76">
        <f t="shared" si="82"/>
        <v>7.6624539755199519E-2</v>
      </c>
      <c r="IA5" s="76">
        <f t="shared" si="83"/>
        <v>0.16280226888247587</v>
      </c>
      <c r="IB5" s="76">
        <f t="shared" si="84"/>
        <v>0.18310279629813911</v>
      </c>
      <c r="IC5" s="76"/>
      <c r="ID5" s="76"/>
      <c r="IE5" s="76">
        <f t="shared" si="85"/>
        <v>-2.2636818132081668E-2</v>
      </c>
      <c r="IF5" s="76"/>
      <c r="IG5" s="76">
        <f t="shared" si="86"/>
        <v>-2.2831872566121195E-2</v>
      </c>
      <c r="IH5" s="76"/>
      <c r="II5" s="76"/>
      <c r="IJ5" s="76">
        <f t="shared" si="87"/>
        <v>1.0217021487960026E-2</v>
      </c>
      <c r="IK5" s="76"/>
      <c r="IL5" s="76">
        <f t="shared" si="88"/>
        <v>1.0698383237217141E-2</v>
      </c>
      <c r="IM5" s="76"/>
      <c r="IN5" s="76"/>
      <c r="IO5" s="76">
        <f t="shared" si="89"/>
        <v>1.574470664924707E-2</v>
      </c>
      <c r="IP5" s="76"/>
      <c r="IQ5" s="76">
        <f t="shared" si="90"/>
        <v>9.3560678906496608E-3</v>
      </c>
      <c r="IR5" s="76"/>
      <c r="IS5" s="76"/>
      <c r="IT5" s="76"/>
      <c r="IU5" s="76"/>
      <c r="IV5" s="76"/>
      <c r="IW5" s="76">
        <v>0.04</v>
      </c>
      <c r="IX5" s="183">
        <v>4.6763095070917009</v>
      </c>
      <c r="IY5" s="183">
        <v>4.5024614826321168</v>
      </c>
      <c r="IZ5" s="175">
        <v>-0.11516072005220707</v>
      </c>
      <c r="JA5" s="76"/>
      <c r="JB5" s="74">
        <v>22750</v>
      </c>
      <c r="JC5" s="74">
        <v>128</v>
      </c>
      <c r="JD5" s="74">
        <v>106</v>
      </c>
      <c r="JE5" s="76">
        <v>1.2144245829701856E-2</v>
      </c>
      <c r="JF5" s="76">
        <v>4.7240016156528467E-2</v>
      </c>
      <c r="JG5" s="74"/>
      <c r="JH5" s="74">
        <v>135</v>
      </c>
      <c r="JI5" s="74">
        <v>14</v>
      </c>
      <c r="JJ5" s="175">
        <v>0.1037037037037037</v>
      </c>
      <c r="JK5" s="74">
        <v>41</v>
      </c>
      <c r="JL5" s="74">
        <v>9</v>
      </c>
      <c r="JM5" s="175">
        <v>0.21951219512195122</v>
      </c>
      <c r="JN5" s="74">
        <v>176</v>
      </c>
      <c r="JO5" s="74">
        <v>23</v>
      </c>
      <c r="JP5" s="175">
        <v>0.13068181818181818</v>
      </c>
      <c r="JQ5" s="175">
        <v>0.92521430182720499</v>
      </c>
      <c r="JR5" s="74"/>
      <c r="JS5" s="74"/>
      <c r="JT5" s="76">
        <v>4.1379310344827586E-2</v>
      </c>
      <c r="JU5" s="175"/>
      <c r="JV5" s="175">
        <v>6.5680639282209449E-2</v>
      </c>
      <c r="JW5" s="175">
        <v>1.7524183373054815E-2</v>
      </c>
      <c r="JX5" s="175">
        <v>2.4674050189261179E-2</v>
      </c>
      <c r="JY5" s="175">
        <v>4.100658909294827E-2</v>
      </c>
      <c r="JZ5" s="175">
        <v>8.3204822655264271E-2</v>
      </c>
      <c r="KA5" s="175">
        <v>2.369269592037011E-2</v>
      </c>
      <c r="KB5" s="175">
        <v>3.4347399411187439E-2</v>
      </c>
      <c r="KC5" s="175">
        <v>0.11657086779756064</v>
      </c>
      <c r="KD5" s="175">
        <v>7.5564278704612367E-2</v>
      </c>
      <c r="KE5" s="175">
        <v>5.8040095331557552E-2</v>
      </c>
      <c r="KF5" s="175">
        <v>0.14124491798682182</v>
      </c>
      <c r="KG5" s="175"/>
      <c r="KH5" s="74">
        <v>1362</v>
      </c>
      <c r="KI5" s="74">
        <v>14269</v>
      </c>
      <c r="KJ5" s="74">
        <v>2015</v>
      </c>
      <c r="KK5" s="74">
        <v>14266</v>
      </c>
      <c r="KL5" s="76">
        <v>9.5451678463802647E-2</v>
      </c>
      <c r="KM5" s="76">
        <v>0.14124491798682182</v>
      </c>
      <c r="KN5" s="175">
        <v>4.5793239523019169E-2</v>
      </c>
      <c r="KO5" s="175">
        <v>0.47975310921729847</v>
      </c>
      <c r="KP5" s="175"/>
      <c r="KQ5" s="74">
        <v>250</v>
      </c>
      <c r="KR5" s="74">
        <v>776</v>
      </c>
      <c r="KS5" s="175">
        <v>0.32216494845360827</v>
      </c>
      <c r="KT5" s="74">
        <v>484</v>
      </c>
      <c r="KU5" s="74">
        <v>1627</v>
      </c>
      <c r="KV5" s="175">
        <v>0.29748002458512601</v>
      </c>
      <c r="KW5" s="74">
        <v>680</v>
      </c>
      <c r="KX5" s="74">
        <v>2518</v>
      </c>
      <c r="KY5" s="175">
        <v>0.27005559968228754</v>
      </c>
      <c r="KZ5" s="74">
        <v>866</v>
      </c>
      <c r="LA5" s="74">
        <v>3606</v>
      </c>
      <c r="LB5" s="175">
        <v>0.2401552967276761</v>
      </c>
      <c r="LC5" s="74">
        <v>309</v>
      </c>
      <c r="LD5" s="74">
        <v>1363</v>
      </c>
      <c r="LE5" s="175">
        <f t="shared" si="91"/>
        <v>0.22670579603815114</v>
      </c>
      <c r="LF5" s="74">
        <v>482</v>
      </c>
      <c r="LG5" s="74">
        <v>2669</v>
      </c>
      <c r="LH5" s="175">
        <f t="shared" si="92"/>
        <v>0.18059198201573623</v>
      </c>
      <c r="LI5" s="74">
        <v>236</v>
      </c>
      <c r="LJ5" s="74">
        <v>3189</v>
      </c>
      <c r="LK5" s="175">
        <f t="shared" si="93"/>
        <v>7.4004390090937594E-2</v>
      </c>
      <c r="LL5" s="74">
        <v>1027</v>
      </c>
      <c r="LM5" s="74">
        <v>7221</v>
      </c>
      <c r="LN5" s="175">
        <v>0.14222406868854728</v>
      </c>
      <c r="LO5" s="175"/>
      <c r="LP5" s="74">
        <v>122</v>
      </c>
      <c r="LQ5" s="74">
        <v>3439</v>
      </c>
      <c r="LR5" s="175">
        <v>3.5475428903751091E-2</v>
      </c>
      <c r="LS5" s="74">
        <v>2015</v>
      </c>
      <c r="LT5" s="74">
        <v>14266</v>
      </c>
      <c r="LU5" s="175">
        <v>0.14124491798682182</v>
      </c>
      <c r="LV5" s="175"/>
      <c r="LW5" s="74"/>
      <c r="LX5" s="74">
        <v>159</v>
      </c>
      <c r="LY5" s="74">
        <v>146</v>
      </c>
      <c r="LZ5" s="74">
        <v>89</v>
      </c>
      <c r="MA5" s="74">
        <v>43</v>
      </c>
      <c r="MB5" s="74">
        <v>53</v>
      </c>
      <c r="MC5" s="74">
        <v>64</v>
      </c>
      <c r="MD5" s="74"/>
    </row>
    <row r="6" spans="1:345" x14ac:dyDescent="0.25">
      <c r="A6" s="153"/>
      <c r="B6" s="156" t="s">
        <v>10</v>
      </c>
      <c r="C6" s="154"/>
      <c r="D6" s="159">
        <v>23105</v>
      </c>
      <c r="E6" s="159" t="s">
        <v>77</v>
      </c>
      <c r="F6" s="73" t="s">
        <v>111</v>
      </c>
      <c r="P6" s="164"/>
      <c r="Q6" s="129"/>
      <c r="R6" s="129"/>
      <c r="S6" s="129"/>
      <c r="T6" s="129"/>
      <c r="U6" s="129"/>
      <c r="V6" s="129"/>
      <c r="W6" s="129"/>
      <c r="X6" s="129"/>
      <c r="Y6" s="129"/>
      <c r="Z6" s="115"/>
      <c r="AA6" s="74"/>
      <c r="AB6" s="75">
        <v>2096</v>
      </c>
      <c r="AC6" s="75">
        <v>3242</v>
      </c>
      <c r="AD6" s="75">
        <v>689</v>
      </c>
      <c r="AE6" s="75">
        <v>444</v>
      </c>
      <c r="AF6" s="75">
        <v>492</v>
      </c>
      <c r="AG6" s="75">
        <v>1658</v>
      </c>
      <c r="AH6" s="75">
        <v>60</v>
      </c>
      <c r="AI6" s="75">
        <v>104</v>
      </c>
      <c r="AK6" s="74">
        <f t="shared" si="0"/>
        <v>8785</v>
      </c>
      <c r="AL6" s="76"/>
      <c r="AM6" s="77">
        <f t="shared" si="1"/>
        <v>0.23858850313033581</v>
      </c>
      <c r="AN6" s="78">
        <f t="shared" si="2"/>
        <v>0.36903813318155948</v>
      </c>
      <c r="AO6" s="78">
        <f t="shared" si="3"/>
        <v>7.8429140580535003E-2</v>
      </c>
      <c r="AP6" s="78">
        <f t="shared" si="4"/>
        <v>5.0540694365395558E-2</v>
      </c>
      <c r="AQ6" s="78">
        <f t="shared" si="5"/>
        <v>5.6004553215708595E-2</v>
      </c>
      <c r="AR6" s="78">
        <f t="shared" si="6"/>
        <v>0.18873079112122937</v>
      </c>
      <c r="AS6" s="78">
        <f t="shared" si="7"/>
        <v>6.8298235628912922E-3</v>
      </c>
      <c r="AT6" s="79">
        <f t="shared" si="8"/>
        <v>1.1838360842344907E-2</v>
      </c>
      <c r="AU6" s="76">
        <f t="shared" si="9"/>
        <v>1</v>
      </c>
      <c r="AV6" s="76"/>
      <c r="AW6" s="76"/>
      <c r="AX6" s="75">
        <v>437</v>
      </c>
      <c r="AY6" s="75">
        <v>435</v>
      </c>
      <c r="AZ6" s="75">
        <v>2517</v>
      </c>
      <c r="BA6" s="75">
        <v>601</v>
      </c>
      <c r="BB6" s="75">
        <v>3253</v>
      </c>
      <c r="BC6" s="75">
        <v>1532</v>
      </c>
      <c r="BD6" s="75">
        <v>100</v>
      </c>
      <c r="BF6" s="75">
        <v>25</v>
      </c>
      <c r="BG6" s="80">
        <v>22</v>
      </c>
      <c r="BH6" s="81"/>
      <c r="BI6" s="81"/>
      <c r="BJ6" s="82"/>
      <c r="BK6" s="74">
        <f t="shared" si="10"/>
        <v>22</v>
      </c>
      <c r="BL6" s="80">
        <f t="shared" si="11"/>
        <v>8922</v>
      </c>
      <c r="BM6" s="83"/>
      <c r="BN6" s="84">
        <f t="shared" si="12"/>
        <v>4.8980049316296792E-2</v>
      </c>
      <c r="BO6" s="85">
        <f t="shared" si="13"/>
        <v>4.875588433086752E-2</v>
      </c>
      <c r="BP6" s="85">
        <f t="shared" si="14"/>
        <v>0.28211163416274376</v>
      </c>
      <c r="BQ6" s="85">
        <f t="shared" si="15"/>
        <v>6.7361578121497429E-2</v>
      </c>
      <c r="BR6" s="85">
        <f t="shared" si="16"/>
        <v>0.36460434880071735</v>
      </c>
      <c r="BS6" s="85">
        <f t="shared" si="17"/>
        <v>0.17171037883882537</v>
      </c>
      <c r="BT6" s="85">
        <f t="shared" si="18"/>
        <v>1.1208249271463798E-2</v>
      </c>
      <c r="BU6" s="85">
        <f t="shared" si="19"/>
        <v>0</v>
      </c>
      <c r="BV6" s="85">
        <f t="shared" si="20"/>
        <v>2.8020623178659494E-3</v>
      </c>
      <c r="BW6" s="85">
        <f t="shared" si="21"/>
        <v>2.4658148397220356E-3</v>
      </c>
      <c r="BX6" s="85">
        <f t="shared" si="22"/>
        <v>0</v>
      </c>
      <c r="BY6" s="85">
        <f t="shared" si="23"/>
        <v>0</v>
      </c>
      <c r="BZ6" s="85">
        <f t="shared" si="24"/>
        <v>0</v>
      </c>
      <c r="CA6" s="76">
        <f t="shared" si="25"/>
        <v>2.4658148397220356E-3</v>
      </c>
      <c r="CB6" s="86">
        <f t="shared" si="26"/>
        <v>1</v>
      </c>
      <c r="CC6" s="76"/>
      <c r="CD6" s="76"/>
      <c r="CE6" s="75">
        <v>410</v>
      </c>
      <c r="CF6" s="75">
        <v>2624</v>
      </c>
      <c r="CG6" s="75">
        <v>1927</v>
      </c>
      <c r="CH6" s="75">
        <v>928</v>
      </c>
      <c r="CI6" s="75">
        <v>1098</v>
      </c>
      <c r="CJ6" s="75">
        <v>1658</v>
      </c>
      <c r="CK6" s="75">
        <v>126</v>
      </c>
      <c r="CL6" s="75">
        <v>19</v>
      </c>
      <c r="CM6" s="75">
        <v>49</v>
      </c>
      <c r="CN6" s="75">
        <v>18</v>
      </c>
      <c r="CQ6" s="74">
        <f t="shared" si="100"/>
        <v>86</v>
      </c>
      <c r="CR6" s="74">
        <f t="shared" si="101"/>
        <v>8857</v>
      </c>
      <c r="CS6" s="76"/>
      <c r="CT6" s="77">
        <f t="shared" si="94"/>
        <v>4.629106921079372E-2</v>
      </c>
      <c r="CU6" s="78">
        <f t="shared" si="95"/>
        <v>0.29626284294907984</v>
      </c>
      <c r="CV6" s="78">
        <f t="shared" si="96"/>
        <v>0.21756802529073049</v>
      </c>
      <c r="CW6" s="78">
        <f t="shared" si="97"/>
        <v>0.10477588348199164</v>
      </c>
      <c r="CX6" s="78">
        <f t="shared" si="98"/>
        <v>0.1239697414474427</v>
      </c>
      <c r="CY6" s="78">
        <f t="shared" si="99"/>
        <v>0.18719656768657558</v>
      </c>
      <c r="CZ6" s="78">
        <f t="shared" si="102"/>
        <v>1.42260359038049E-2</v>
      </c>
      <c r="DA6" s="79"/>
      <c r="DB6" s="79"/>
      <c r="DC6" s="79"/>
      <c r="DD6" s="79"/>
      <c r="DE6" s="79">
        <f t="shared" si="28"/>
        <v>9.7098340295811228E-3</v>
      </c>
      <c r="DF6" s="76">
        <f t="shared" si="29"/>
        <v>1</v>
      </c>
      <c r="DG6" s="76"/>
      <c r="DH6" s="76"/>
      <c r="DI6" s="76"/>
      <c r="DJ6" s="76"/>
      <c r="DK6" s="76">
        <f t="shared" si="30"/>
        <v>0.36903813318155948</v>
      </c>
      <c r="DL6" s="76">
        <f t="shared" si="31"/>
        <v>0.36460434880071735</v>
      </c>
      <c r="DM6" s="76">
        <f t="shared" si="32"/>
        <v>0.29626284294907984</v>
      </c>
      <c r="DN6" s="76"/>
      <c r="DO6" s="76"/>
      <c r="DP6" s="76">
        <f t="shared" si="33"/>
        <v>7.8429140580535003E-2</v>
      </c>
      <c r="DQ6" s="76">
        <f t="shared" si="34"/>
        <v>4.875588433086752E-2</v>
      </c>
      <c r="DR6" s="76">
        <f t="shared" si="35"/>
        <v>0.1239697414474427</v>
      </c>
      <c r="DS6" s="76"/>
      <c r="DT6" s="76"/>
      <c r="DU6" s="76"/>
      <c r="DV6" s="76">
        <f t="shared" si="36"/>
        <v>0</v>
      </c>
      <c r="DW6" s="76"/>
      <c r="DX6" s="76"/>
      <c r="DY6" s="76"/>
      <c r="DZ6" s="76"/>
      <c r="EA6" s="76">
        <f t="shared" si="37"/>
        <v>2.8020623178659494E-3</v>
      </c>
      <c r="EB6" s="76"/>
      <c r="EC6" s="76"/>
      <c r="ED6" s="76"/>
      <c r="EE6" s="76">
        <f t="shared" si="38"/>
        <v>0.4474672737620945</v>
      </c>
      <c r="EF6" s="76">
        <f t="shared" si="39"/>
        <v>0.41616229544945083</v>
      </c>
      <c r="EG6" s="76">
        <f t="shared" si="40"/>
        <v>0.42023258439652256</v>
      </c>
      <c r="EH6" s="76"/>
      <c r="EI6" s="76"/>
      <c r="EJ6" s="76">
        <f t="shared" si="41"/>
        <v>-7.2775290232479639E-2</v>
      </c>
      <c r="EK6" s="76"/>
      <c r="EL6" s="76">
        <f t="shared" si="42"/>
        <v>-6.8341505851637507E-2</v>
      </c>
      <c r="EM6" s="76"/>
      <c r="EN6" s="76"/>
      <c r="EO6" s="76">
        <f t="shared" si="43"/>
        <v>4.5540600866907699E-2</v>
      </c>
      <c r="EP6" s="76"/>
      <c r="EQ6" s="76">
        <f t="shared" si="44"/>
        <v>7.5213857116575189E-2</v>
      </c>
      <c r="ER6" s="76"/>
      <c r="ES6" s="76"/>
      <c r="ET6" s="76">
        <f t="shared" si="45"/>
        <v>0</v>
      </c>
      <c r="EU6" s="76"/>
      <c r="EV6" s="76">
        <f t="shared" si="46"/>
        <v>0</v>
      </c>
      <c r="EW6" s="76"/>
      <c r="EX6" s="76"/>
      <c r="EY6" s="76">
        <f t="shared" si="47"/>
        <v>0</v>
      </c>
      <c r="EZ6" s="76"/>
      <c r="FA6" s="76">
        <f t="shared" si="48"/>
        <v>-2.8020623178659494E-3</v>
      </c>
      <c r="FB6" s="76"/>
      <c r="FC6" s="76"/>
      <c r="FD6" s="76">
        <f t="shared" si="49"/>
        <v>-2.723468936557194E-2</v>
      </c>
      <c r="FE6" s="76"/>
      <c r="FF6" s="76">
        <f t="shared" si="50"/>
        <v>4.0702889470717318E-3</v>
      </c>
      <c r="FG6" s="76"/>
      <c r="FH6" s="76"/>
      <c r="FI6" s="76"/>
      <c r="FJ6" s="76"/>
      <c r="FK6" s="76"/>
      <c r="FL6" s="76">
        <f t="shared" si="51"/>
        <v>6.8298235628912922E-3</v>
      </c>
      <c r="FM6" s="76">
        <f t="shared" si="52"/>
        <v>1.1208249271463798E-2</v>
      </c>
      <c r="FN6" s="76">
        <f t="shared" si="53"/>
        <v>1.42260359038049E-2</v>
      </c>
      <c r="FO6" s="76"/>
      <c r="FP6" s="76">
        <f t="shared" si="54"/>
        <v>7.3962123409136082E-3</v>
      </c>
      <c r="FQ6" s="76"/>
      <c r="FR6" s="76">
        <f t="shared" si="55"/>
        <v>3.0177866323411028E-3</v>
      </c>
      <c r="FS6" s="76"/>
      <c r="FT6" s="76"/>
      <c r="FU6" s="76"/>
      <c r="FV6" s="76"/>
      <c r="FW6" s="76">
        <f t="shared" si="56"/>
        <v>0.18873079112122937</v>
      </c>
      <c r="FX6" s="76">
        <f t="shared" si="57"/>
        <v>0.17171037883882537</v>
      </c>
      <c r="FY6" s="76">
        <f t="shared" si="58"/>
        <v>0.21756802529073049</v>
      </c>
      <c r="FZ6" s="76"/>
      <c r="GA6" s="76">
        <f t="shared" si="59"/>
        <v>2.8837234169501125E-2</v>
      </c>
      <c r="GB6" s="76"/>
      <c r="GC6" s="76">
        <f t="shared" si="60"/>
        <v>4.5857646451905126E-2</v>
      </c>
      <c r="GD6" s="76"/>
      <c r="GE6" s="76"/>
      <c r="GF6" s="76"/>
      <c r="GG6" s="76"/>
      <c r="GH6" s="76">
        <f t="shared" si="61"/>
        <v>0.23858850313033581</v>
      </c>
      <c r="GI6" s="76">
        <f t="shared" si="62"/>
        <v>0.28211163416274376</v>
      </c>
      <c r="GJ6" s="76">
        <f t="shared" si="63"/>
        <v>0.18719656768657558</v>
      </c>
      <c r="GK6" s="76"/>
      <c r="GL6" s="76">
        <f t="shared" si="64"/>
        <v>-5.1391935443760223E-2</v>
      </c>
      <c r="GM6" s="76"/>
      <c r="GN6" s="76">
        <f t="shared" si="65"/>
        <v>-9.4915066476168181E-2</v>
      </c>
      <c r="GO6" s="76"/>
      <c r="GP6" s="76"/>
      <c r="GQ6" s="76"/>
      <c r="GR6" s="76"/>
      <c r="GS6" s="76">
        <f t="shared" si="66"/>
        <v>5.0540694365395558E-2</v>
      </c>
      <c r="GT6" s="76">
        <f t="shared" si="67"/>
        <v>6.7361578121497429E-2</v>
      </c>
      <c r="GU6" s="76">
        <f t="shared" si="68"/>
        <v>4.629106921079372E-2</v>
      </c>
      <c r="GV6" s="76"/>
      <c r="GW6" s="76">
        <f t="shared" si="69"/>
        <v>-4.2496251546018382E-3</v>
      </c>
      <c r="GX6" s="76"/>
      <c r="GY6" s="76">
        <f t="shared" si="70"/>
        <v>-2.1070508910703709E-2</v>
      </c>
      <c r="GZ6" s="76"/>
      <c r="HA6" s="76"/>
      <c r="HB6" s="76"/>
      <c r="HC6" s="76"/>
      <c r="HD6" s="76">
        <f t="shared" si="71"/>
        <v>5.6004553215708595E-2</v>
      </c>
      <c r="HE6" s="76">
        <f t="shared" si="72"/>
        <v>4.8980049316296792E-2</v>
      </c>
      <c r="HF6" s="76">
        <f t="shared" si="73"/>
        <v>0.10477588348199164</v>
      </c>
      <c r="HG6" s="76"/>
      <c r="HH6" s="76">
        <f t="shared" si="74"/>
        <v>4.8771330266283046E-2</v>
      </c>
      <c r="HI6" s="76"/>
      <c r="HJ6" s="76">
        <f t="shared" si="75"/>
        <v>5.5795834165694849E-2</v>
      </c>
      <c r="HK6" s="76"/>
      <c r="HL6" s="76"/>
      <c r="HM6" s="76"/>
      <c r="HN6" s="76"/>
      <c r="HO6" s="76"/>
      <c r="HP6" s="76"/>
      <c r="HQ6" s="76"/>
      <c r="HR6" s="76">
        <f t="shared" si="76"/>
        <v>5.7370517928286853E-2</v>
      </c>
      <c r="HS6" s="76">
        <f t="shared" si="77"/>
        <v>0.10654524758110415</v>
      </c>
      <c r="HT6" s="76">
        <f t="shared" si="78"/>
        <v>0.11337507114399545</v>
      </c>
      <c r="HU6" s="76"/>
      <c r="HV6" s="76">
        <f t="shared" si="79"/>
        <v>7.8569827392961228E-2</v>
      </c>
      <c r="HW6" s="76">
        <f t="shared" si="80"/>
        <v>0.11634162743779422</v>
      </c>
      <c r="HX6" s="76">
        <f t="shared" si="81"/>
        <v>0.12754987670925802</v>
      </c>
      <c r="HY6" s="76"/>
      <c r="HZ6" s="76">
        <f t="shared" si="82"/>
        <v>6.0517105114598624E-2</v>
      </c>
      <c r="IA6" s="76">
        <f t="shared" si="83"/>
        <v>0.15106695269278536</v>
      </c>
      <c r="IB6" s="76">
        <f t="shared" si="84"/>
        <v>0.16529298859659025</v>
      </c>
      <c r="IC6" s="76"/>
      <c r="ID6" s="76"/>
      <c r="IE6" s="76">
        <f t="shared" si="85"/>
        <v>3.1465871863117709E-3</v>
      </c>
      <c r="IF6" s="76"/>
      <c r="IG6" s="76">
        <f t="shared" si="86"/>
        <v>-1.8052722278362604E-2</v>
      </c>
      <c r="IH6" s="76"/>
      <c r="II6" s="76"/>
      <c r="IJ6" s="76">
        <f t="shared" si="87"/>
        <v>4.4521705111681215E-2</v>
      </c>
      <c r="IK6" s="76"/>
      <c r="IL6" s="76">
        <f t="shared" si="88"/>
        <v>3.4725325254991141E-2</v>
      </c>
      <c r="IM6" s="76"/>
      <c r="IN6" s="76"/>
      <c r="IO6" s="76">
        <f t="shared" si="89"/>
        <v>5.1917917452594803E-2</v>
      </c>
      <c r="IP6" s="76"/>
      <c r="IQ6" s="76">
        <f t="shared" si="90"/>
        <v>3.7743111887332231E-2</v>
      </c>
      <c r="IR6" s="76"/>
      <c r="IS6" s="76"/>
      <c r="IT6" s="76"/>
      <c r="IU6" s="76"/>
      <c r="IV6" s="76"/>
      <c r="IW6" s="76">
        <v>0.02</v>
      </c>
      <c r="IX6" s="183">
        <v>5.0213675213675213</v>
      </c>
      <c r="IY6" s="183">
        <v>4.4129709192766038</v>
      </c>
      <c r="IZ6" s="175">
        <v>4.572417692047059E-3</v>
      </c>
      <c r="JA6" s="76"/>
      <c r="JB6" s="74">
        <v>20697</v>
      </c>
      <c r="JC6" s="74">
        <v>116</v>
      </c>
      <c r="JD6" s="74">
        <v>109</v>
      </c>
      <c r="JE6" s="76">
        <v>1.6650009722505285E-2</v>
      </c>
      <c r="JF6" s="76">
        <v>6.4962985061022854E-2</v>
      </c>
      <c r="JG6" s="74"/>
      <c r="JH6" s="74">
        <v>83</v>
      </c>
      <c r="JI6" s="74">
        <v>1.5</v>
      </c>
      <c r="JJ6" s="175">
        <v>1.8072289156626505E-2</v>
      </c>
      <c r="JK6" s="74">
        <v>68</v>
      </c>
      <c r="JL6" s="74">
        <v>1.5</v>
      </c>
      <c r="JM6" s="175">
        <v>2.2058823529411766E-2</v>
      </c>
      <c r="JN6" s="74">
        <v>151</v>
      </c>
      <c r="JO6" s="74">
        <v>3</v>
      </c>
      <c r="JP6" s="175">
        <v>1.9867549668874173E-2</v>
      </c>
      <c r="JQ6" s="175">
        <v>0.13708085061769384</v>
      </c>
      <c r="JR6" s="74"/>
      <c r="JS6" s="74"/>
      <c r="JT6" s="76"/>
      <c r="JU6" s="175"/>
      <c r="JV6" s="175">
        <v>4.8107074569789673E-2</v>
      </c>
      <c r="JW6" s="175">
        <v>7.3422562141491395E-3</v>
      </c>
      <c r="JX6" s="175">
        <v>9.6367112810707457E-3</v>
      </c>
      <c r="JY6" s="175">
        <v>3.8470363288718931E-2</v>
      </c>
      <c r="JZ6" s="175">
        <v>5.5449330783938815E-2</v>
      </c>
      <c r="KA6" s="175">
        <v>3.7170172084130017E-2</v>
      </c>
      <c r="KB6" s="175">
        <v>5.2313575525812617E-2</v>
      </c>
      <c r="KC6" s="175">
        <v>0.13529636711281071</v>
      </c>
      <c r="KD6" s="175">
        <v>9.6826003824091775E-2</v>
      </c>
      <c r="KE6" s="175">
        <v>8.948374760994264E-2</v>
      </c>
      <c r="KF6" s="175">
        <v>0.14493307839388145</v>
      </c>
      <c r="KG6" s="175"/>
      <c r="KH6" s="74">
        <v>1061</v>
      </c>
      <c r="KI6" s="74">
        <v>12344</v>
      </c>
      <c r="KJ6" s="74">
        <v>1895</v>
      </c>
      <c r="KK6" s="74">
        <v>13075</v>
      </c>
      <c r="KL6" s="76">
        <v>8.5952689565780949E-2</v>
      </c>
      <c r="KM6" s="76">
        <v>0.14493307839388145</v>
      </c>
      <c r="KN6" s="175">
        <v>5.89803888281005E-2</v>
      </c>
      <c r="KO6" s="175">
        <v>0.68619596578140674</v>
      </c>
      <c r="KP6" s="175"/>
      <c r="KQ6" s="74">
        <v>275</v>
      </c>
      <c r="KR6" s="74">
        <v>946</v>
      </c>
      <c r="KS6" s="175">
        <v>0.29069767441860467</v>
      </c>
      <c r="KT6" s="74">
        <v>576</v>
      </c>
      <c r="KU6" s="74">
        <v>1943</v>
      </c>
      <c r="KV6" s="175">
        <v>0.29644879053010809</v>
      </c>
      <c r="KW6" s="74">
        <v>779</v>
      </c>
      <c r="KX6" s="74">
        <v>2807</v>
      </c>
      <c r="KY6" s="175">
        <v>0.27752048450302813</v>
      </c>
      <c r="KZ6" s="74">
        <v>947</v>
      </c>
      <c r="LA6" s="74">
        <v>3764</v>
      </c>
      <c r="LB6" s="175">
        <v>0.25159404888416576</v>
      </c>
      <c r="LC6" s="74">
        <v>249</v>
      </c>
      <c r="LD6" s="74">
        <v>1411</v>
      </c>
      <c r="LE6" s="175">
        <f t="shared" si="91"/>
        <v>0.17647058823529413</v>
      </c>
      <c r="LF6" s="74">
        <v>460</v>
      </c>
      <c r="LG6" s="74">
        <v>2779</v>
      </c>
      <c r="LH6" s="175">
        <f t="shared" si="92"/>
        <v>0.16552716804605974</v>
      </c>
      <c r="LI6" s="74">
        <v>180</v>
      </c>
      <c r="LJ6" s="74">
        <v>2732</v>
      </c>
      <c r="LK6" s="175">
        <f t="shared" si="93"/>
        <v>6.5885797950219621E-2</v>
      </c>
      <c r="LL6" s="74">
        <v>889</v>
      </c>
      <c r="LM6" s="74">
        <v>6922</v>
      </c>
      <c r="LN6" s="175">
        <v>0.12843108928055474</v>
      </c>
      <c r="LO6" s="175"/>
      <c r="LP6" s="74">
        <v>59</v>
      </c>
      <c r="LQ6" s="74">
        <v>2389</v>
      </c>
      <c r="LR6" s="175">
        <v>2.4696525742988699E-2</v>
      </c>
      <c r="LS6" s="74">
        <v>1895</v>
      </c>
      <c r="LT6" s="74">
        <v>13075</v>
      </c>
      <c r="LU6" s="175">
        <v>0.14493307839388145</v>
      </c>
      <c r="LV6" s="175"/>
      <c r="LW6" s="74"/>
      <c r="LX6" s="74">
        <v>197</v>
      </c>
      <c r="LY6" s="74">
        <v>242</v>
      </c>
      <c r="LZ6" s="74">
        <v>58</v>
      </c>
      <c r="MA6" s="74">
        <v>186</v>
      </c>
      <c r="MB6" s="74">
        <v>238</v>
      </c>
      <c r="MC6" s="74">
        <v>235</v>
      </c>
      <c r="MD6" s="74"/>
    </row>
    <row r="7" spans="1:345" x14ac:dyDescent="0.25">
      <c r="A7" s="153"/>
      <c r="B7" s="156" t="s">
        <v>12</v>
      </c>
      <c r="C7" s="154"/>
      <c r="D7" s="159">
        <v>73001</v>
      </c>
      <c r="E7" s="159" t="s">
        <v>262</v>
      </c>
      <c r="F7" s="73" t="s">
        <v>289</v>
      </c>
      <c r="P7" s="164"/>
      <c r="Q7" s="129"/>
      <c r="R7" s="129"/>
      <c r="S7" s="129"/>
      <c r="T7" s="129"/>
      <c r="U7" s="129"/>
      <c r="V7" s="129"/>
      <c r="W7" s="129"/>
      <c r="X7" s="129"/>
      <c r="Y7" s="129"/>
      <c r="Z7" s="115"/>
      <c r="AA7" s="74"/>
      <c r="AB7" s="75">
        <v>2062</v>
      </c>
      <c r="AC7" s="75">
        <v>2070</v>
      </c>
      <c r="AD7" s="75">
        <v>514</v>
      </c>
      <c r="AE7" s="90">
        <f>AJ7*((BA7/(AX7+BA7)))</f>
        <v>883.12087912087918</v>
      </c>
      <c r="AF7" s="90">
        <f>AJ7*((AX7/(AX7+BA7)))</f>
        <v>564.87912087912093</v>
      </c>
      <c r="AG7" s="75">
        <v>1814</v>
      </c>
      <c r="AH7" s="75">
        <v>98</v>
      </c>
      <c r="AI7" s="75">
        <v>0</v>
      </c>
      <c r="AJ7" s="75">
        <v>1448</v>
      </c>
      <c r="AK7" s="74">
        <f t="shared" si="0"/>
        <v>8006</v>
      </c>
      <c r="AL7" s="76"/>
      <c r="AM7" s="77">
        <f t="shared" si="1"/>
        <v>0.25755683237571819</v>
      </c>
      <c r="AN7" s="78">
        <f t="shared" si="2"/>
        <v>0.25855608293779664</v>
      </c>
      <c r="AO7" s="78">
        <f t="shared" si="3"/>
        <v>6.420184861353985E-2</v>
      </c>
      <c r="AP7" s="78">
        <f t="shared" si="4"/>
        <v>0.1103073793555932</v>
      </c>
      <c r="AQ7" s="78">
        <f t="shared" si="5"/>
        <v>7.0556972380604668E-2</v>
      </c>
      <c r="AR7" s="78">
        <f t="shared" si="6"/>
        <v>0.22658006495128655</v>
      </c>
      <c r="AS7" s="78">
        <f t="shared" si="7"/>
        <v>1.2240819385460905E-2</v>
      </c>
      <c r="AT7" s="79">
        <f t="shared" si="8"/>
        <v>0</v>
      </c>
      <c r="AU7" s="76">
        <f t="shared" si="9"/>
        <v>1</v>
      </c>
      <c r="AV7" s="76"/>
      <c r="AW7" s="76"/>
      <c r="AX7" s="75">
        <v>639</v>
      </c>
      <c r="AY7" s="75">
        <v>319</v>
      </c>
      <c r="AZ7" s="75">
        <v>1355</v>
      </c>
      <c r="BA7" s="75">
        <v>999</v>
      </c>
      <c r="BB7" s="75">
        <v>2771</v>
      </c>
      <c r="BC7" s="75">
        <v>1809</v>
      </c>
      <c r="BD7" s="75">
        <v>98</v>
      </c>
      <c r="BF7" s="75">
        <v>21</v>
      </c>
      <c r="BG7" s="80">
        <v>8</v>
      </c>
      <c r="BH7" s="81">
        <v>65</v>
      </c>
      <c r="BI7" s="81"/>
      <c r="BJ7" s="82"/>
      <c r="BK7" s="74">
        <f t="shared" si="10"/>
        <v>73</v>
      </c>
      <c r="BL7" s="80">
        <f t="shared" si="11"/>
        <v>8084</v>
      </c>
      <c r="BM7" s="83"/>
      <c r="BN7" s="84">
        <f t="shared" si="12"/>
        <v>7.9045027214250371E-2</v>
      </c>
      <c r="BO7" s="85">
        <f t="shared" si="13"/>
        <v>3.9460663038099954E-2</v>
      </c>
      <c r="BP7" s="85">
        <f t="shared" si="14"/>
        <v>0.16761504205838693</v>
      </c>
      <c r="BQ7" s="85">
        <f t="shared" si="15"/>
        <v>0.1235774369124196</v>
      </c>
      <c r="BR7" s="85">
        <f t="shared" si="16"/>
        <v>0.34277585353785256</v>
      </c>
      <c r="BS7" s="85">
        <f t="shared" si="17"/>
        <v>0.22377535873330034</v>
      </c>
      <c r="BT7" s="85">
        <f t="shared" si="18"/>
        <v>1.2122711528946067E-2</v>
      </c>
      <c r="BU7" s="85">
        <f t="shared" si="19"/>
        <v>0</v>
      </c>
      <c r="BV7" s="85">
        <f t="shared" si="20"/>
        <v>2.5977238990598714E-3</v>
      </c>
      <c r="BW7" s="85">
        <f t="shared" si="21"/>
        <v>9.8960910440376061E-4</v>
      </c>
      <c r="BX7" s="85">
        <f t="shared" si="22"/>
        <v>8.0405739732805539E-3</v>
      </c>
      <c r="BY7" s="85">
        <f t="shared" si="23"/>
        <v>0</v>
      </c>
      <c r="BZ7" s="85">
        <f t="shared" si="24"/>
        <v>0</v>
      </c>
      <c r="CA7" s="76">
        <f t="shared" si="25"/>
        <v>9.0301830776843145E-3</v>
      </c>
      <c r="CB7" s="86">
        <f t="shared" si="26"/>
        <v>1</v>
      </c>
      <c r="CC7" s="76"/>
      <c r="CD7" s="76"/>
      <c r="CE7" s="75">
        <v>681</v>
      </c>
      <c r="CF7" s="75">
        <v>2018</v>
      </c>
      <c r="CG7" s="75">
        <v>1026</v>
      </c>
      <c r="CH7" s="75">
        <v>1181</v>
      </c>
      <c r="CI7" s="75">
        <v>681</v>
      </c>
      <c r="CJ7" s="75">
        <v>2473</v>
      </c>
      <c r="CK7" s="75">
        <v>212</v>
      </c>
      <c r="CQ7" s="74">
        <f t="shared" si="100"/>
        <v>0</v>
      </c>
      <c r="CR7" s="74">
        <f t="shared" si="101"/>
        <v>8272</v>
      </c>
      <c r="CS7" s="76"/>
      <c r="CT7" s="77">
        <f t="shared" si="94"/>
        <v>8.2325918762088973E-2</v>
      </c>
      <c r="CU7" s="78">
        <f t="shared" si="95"/>
        <v>0.24395551257253384</v>
      </c>
      <c r="CV7" s="78">
        <f t="shared" si="96"/>
        <v>0.12403288201160542</v>
      </c>
      <c r="CW7" s="78">
        <f t="shared" si="97"/>
        <v>0.14277079303675047</v>
      </c>
      <c r="CX7" s="78">
        <f t="shared" si="98"/>
        <v>8.2325918762088973E-2</v>
      </c>
      <c r="CY7" s="78">
        <f t="shared" si="99"/>
        <v>0.2989603481624758</v>
      </c>
      <c r="CZ7" s="78">
        <f t="shared" si="102"/>
        <v>2.5628626692456479E-2</v>
      </c>
      <c r="DA7" s="79"/>
      <c r="DB7" s="79"/>
      <c r="DC7" s="79"/>
      <c r="DD7" s="79"/>
      <c r="DE7" s="79">
        <f t="shared" si="28"/>
        <v>0</v>
      </c>
      <c r="DF7" s="76">
        <f t="shared" si="29"/>
        <v>1</v>
      </c>
      <c r="DG7" s="76"/>
      <c r="DH7" s="76"/>
      <c r="DI7" s="76"/>
      <c r="DJ7" s="76"/>
      <c r="DK7" s="76">
        <f t="shared" si="30"/>
        <v>0.25855608293779664</v>
      </c>
      <c r="DL7" s="76">
        <f t="shared" si="31"/>
        <v>0.34277585353785256</v>
      </c>
      <c r="DM7" s="76">
        <f t="shared" si="32"/>
        <v>0.24395551257253384</v>
      </c>
      <c r="DN7" s="76"/>
      <c r="DO7" s="76"/>
      <c r="DP7" s="76">
        <f t="shared" si="33"/>
        <v>6.420184861353985E-2</v>
      </c>
      <c r="DQ7" s="76">
        <f t="shared" si="34"/>
        <v>3.9460663038099954E-2</v>
      </c>
      <c r="DR7" s="76">
        <f t="shared" si="35"/>
        <v>8.2325918762088973E-2</v>
      </c>
      <c r="DS7" s="76"/>
      <c r="DT7" s="76"/>
      <c r="DU7" s="76"/>
      <c r="DV7" s="76">
        <f t="shared" si="36"/>
        <v>0</v>
      </c>
      <c r="DW7" s="76"/>
      <c r="DX7" s="76"/>
      <c r="DY7" s="76"/>
      <c r="DZ7" s="76"/>
      <c r="EA7" s="76">
        <f t="shared" si="37"/>
        <v>2.5977238990598714E-3</v>
      </c>
      <c r="EB7" s="76"/>
      <c r="EC7" s="76"/>
      <c r="ED7" s="76"/>
      <c r="EE7" s="76">
        <f t="shared" si="38"/>
        <v>0.32275793155133647</v>
      </c>
      <c r="EF7" s="76">
        <f t="shared" si="39"/>
        <v>0.38483424047501241</v>
      </c>
      <c r="EG7" s="76">
        <f t="shared" si="40"/>
        <v>0.32628143133462284</v>
      </c>
      <c r="EH7" s="76"/>
      <c r="EI7" s="76"/>
      <c r="EJ7" s="76">
        <f t="shared" si="41"/>
        <v>-1.4600570365262799E-2</v>
      </c>
      <c r="EK7" s="76"/>
      <c r="EL7" s="76">
        <f t="shared" si="42"/>
        <v>-9.882034096531872E-2</v>
      </c>
      <c r="EM7" s="76"/>
      <c r="EN7" s="76"/>
      <c r="EO7" s="76">
        <f t="shared" si="43"/>
        <v>1.8124070148549123E-2</v>
      </c>
      <c r="EP7" s="76"/>
      <c r="EQ7" s="76">
        <f t="shared" si="44"/>
        <v>4.2865255723989019E-2</v>
      </c>
      <c r="ER7" s="76"/>
      <c r="ES7" s="76"/>
      <c r="ET7" s="76">
        <f t="shared" si="45"/>
        <v>0</v>
      </c>
      <c r="EU7" s="76"/>
      <c r="EV7" s="76">
        <f t="shared" si="46"/>
        <v>0</v>
      </c>
      <c r="EW7" s="76"/>
      <c r="EX7" s="76"/>
      <c r="EY7" s="76">
        <f t="shared" si="47"/>
        <v>0</v>
      </c>
      <c r="EZ7" s="76"/>
      <c r="FA7" s="76">
        <f t="shared" si="48"/>
        <v>-2.5977238990598714E-3</v>
      </c>
      <c r="FB7" s="76"/>
      <c r="FC7" s="76"/>
      <c r="FD7" s="76">
        <f t="shared" si="49"/>
        <v>3.5234997832863657E-3</v>
      </c>
      <c r="FE7" s="76"/>
      <c r="FF7" s="76">
        <f t="shared" si="50"/>
        <v>-5.8552809140389572E-2</v>
      </c>
      <c r="FG7" s="76"/>
      <c r="FH7" s="76"/>
      <c r="FI7" s="76"/>
      <c r="FJ7" s="76"/>
      <c r="FK7" s="76"/>
      <c r="FL7" s="76">
        <f t="shared" si="51"/>
        <v>1.2240819385460905E-2</v>
      </c>
      <c r="FM7" s="76">
        <f t="shared" si="52"/>
        <v>1.2122711528946067E-2</v>
      </c>
      <c r="FN7" s="76">
        <f t="shared" si="53"/>
        <v>2.5628626692456479E-2</v>
      </c>
      <c r="FO7" s="76"/>
      <c r="FP7" s="76">
        <f t="shared" si="54"/>
        <v>1.3387807306995575E-2</v>
      </c>
      <c r="FQ7" s="76"/>
      <c r="FR7" s="76">
        <f t="shared" si="55"/>
        <v>1.3505915163510412E-2</v>
      </c>
      <c r="FS7" s="76"/>
      <c r="FT7" s="76"/>
      <c r="FU7" s="76"/>
      <c r="FV7" s="76"/>
      <c r="FW7" s="76">
        <f t="shared" si="56"/>
        <v>0.22658006495128655</v>
      </c>
      <c r="FX7" s="76">
        <f t="shared" si="57"/>
        <v>0.22377535873330034</v>
      </c>
      <c r="FY7" s="76">
        <f t="shared" si="58"/>
        <v>0.12403288201160542</v>
      </c>
      <c r="FZ7" s="76"/>
      <c r="GA7" s="76">
        <f t="shared" si="59"/>
        <v>-0.10254718293968113</v>
      </c>
      <c r="GB7" s="76"/>
      <c r="GC7" s="76">
        <f t="shared" si="60"/>
        <v>-9.9742476721694923E-2</v>
      </c>
      <c r="GD7" s="76"/>
      <c r="GE7" s="76"/>
      <c r="GF7" s="76"/>
      <c r="GG7" s="76"/>
      <c r="GH7" s="76">
        <f t="shared" si="61"/>
        <v>0.25755683237571819</v>
      </c>
      <c r="GI7" s="76">
        <f t="shared" si="62"/>
        <v>0.16761504205838693</v>
      </c>
      <c r="GJ7" s="76">
        <f t="shared" si="63"/>
        <v>0.2989603481624758</v>
      </c>
      <c r="GK7" s="76"/>
      <c r="GL7" s="76">
        <f t="shared" si="64"/>
        <v>4.1403515786757605E-2</v>
      </c>
      <c r="GM7" s="76"/>
      <c r="GN7" s="76">
        <f t="shared" si="65"/>
        <v>0.13134530610408887</v>
      </c>
      <c r="GO7" s="76"/>
      <c r="GP7" s="76"/>
      <c r="GQ7" s="76"/>
      <c r="GR7" s="76"/>
      <c r="GS7" s="76">
        <f t="shared" si="66"/>
        <v>0.1103073793555932</v>
      </c>
      <c r="GT7" s="76">
        <f t="shared" si="67"/>
        <v>0.1235774369124196</v>
      </c>
      <c r="GU7" s="76">
        <f t="shared" si="68"/>
        <v>8.2325918762088973E-2</v>
      </c>
      <c r="GV7" s="76"/>
      <c r="GW7" s="76">
        <f t="shared" si="69"/>
        <v>-2.7981460593504232E-2</v>
      </c>
      <c r="GX7" s="76"/>
      <c r="GY7" s="76">
        <f t="shared" si="70"/>
        <v>-4.1251518150330624E-2</v>
      </c>
      <c r="GZ7" s="76"/>
      <c r="HA7" s="76"/>
      <c r="HB7" s="76"/>
      <c r="HC7" s="76"/>
      <c r="HD7" s="76">
        <f t="shared" si="71"/>
        <v>7.0556972380604668E-2</v>
      </c>
      <c r="HE7" s="76">
        <f t="shared" si="72"/>
        <v>7.9045027214250371E-2</v>
      </c>
      <c r="HF7" s="76">
        <f t="shared" si="73"/>
        <v>0.14277079303675047</v>
      </c>
      <c r="HG7" s="76"/>
      <c r="HH7" s="76">
        <f t="shared" si="74"/>
        <v>7.2213820656145802E-2</v>
      </c>
      <c r="HI7" s="76"/>
      <c r="HJ7" s="76">
        <f t="shared" si="75"/>
        <v>6.3725765822500099E-2</v>
      </c>
      <c r="HK7" s="76"/>
      <c r="HL7" s="76"/>
      <c r="HM7" s="76"/>
      <c r="HN7" s="76"/>
      <c r="HO7" s="76"/>
      <c r="HP7" s="76"/>
      <c r="HQ7" s="76"/>
      <c r="HR7" s="76">
        <f t="shared" si="76"/>
        <v>0.1225481987410541</v>
      </c>
      <c r="HS7" s="76">
        <f t="shared" si="77"/>
        <v>0.18086435173619786</v>
      </c>
      <c r="HT7" s="76">
        <f t="shared" si="78"/>
        <v>0.19310517112165876</v>
      </c>
      <c r="HU7" s="76"/>
      <c r="HV7" s="76">
        <f t="shared" si="79"/>
        <v>0.13570014844136566</v>
      </c>
      <c r="HW7" s="76">
        <f t="shared" si="80"/>
        <v>0.20262246412666995</v>
      </c>
      <c r="HX7" s="76">
        <f t="shared" si="81"/>
        <v>0.21474517565561602</v>
      </c>
      <c r="HY7" s="76"/>
      <c r="HZ7" s="76">
        <f t="shared" si="82"/>
        <v>0.10795454545454546</v>
      </c>
      <c r="IA7" s="76">
        <f t="shared" si="83"/>
        <v>0.22509671179883944</v>
      </c>
      <c r="IB7" s="76">
        <f t="shared" si="84"/>
        <v>0.25072533849129591</v>
      </c>
      <c r="IC7" s="76"/>
      <c r="ID7" s="76"/>
      <c r="IE7" s="76">
        <f t="shared" si="85"/>
        <v>-1.4593653286508648E-2</v>
      </c>
      <c r="IF7" s="76"/>
      <c r="IG7" s="76">
        <f t="shared" si="86"/>
        <v>-2.7745602986820203E-2</v>
      </c>
      <c r="IH7" s="76"/>
      <c r="II7" s="76"/>
      <c r="IJ7" s="76">
        <f t="shared" si="87"/>
        <v>4.4232360062641585E-2</v>
      </c>
      <c r="IK7" s="76"/>
      <c r="IL7" s="76">
        <f t="shared" si="88"/>
        <v>2.2474247672169489E-2</v>
      </c>
      <c r="IM7" s="76"/>
      <c r="IN7" s="76"/>
      <c r="IO7" s="76">
        <f t="shared" si="89"/>
        <v>5.7620167369637154E-2</v>
      </c>
      <c r="IP7" s="76"/>
      <c r="IQ7" s="76">
        <f t="shared" si="90"/>
        <v>3.5980162835679896E-2</v>
      </c>
      <c r="IR7" s="76"/>
      <c r="IS7" s="76"/>
      <c r="IT7" s="76"/>
      <c r="IU7" s="76"/>
      <c r="IV7" s="76"/>
      <c r="IW7" s="76">
        <v>0.03</v>
      </c>
      <c r="IX7" s="183">
        <v>4.1043963226003228</v>
      </c>
      <c r="IY7" s="183">
        <v>3.6715573177577143</v>
      </c>
      <c r="IZ7" s="175">
        <v>-0.20725814459502592</v>
      </c>
      <c r="JA7" s="76"/>
      <c r="JB7" s="74">
        <v>19402</v>
      </c>
      <c r="JC7" s="74">
        <v>109</v>
      </c>
      <c r="JD7" s="74">
        <v>108</v>
      </c>
      <c r="JE7" s="76">
        <v>1.5317937086779403E-2</v>
      </c>
      <c r="JF7" s="76">
        <v>6.4865140433205903E-2</v>
      </c>
      <c r="JG7" s="74"/>
      <c r="JH7" s="74">
        <v>79</v>
      </c>
      <c r="JI7" s="74">
        <v>1.5</v>
      </c>
      <c r="JJ7" s="175">
        <v>1.8987341772151899E-2</v>
      </c>
      <c r="JK7" s="74">
        <v>64</v>
      </c>
      <c r="JL7" s="74">
        <v>6</v>
      </c>
      <c r="JM7" s="175">
        <v>9.375E-2</v>
      </c>
      <c r="JN7" s="74">
        <v>143</v>
      </c>
      <c r="JO7" s="74">
        <v>7.5</v>
      </c>
      <c r="JP7" s="175">
        <v>5.2447552447552448E-2</v>
      </c>
      <c r="JQ7" s="175">
        <v>0.53879647657624385</v>
      </c>
      <c r="JR7" s="74"/>
      <c r="JS7" s="74"/>
      <c r="JT7" s="76">
        <v>6.4102564102564097E-2</v>
      </c>
      <c r="JU7" s="175"/>
      <c r="JV7" s="175">
        <v>4.5664488017429193E-2</v>
      </c>
      <c r="JW7" s="175">
        <v>7.3202614379084966E-3</v>
      </c>
      <c r="JX7" s="175">
        <v>1.803921568627451E-2</v>
      </c>
      <c r="JY7" s="175">
        <v>2.7625272331154683E-2</v>
      </c>
      <c r="JZ7" s="175">
        <v>5.2984749455337689E-2</v>
      </c>
      <c r="KA7" s="175">
        <v>1.2113289760348584E-2</v>
      </c>
      <c r="KB7" s="175">
        <v>3.2244008714596949E-2</v>
      </c>
      <c r="KC7" s="175">
        <v>7.930283224400872E-2</v>
      </c>
      <c r="KD7" s="175">
        <v>5.1677559912854033E-2</v>
      </c>
      <c r="KE7" s="175">
        <v>4.4357298474945531E-2</v>
      </c>
      <c r="KF7" s="175">
        <v>9.7342047930283226E-2</v>
      </c>
      <c r="KG7" s="175"/>
      <c r="KH7" s="74">
        <v>713</v>
      </c>
      <c r="KI7" s="74">
        <v>11173</v>
      </c>
      <c r="KJ7" s="74">
        <v>1117</v>
      </c>
      <c r="KK7" s="74">
        <v>11475</v>
      </c>
      <c r="KL7" s="76">
        <v>6.3814552940123517E-2</v>
      </c>
      <c r="KM7" s="76">
        <v>9.7342047930283226E-2</v>
      </c>
      <c r="KN7" s="175">
        <v>3.3527494990159709E-2</v>
      </c>
      <c r="KO7" s="175">
        <v>0.52538948320484491</v>
      </c>
      <c r="KP7" s="175"/>
      <c r="KQ7" s="74">
        <v>137</v>
      </c>
      <c r="KR7" s="74">
        <v>641</v>
      </c>
      <c r="KS7" s="175">
        <v>0.21372854914196568</v>
      </c>
      <c r="KT7" s="74">
        <v>277</v>
      </c>
      <c r="KU7" s="74">
        <v>1378</v>
      </c>
      <c r="KV7" s="175">
        <v>0.20101596516690856</v>
      </c>
      <c r="KW7" s="74">
        <v>385</v>
      </c>
      <c r="KX7" s="74">
        <v>2129</v>
      </c>
      <c r="KY7" s="175">
        <v>0.18083607327383749</v>
      </c>
      <c r="KZ7" s="74">
        <v>505</v>
      </c>
      <c r="LA7" s="74">
        <v>3075</v>
      </c>
      <c r="LB7" s="175">
        <v>0.16422764227642275</v>
      </c>
      <c r="LC7" s="74">
        <v>171</v>
      </c>
      <c r="LD7" s="74">
        <v>1180</v>
      </c>
      <c r="LE7" s="175">
        <f t="shared" si="91"/>
        <v>0.14491525423728813</v>
      </c>
      <c r="LF7" s="74">
        <v>268</v>
      </c>
      <c r="LG7" s="74">
        <v>2380</v>
      </c>
      <c r="LH7" s="175">
        <f t="shared" si="92"/>
        <v>0.11260504201680673</v>
      </c>
      <c r="LI7" s="74">
        <v>131</v>
      </c>
      <c r="LJ7" s="74">
        <v>2540</v>
      </c>
      <c r="LK7" s="175">
        <f t="shared" si="93"/>
        <v>5.1574803149606302E-2</v>
      </c>
      <c r="LL7" s="74">
        <v>570</v>
      </c>
      <c r="LM7" s="74">
        <v>6100</v>
      </c>
      <c r="LN7" s="175">
        <v>9.3442622950819676E-2</v>
      </c>
      <c r="LO7" s="175"/>
      <c r="LP7" s="74">
        <v>42</v>
      </c>
      <c r="LQ7" s="74">
        <v>2300</v>
      </c>
      <c r="LR7" s="175">
        <v>1.8260869565217393E-2</v>
      </c>
      <c r="LS7" s="74">
        <v>1117</v>
      </c>
      <c r="LT7" s="74">
        <v>11475</v>
      </c>
      <c r="LU7" s="175">
        <v>9.7342047930283226E-2</v>
      </c>
      <c r="LV7" s="175"/>
      <c r="LW7" s="74"/>
      <c r="LX7" s="74">
        <v>244</v>
      </c>
      <c r="LY7" s="74">
        <v>74</v>
      </c>
      <c r="LZ7" s="74">
        <v>2</v>
      </c>
      <c r="MA7" s="74">
        <v>42</v>
      </c>
      <c r="MB7" s="74">
        <v>37</v>
      </c>
      <c r="MC7" s="74">
        <v>55</v>
      </c>
      <c r="MD7" s="74"/>
    </row>
    <row r="8" spans="1:345" x14ac:dyDescent="0.25">
      <c r="A8" s="153"/>
      <c r="B8" s="156" t="s">
        <v>12</v>
      </c>
      <c r="C8" s="154"/>
      <c r="D8" s="159">
        <v>38002</v>
      </c>
      <c r="E8" s="159" t="s">
        <v>141</v>
      </c>
      <c r="F8" s="73" t="s">
        <v>201</v>
      </c>
      <c r="P8" s="164"/>
      <c r="Q8" s="129"/>
      <c r="R8" s="129"/>
      <c r="S8" s="129"/>
      <c r="T8" s="129"/>
      <c r="U8" s="129"/>
      <c r="V8" s="129"/>
      <c r="W8" s="129"/>
      <c r="X8" s="129"/>
      <c r="Y8" s="129"/>
      <c r="Z8" s="115"/>
      <c r="AA8" s="74"/>
      <c r="AB8" s="75">
        <v>331</v>
      </c>
      <c r="AC8" s="75">
        <v>958</v>
      </c>
      <c r="AD8" s="75">
        <v>242</v>
      </c>
      <c r="AE8" s="75">
        <v>346</v>
      </c>
      <c r="AF8" s="75">
        <v>182</v>
      </c>
      <c r="AG8" s="75">
        <v>1203</v>
      </c>
      <c r="AH8" s="75">
        <v>25</v>
      </c>
      <c r="AI8" s="75">
        <v>43</v>
      </c>
      <c r="AK8" s="74">
        <f t="shared" si="0"/>
        <v>3330</v>
      </c>
      <c r="AL8" s="76"/>
      <c r="AM8" s="77">
        <f t="shared" si="1"/>
        <v>9.9399399399399402E-2</v>
      </c>
      <c r="AN8" s="78">
        <f t="shared" si="2"/>
        <v>0.28768768768768771</v>
      </c>
      <c r="AO8" s="78">
        <f t="shared" si="3"/>
        <v>7.2672672672672675E-2</v>
      </c>
      <c r="AP8" s="78">
        <f t="shared" si="4"/>
        <v>0.1039039039039039</v>
      </c>
      <c r="AQ8" s="78">
        <f t="shared" si="5"/>
        <v>5.4654654654654654E-2</v>
      </c>
      <c r="AR8" s="78">
        <f t="shared" si="6"/>
        <v>0.36126126126126124</v>
      </c>
      <c r="AS8" s="78">
        <f t="shared" si="7"/>
        <v>7.5075075075075074E-3</v>
      </c>
      <c r="AT8" s="79">
        <f t="shared" si="8"/>
        <v>1.2912912912912912E-2</v>
      </c>
      <c r="AU8" s="76">
        <f t="shared" si="9"/>
        <v>1</v>
      </c>
      <c r="AV8" s="76"/>
      <c r="AW8" s="76"/>
      <c r="AX8" s="75">
        <v>192</v>
      </c>
      <c r="AY8" s="75">
        <v>146</v>
      </c>
      <c r="AZ8" s="75">
        <v>428</v>
      </c>
      <c r="BA8" s="75">
        <v>480</v>
      </c>
      <c r="BB8" s="75">
        <v>1019</v>
      </c>
      <c r="BC8" s="75">
        <v>827</v>
      </c>
      <c r="BD8" s="75">
        <v>49</v>
      </c>
      <c r="BE8" s="75">
        <v>200</v>
      </c>
      <c r="BF8" s="75">
        <v>9</v>
      </c>
      <c r="BG8" s="80">
        <v>8</v>
      </c>
      <c r="BH8" s="81"/>
      <c r="BI8" s="81"/>
      <c r="BJ8" s="82"/>
      <c r="BK8" s="74">
        <f t="shared" si="10"/>
        <v>8</v>
      </c>
      <c r="BL8" s="80">
        <f t="shared" si="11"/>
        <v>3358</v>
      </c>
      <c r="BM8" s="83"/>
      <c r="BN8" s="84">
        <f t="shared" si="12"/>
        <v>5.7176891006551517E-2</v>
      </c>
      <c r="BO8" s="85">
        <f t="shared" si="13"/>
        <v>4.3478260869565216E-2</v>
      </c>
      <c r="BP8" s="85">
        <f t="shared" si="14"/>
        <v>0.12745681953543775</v>
      </c>
      <c r="BQ8" s="85">
        <f t="shared" si="15"/>
        <v>0.14294222751637881</v>
      </c>
      <c r="BR8" s="85">
        <f t="shared" si="16"/>
        <v>0.30345443716497916</v>
      </c>
      <c r="BS8" s="85">
        <f t="shared" si="17"/>
        <v>0.24627754615842765</v>
      </c>
      <c r="BT8" s="85">
        <f t="shared" si="18"/>
        <v>1.4592019058963668E-2</v>
      </c>
      <c r="BU8" s="85">
        <f t="shared" si="19"/>
        <v>5.9559261465157831E-2</v>
      </c>
      <c r="BV8" s="85">
        <f t="shared" si="20"/>
        <v>2.6801667659321023E-3</v>
      </c>
      <c r="BW8" s="85">
        <f t="shared" si="21"/>
        <v>2.3823704586063135E-3</v>
      </c>
      <c r="BX8" s="85">
        <f t="shared" si="22"/>
        <v>0</v>
      </c>
      <c r="BY8" s="85">
        <f t="shared" si="23"/>
        <v>0</v>
      </c>
      <c r="BZ8" s="85">
        <f t="shared" si="24"/>
        <v>0</v>
      </c>
      <c r="CA8" s="76">
        <f t="shared" si="25"/>
        <v>2.3823704586063135E-3</v>
      </c>
      <c r="CB8" s="86">
        <f t="shared" si="26"/>
        <v>1</v>
      </c>
      <c r="CC8" s="76"/>
      <c r="CD8" s="76"/>
      <c r="CE8" s="75">
        <v>306</v>
      </c>
      <c r="CF8" s="75">
        <v>725</v>
      </c>
      <c r="CG8" s="75">
        <v>1037</v>
      </c>
      <c r="CH8" s="75">
        <v>325</v>
      </c>
      <c r="CI8" s="75">
        <v>489</v>
      </c>
      <c r="CJ8" s="75">
        <v>445</v>
      </c>
      <c r="CK8" s="75">
        <v>50</v>
      </c>
      <c r="CL8" s="75">
        <v>13</v>
      </c>
      <c r="CM8" s="75">
        <v>19</v>
      </c>
      <c r="CN8" s="75">
        <v>5</v>
      </c>
      <c r="CQ8" s="74">
        <f t="shared" si="100"/>
        <v>37</v>
      </c>
      <c r="CR8" s="74">
        <f t="shared" si="101"/>
        <v>3414</v>
      </c>
      <c r="CS8" s="76"/>
      <c r="CT8" s="77">
        <f t="shared" si="94"/>
        <v>8.9630931458699478E-2</v>
      </c>
      <c r="CU8" s="78">
        <f t="shared" si="95"/>
        <v>0.21236086701816051</v>
      </c>
      <c r="CV8" s="78">
        <f t="shared" si="96"/>
        <v>0.30374926772114819</v>
      </c>
      <c r="CW8" s="78">
        <f t="shared" si="97"/>
        <v>9.5196250732278859E-2</v>
      </c>
      <c r="CX8" s="78">
        <f t="shared" si="98"/>
        <v>0.14323374340949033</v>
      </c>
      <c r="CY8" s="78">
        <f t="shared" si="99"/>
        <v>0.13034563561804335</v>
      </c>
      <c r="CZ8" s="78">
        <f t="shared" si="102"/>
        <v>1.4645577035735208E-2</v>
      </c>
      <c r="DA8" s="79"/>
      <c r="DB8" s="79"/>
      <c r="DC8" s="79"/>
      <c r="DD8" s="79"/>
      <c r="DE8" s="79">
        <f t="shared" si="28"/>
        <v>1.0837727006444054E-2</v>
      </c>
      <c r="DF8" s="76">
        <f t="shared" si="29"/>
        <v>1</v>
      </c>
      <c r="DG8" s="76"/>
      <c r="DH8" s="76"/>
      <c r="DI8" s="76"/>
      <c r="DJ8" s="76"/>
      <c r="DK8" s="76">
        <f t="shared" si="30"/>
        <v>0.28768768768768771</v>
      </c>
      <c r="DL8" s="76">
        <f t="shared" si="31"/>
        <v>0.30345443716497916</v>
      </c>
      <c r="DM8" s="76">
        <f t="shared" si="32"/>
        <v>0.21236086701816051</v>
      </c>
      <c r="DN8" s="76"/>
      <c r="DO8" s="76"/>
      <c r="DP8" s="76">
        <f t="shared" si="33"/>
        <v>7.2672672672672675E-2</v>
      </c>
      <c r="DQ8" s="76">
        <f t="shared" si="34"/>
        <v>4.3478260869565216E-2</v>
      </c>
      <c r="DR8" s="76">
        <f t="shared" si="35"/>
        <v>0.14323374340949033</v>
      </c>
      <c r="DS8" s="76"/>
      <c r="DT8" s="76"/>
      <c r="DU8" s="76"/>
      <c r="DV8" s="76">
        <f t="shared" si="36"/>
        <v>5.9559261465157831E-2</v>
      </c>
      <c r="DW8" s="76"/>
      <c r="DX8" s="76"/>
      <c r="DY8" s="76"/>
      <c r="DZ8" s="76"/>
      <c r="EA8" s="76">
        <f t="shared" si="37"/>
        <v>2.6801667659321023E-3</v>
      </c>
      <c r="EB8" s="76"/>
      <c r="EC8" s="76"/>
      <c r="ED8" s="76"/>
      <c r="EE8" s="76">
        <f t="shared" si="38"/>
        <v>0.3603603603603604</v>
      </c>
      <c r="EF8" s="76">
        <f t="shared" si="39"/>
        <v>0.40917212626563432</v>
      </c>
      <c r="EG8" s="76">
        <f t="shared" si="40"/>
        <v>0.35559461042765084</v>
      </c>
      <c r="EH8" s="76"/>
      <c r="EI8" s="76"/>
      <c r="EJ8" s="76">
        <f t="shared" si="41"/>
        <v>-7.53268206695272E-2</v>
      </c>
      <c r="EK8" s="76"/>
      <c r="EL8" s="76">
        <f t="shared" si="42"/>
        <v>-9.1093570146818653E-2</v>
      </c>
      <c r="EM8" s="76"/>
      <c r="EN8" s="76"/>
      <c r="EO8" s="76">
        <f t="shared" si="43"/>
        <v>7.0561070736817652E-2</v>
      </c>
      <c r="EP8" s="76"/>
      <c r="EQ8" s="76">
        <f t="shared" si="44"/>
        <v>9.9755482539925111E-2</v>
      </c>
      <c r="ER8" s="76"/>
      <c r="ES8" s="76"/>
      <c r="ET8" s="76">
        <f t="shared" si="45"/>
        <v>0</v>
      </c>
      <c r="EU8" s="76"/>
      <c r="EV8" s="76">
        <f t="shared" si="46"/>
        <v>-5.9559261465157831E-2</v>
      </c>
      <c r="EW8" s="76"/>
      <c r="EX8" s="76"/>
      <c r="EY8" s="76">
        <f t="shared" si="47"/>
        <v>0</v>
      </c>
      <c r="EZ8" s="76"/>
      <c r="FA8" s="76">
        <f t="shared" si="48"/>
        <v>-2.6801667659321023E-3</v>
      </c>
      <c r="FB8" s="76"/>
      <c r="FC8" s="76"/>
      <c r="FD8" s="76">
        <f t="shared" si="49"/>
        <v>-4.765749932709562E-3</v>
      </c>
      <c r="FE8" s="76"/>
      <c r="FF8" s="76">
        <f t="shared" si="50"/>
        <v>-5.357751583798348E-2</v>
      </c>
      <c r="FG8" s="76"/>
      <c r="FH8" s="76"/>
      <c r="FI8" s="76"/>
      <c r="FJ8" s="76"/>
      <c r="FK8" s="76"/>
      <c r="FL8" s="76">
        <f t="shared" si="51"/>
        <v>7.5075075075075074E-3</v>
      </c>
      <c r="FM8" s="76">
        <f t="shared" si="52"/>
        <v>1.4592019058963668E-2</v>
      </c>
      <c r="FN8" s="76">
        <f t="shared" si="53"/>
        <v>1.4645577035735208E-2</v>
      </c>
      <c r="FO8" s="76"/>
      <c r="FP8" s="76">
        <f t="shared" si="54"/>
        <v>7.1380695282277007E-3</v>
      </c>
      <c r="FQ8" s="76"/>
      <c r="FR8" s="76">
        <f t="shared" si="55"/>
        <v>5.3557976771539603E-5</v>
      </c>
      <c r="FS8" s="76"/>
      <c r="FT8" s="76"/>
      <c r="FU8" s="76"/>
      <c r="FV8" s="76"/>
      <c r="FW8" s="76">
        <f t="shared" si="56"/>
        <v>0.36126126126126124</v>
      </c>
      <c r="FX8" s="76">
        <f t="shared" si="57"/>
        <v>0.24627754615842765</v>
      </c>
      <c r="FY8" s="76">
        <f t="shared" si="58"/>
        <v>0.30374926772114819</v>
      </c>
      <c r="FZ8" s="76"/>
      <c r="GA8" s="76">
        <f t="shared" si="59"/>
        <v>-5.7511993540113049E-2</v>
      </c>
      <c r="GB8" s="76"/>
      <c r="GC8" s="76">
        <f t="shared" si="60"/>
        <v>5.747172156272054E-2</v>
      </c>
      <c r="GD8" s="76"/>
      <c r="GE8" s="76"/>
      <c r="GF8" s="76"/>
      <c r="GG8" s="76"/>
      <c r="GH8" s="76">
        <f t="shared" si="61"/>
        <v>9.9399399399399402E-2</v>
      </c>
      <c r="GI8" s="76">
        <f t="shared" si="62"/>
        <v>0.12745681953543775</v>
      </c>
      <c r="GJ8" s="76">
        <f t="shared" si="63"/>
        <v>0.13034563561804335</v>
      </c>
      <c r="GK8" s="76"/>
      <c r="GL8" s="76">
        <f t="shared" si="64"/>
        <v>3.0946236218643952E-2</v>
      </c>
      <c r="GM8" s="76"/>
      <c r="GN8" s="76">
        <f t="shared" si="65"/>
        <v>2.8888160826056053E-3</v>
      </c>
      <c r="GO8" s="76"/>
      <c r="GP8" s="76"/>
      <c r="GQ8" s="76"/>
      <c r="GR8" s="76"/>
      <c r="GS8" s="76">
        <f t="shared" si="66"/>
        <v>0.1039039039039039</v>
      </c>
      <c r="GT8" s="76">
        <f t="shared" si="67"/>
        <v>0.14294222751637881</v>
      </c>
      <c r="GU8" s="76">
        <f t="shared" si="68"/>
        <v>8.9630931458699478E-2</v>
      </c>
      <c r="GV8" s="76"/>
      <c r="GW8" s="76">
        <f t="shared" si="69"/>
        <v>-1.4272972445204424E-2</v>
      </c>
      <c r="GX8" s="76"/>
      <c r="GY8" s="76">
        <f t="shared" si="70"/>
        <v>-5.3311296057679328E-2</v>
      </c>
      <c r="GZ8" s="76"/>
      <c r="HA8" s="76"/>
      <c r="HB8" s="76"/>
      <c r="HC8" s="76"/>
      <c r="HD8" s="76">
        <f t="shared" si="71"/>
        <v>5.4654654654654654E-2</v>
      </c>
      <c r="HE8" s="76">
        <f t="shared" si="72"/>
        <v>5.7176891006551517E-2</v>
      </c>
      <c r="HF8" s="76">
        <f t="shared" si="73"/>
        <v>9.5196250732278859E-2</v>
      </c>
      <c r="HG8" s="76"/>
      <c r="HH8" s="76">
        <f t="shared" si="74"/>
        <v>4.0541596077624205E-2</v>
      </c>
      <c r="HI8" s="76"/>
      <c r="HJ8" s="76">
        <f t="shared" si="75"/>
        <v>3.8019359725727342E-2</v>
      </c>
      <c r="HK8" s="76"/>
      <c r="HL8" s="76"/>
      <c r="HM8" s="76"/>
      <c r="HN8" s="76"/>
      <c r="HO8" s="76"/>
      <c r="HP8" s="76"/>
      <c r="HQ8" s="76"/>
      <c r="HR8" s="76">
        <f t="shared" si="76"/>
        <v>0.11141141141141141</v>
      </c>
      <c r="HS8" s="76">
        <f t="shared" si="77"/>
        <v>0.15855855855855855</v>
      </c>
      <c r="HT8" s="76">
        <f t="shared" si="78"/>
        <v>0.16606606606606605</v>
      </c>
      <c r="HU8" s="76"/>
      <c r="HV8" s="76">
        <f t="shared" si="79"/>
        <v>0.15753424657534248</v>
      </c>
      <c r="HW8" s="76">
        <f t="shared" si="80"/>
        <v>0.20011911852293032</v>
      </c>
      <c r="HX8" s="76">
        <f t="shared" si="81"/>
        <v>0.214711137581894</v>
      </c>
      <c r="HY8" s="76"/>
      <c r="HZ8" s="76">
        <f t="shared" si="82"/>
        <v>0.10427650849443469</v>
      </c>
      <c r="IA8" s="76">
        <f t="shared" si="83"/>
        <v>0.18482718219097832</v>
      </c>
      <c r="IB8" s="76">
        <f t="shared" si="84"/>
        <v>0.19947275922671354</v>
      </c>
      <c r="IC8" s="76"/>
      <c r="ID8" s="76"/>
      <c r="IE8" s="76">
        <f t="shared" si="85"/>
        <v>-7.1349029169767153E-3</v>
      </c>
      <c r="IF8" s="76"/>
      <c r="IG8" s="76">
        <f t="shared" si="86"/>
        <v>-5.3257738080907793E-2</v>
      </c>
      <c r="IH8" s="76"/>
      <c r="II8" s="76"/>
      <c r="IJ8" s="76">
        <f t="shared" si="87"/>
        <v>2.6268623632419774E-2</v>
      </c>
      <c r="IK8" s="76"/>
      <c r="IL8" s="76">
        <f t="shared" si="88"/>
        <v>-1.5291936331952E-2</v>
      </c>
      <c r="IM8" s="76"/>
      <c r="IN8" s="76"/>
      <c r="IO8" s="76">
        <f t="shared" si="89"/>
        <v>3.3406693160647483E-2</v>
      </c>
      <c r="IP8" s="76"/>
      <c r="IQ8" s="76">
        <f t="shared" si="90"/>
        <v>-1.5238378355180465E-2</v>
      </c>
      <c r="IR8" s="76"/>
      <c r="IS8" s="76"/>
      <c r="IT8" s="76"/>
      <c r="IU8" s="76"/>
      <c r="IV8" s="76"/>
      <c r="IW8" s="76">
        <v>0.05</v>
      </c>
      <c r="IX8" s="183">
        <v>3.2044308179210756</v>
      </c>
      <c r="IY8" s="183">
        <v>3.2338430061301806</v>
      </c>
      <c r="IZ8" s="175">
        <v>-0.32117486125058736</v>
      </c>
      <c r="JA8" s="76"/>
      <c r="JB8" s="74">
        <v>15617</v>
      </c>
      <c r="JC8" s="74">
        <v>88</v>
      </c>
      <c r="JD8" s="74">
        <v>93</v>
      </c>
      <c r="JE8" s="76">
        <v>1.4125729775107163E-2</v>
      </c>
      <c r="JF8" s="76">
        <v>7.3961024195616704E-2</v>
      </c>
      <c r="JG8" s="74"/>
      <c r="JH8" s="74">
        <v>39</v>
      </c>
      <c r="JI8" s="74">
        <v>1.5</v>
      </c>
      <c r="JJ8" s="175">
        <v>3.8461538461538464E-2</v>
      </c>
      <c r="JK8" s="74">
        <v>81</v>
      </c>
      <c r="JL8" s="74">
        <v>4</v>
      </c>
      <c r="JM8" s="175">
        <v>4.9382716049382713E-2</v>
      </c>
      <c r="JN8" s="74">
        <v>120</v>
      </c>
      <c r="JO8" s="74">
        <v>5.5</v>
      </c>
      <c r="JP8" s="175">
        <v>4.583333333333333E-2</v>
      </c>
      <c r="JQ8" s="175">
        <v>0.72531250000000003</v>
      </c>
      <c r="JR8" s="74"/>
      <c r="JS8" s="74"/>
      <c r="JT8" s="76"/>
      <c r="JU8" s="175"/>
      <c r="JV8" s="175">
        <v>4.9960505529225908E-2</v>
      </c>
      <c r="JW8" s="175">
        <v>2.5671406003159557E-3</v>
      </c>
      <c r="JX8" s="175">
        <v>3.1595576619273301E-3</v>
      </c>
      <c r="JY8" s="175">
        <v>4.6800947867298576E-2</v>
      </c>
      <c r="JZ8" s="175">
        <v>5.2527646129541868E-2</v>
      </c>
      <c r="KA8" s="175">
        <v>2.1721958925750395E-3</v>
      </c>
      <c r="KB8" s="175">
        <v>8.4913112164297002E-3</v>
      </c>
      <c r="KC8" s="175">
        <v>6.0031595576619273E-2</v>
      </c>
      <c r="KD8" s="175">
        <v>1.3230647709320696E-2</v>
      </c>
      <c r="KE8" s="175">
        <v>1.066350710900474E-2</v>
      </c>
      <c r="KF8" s="175">
        <v>6.3191153238546599E-2</v>
      </c>
      <c r="KG8" s="175"/>
      <c r="KH8" s="74">
        <v>312</v>
      </c>
      <c r="KI8" s="74">
        <v>4980</v>
      </c>
      <c r="KJ8" s="74">
        <v>320</v>
      </c>
      <c r="KK8" s="74">
        <v>5064</v>
      </c>
      <c r="KL8" s="76">
        <v>6.2650602409638559E-2</v>
      </c>
      <c r="KM8" s="76">
        <v>6.3191153238546599E-2</v>
      </c>
      <c r="KN8" s="175">
        <v>5.4055082890804018E-4</v>
      </c>
      <c r="KO8" s="175">
        <v>8.6280228460321792E-3</v>
      </c>
      <c r="KP8" s="175"/>
      <c r="KQ8" s="74">
        <v>18</v>
      </c>
      <c r="KR8" s="74">
        <v>357</v>
      </c>
      <c r="KS8" s="175">
        <v>5.0420168067226892E-2</v>
      </c>
      <c r="KT8" s="74">
        <v>55</v>
      </c>
      <c r="KU8" s="74">
        <v>738</v>
      </c>
      <c r="KV8" s="175">
        <v>7.4525745257452577E-2</v>
      </c>
      <c r="KW8" s="74">
        <v>88</v>
      </c>
      <c r="KX8" s="74">
        <v>1125</v>
      </c>
      <c r="KY8" s="175">
        <v>7.8222222222222221E-2</v>
      </c>
      <c r="KZ8" s="74">
        <v>127</v>
      </c>
      <c r="LA8" s="74">
        <v>1582</v>
      </c>
      <c r="LB8" s="175">
        <v>8.0278128950695318E-2</v>
      </c>
      <c r="LC8" s="74">
        <v>50</v>
      </c>
      <c r="LD8" s="74">
        <v>633</v>
      </c>
      <c r="LE8" s="175">
        <f t="shared" si="91"/>
        <v>7.8988941548183256E-2</v>
      </c>
      <c r="LF8" s="74">
        <v>76</v>
      </c>
      <c r="LG8" s="74">
        <v>995</v>
      </c>
      <c r="LH8" s="175">
        <f t="shared" si="92"/>
        <v>7.6381909547738699E-2</v>
      </c>
      <c r="LI8" s="74">
        <v>38</v>
      </c>
      <c r="LJ8" s="74">
        <v>947</v>
      </c>
      <c r="LK8" s="175">
        <f t="shared" si="93"/>
        <v>4.0126715945089757E-2</v>
      </c>
      <c r="LL8" s="74">
        <v>164</v>
      </c>
      <c r="LM8" s="74">
        <v>2575</v>
      </c>
      <c r="LN8" s="175">
        <v>6.3689320388349513E-2</v>
      </c>
      <c r="LO8" s="175"/>
      <c r="LP8" s="74">
        <v>29</v>
      </c>
      <c r="LQ8" s="74">
        <v>907</v>
      </c>
      <c r="LR8" s="175">
        <v>3.1973539140022052E-2</v>
      </c>
      <c r="LS8" s="74">
        <v>320</v>
      </c>
      <c r="LT8" s="74">
        <v>5064</v>
      </c>
      <c r="LU8" s="175">
        <v>6.3191153238546599E-2</v>
      </c>
      <c r="LV8" s="175"/>
      <c r="LW8" s="74"/>
      <c r="LX8" s="74">
        <v>193</v>
      </c>
      <c r="LY8" s="74">
        <v>288</v>
      </c>
      <c r="LZ8" s="74">
        <v>280</v>
      </c>
      <c r="MA8" s="74">
        <v>185</v>
      </c>
      <c r="MB8" s="74">
        <v>224</v>
      </c>
      <c r="MC8" s="74">
        <v>281</v>
      </c>
      <c r="MD8" s="74"/>
    </row>
    <row r="9" spans="1:345" ht="12" customHeight="1" x14ac:dyDescent="0.25">
      <c r="A9" s="153"/>
      <c r="B9" s="156" t="s">
        <v>4</v>
      </c>
      <c r="C9" s="154"/>
      <c r="D9" s="159">
        <v>11002</v>
      </c>
      <c r="E9" s="159" t="s">
        <v>0</v>
      </c>
      <c r="F9" s="73" t="s">
        <v>3</v>
      </c>
      <c r="P9" s="164"/>
      <c r="Q9" s="129"/>
      <c r="R9" s="129"/>
      <c r="S9" s="129"/>
      <c r="T9" s="129"/>
      <c r="U9" s="129"/>
      <c r="V9" s="129"/>
      <c r="W9" s="129"/>
      <c r="X9" s="129"/>
      <c r="Y9" s="129"/>
      <c r="Z9" s="115"/>
      <c r="AA9" s="74"/>
      <c r="AB9" s="75">
        <v>20972</v>
      </c>
      <c r="AC9" s="75">
        <v>90750</v>
      </c>
      <c r="AD9" s="75">
        <v>30300</v>
      </c>
      <c r="AE9" s="75">
        <v>49562</v>
      </c>
      <c r="AF9" s="75">
        <v>31467</v>
      </c>
      <c r="AG9" s="75">
        <v>14858</v>
      </c>
      <c r="AH9" s="75">
        <v>22010</v>
      </c>
      <c r="AI9" s="75">
        <v>2987</v>
      </c>
      <c r="AK9" s="74">
        <f t="shared" si="0"/>
        <v>262906</v>
      </c>
      <c r="AL9" s="76"/>
      <c r="AM9" s="77">
        <f t="shared" si="1"/>
        <v>7.9769955801693382E-2</v>
      </c>
      <c r="AN9" s="78">
        <f t="shared" si="2"/>
        <v>0.34518040668527916</v>
      </c>
      <c r="AO9" s="78">
        <f t="shared" si="3"/>
        <v>0.11525031760401055</v>
      </c>
      <c r="AP9" s="78">
        <f t="shared" si="4"/>
        <v>0.18851604756072513</v>
      </c>
      <c r="AQ9" s="78">
        <f t="shared" si="5"/>
        <v>0.11968916647014523</v>
      </c>
      <c r="AR9" s="78">
        <f t="shared" si="6"/>
        <v>5.6514495675260359E-2</v>
      </c>
      <c r="AS9" s="78">
        <f t="shared" si="7"/>
        <v>8.3718134998820873E-2</v>
      </c>
      <c r="AT9" s="79">
        <f t="shared" si="8"/>
        <v>1.1361475204065332E-2</v>
      </c>
      <c r="AU9" s="76">
        <f t="shared" si="9"/>
        <v>1</v>
      </c>
      <c r="AV9" s="76"/>
      <c r="AW9" s="76"/>
      <c r="AX9" s="75">
        <v>37672</v>
      </c>
      <c r="AY9" s="75">
        <v>20673</v>
      </c>
      <c r="AZ9" s="75">
        <v>24030</v>
      </c>
      <c r="BA9" s="75">
        <v>44986</v>
      </c>
      <c r="BB9" s="75">
        <v>92190</v>
      </c>
      <c r="BC9" s="75">
        <v>23051</v>
      </c>
      <c r="BD9" s="75">
        <v>24466</v>
      </c>
      <c r="BF9" s="75">
        <v>599</v>
      </c>
      <c r="BG9" s="80">
        <v>363</v>
      </c>
      <c r="BH9" s="81">
        <v>2652</v>
      </c>
      <c r="BI9" s="81"/>
      <c r="BJ9" s="82"/>
      <c r="BK9" s="74">
        <f t="shared" si="10"/>
        <v>3015</v>
      </c>
      <c r="BL9" s="80">
        <f t="shared" si="11"/>
        <v>270682</v>
      </c>
      <c r="BM9" s="83"/>
      <c r="BN9" s="84">
        <f t="shared" si="12"/>
        <v>0.13917438174684685</v>
      </c>
      <c r="BO9" s="85">
        <f t="shared" si="13"/>
        <v>7.6373752225859126E-2</v>
      </c>
      <c r="BP9" s="85">
        <f t="shared" si="14"/>
        <v>8.8775759008726113E-2</v>
      </c>
      <c r="BQ9" s="85">
        <f t="shared" si="15"/>
        <v>0.16619501850880369</v>
      </c>
      <c r="BR9" s="85">
        <f t="shared" si="16"/>
        <v>0.3405841540996446</v>
      </c>
      <c r="BS9" s="85">
        <f t="shared" si="17"/>
        <v>8.5158968826889114E-2</v>
      </c>
      <c r="BT9" s="85">
        <f t="shared" si="18"/>
        <v>9.0386505197981401E-2</v>
      </c>
      <c r="BU9" s="85">
        <f t="shared" si="19"/>
        <v>0</v>
      </c>
      <c r="BV9" s="85">
        <f t="shared" si="20"/>
        <v>2.2129288242291691E-3</v>
      </c>
      <c r="BW9" s="85">
        <f t="shared" si="21"/>
        <v>1.3410570337148387E-3</v>
      </c>
      <c r="BX9" s="85">
        <f t="shared" si="22"/>
        <v>9.7974745273051028E-3</v>
      </c>
      <c r="BY9" s="85">
        <f t="shared" si="23"/>
        <v>0</v>
      </c>
      <c r="BZ9" s="85">
        <f t="shared" si="24"/>
        <v>0</v>
      </c>
      <c r="CA9" s="76">
        <f t="shared" si="25"/>
        <v>1.1138531561019942E-2</v>
      </c>
      <c r="CB9" s="86">
        <f t="shared" si="26"/>
        <v>1</v>
      </c>
      <c r="CC9" s="76"/>
      <c r="CD9" s="76"/>
      <c r="CE9" s="75">
        <v>29816</v>
      </c>
      <c r="CF9" s="75">
        <v>89883</v>
      </c>
      <c r="CG9" s="75">
        <v>18256</v>
      </c>
      <c r="CH9" s="75">
        <v>52795</v>
      </c>
      <c r="CI9" s="75">
        <v>30230</v>
      </c>
      <c r="CJ9" s="75">
        <v>17091</v>
      </c>
      <c r="CK9" s="75">
        <v>23360</v>
      </c>
      <c r="CL9" s="75">
        <v>1557</v>
      </c>
      <c r="CM9" s="75">
        <v>319</v>
      </c>
      <c r="CN9" s="75">
        <v>2682</v>
      </c>
      <c r="CO9" s="75">
        <v>5977</v>
      </c>
      <c r="CQ9" s="74">
        <f t="shared" si="100"/>
        <v>10535</v>
      </c>
      <c r="CR9" s="74">
        <f t="shared" si="101"/>
        <v>271966</v>
      </c>
      <c r="CS9" s="76"/>
      <c r="CT9" s="77">
        <f t="shared" si="94"/>
        <v>0.10963135097769575</v>
      </c>
      <c r="CU9" s="78">
        <f t="shared" si="95"/>
        <v>0.33049351757204942</v>
      </c>
      <c r="CV9" s="78">
        <f t="shared" si="96"/>
        <v>6.7126037813550227E-2</v>
      </c>
      <c r="CW9" s="78">
        <f t="shared" si="97"/>
        <v>0.19412353014715075</v>
      </c>
      <c r="CX9" s="78">
        <f t="shared" si="98"/>
        <v>0.11115360008236323</v>
      </c>
      <c r="CY9" s="78">
        <f t="shared" si="99"/>
        <v>6.2842414125295079E-2</v>
      </c>
      <c r="CZ9" s="78">
        <f t="shared" si="102"/>
        <v>8.5893089577373641E-2</v>
      </c>
      <c r="DA9" s="79"/>
      <c r="DB9" s="79"/>
      <c r="DC9" s="79"/>
      <c r="DD9" s="79"/>
      <c r="DE9" s="79">
        <f t="shared" si="28"/>
        <v>3.8736459704521886E-2</v>
      </c>
      <c r="DF9" s="76">
        <f t="shared" si="29"/>
        <v>1</v>
      </c>
      <c r="DG9" s="76"/>
      <c r="DH9" s="76"/>
      <c r="DI9" s="76"/>
      <c r="DJ9" s="76"/>
      <c r="DK9" s="76">
        <f t="shared" si="30"/>
        <v>0.34518040668527916</v>
      </c>
      <c r="DL9" s="76">
        <f t="shared" si="31"/>
        <v>0.3405841540996446</v>
      </c>
      <c r="DM9" s="76">
        <f t="shared" si="32"/>
        <v>0.33049351757204942</v>
      </c>
      <c r="DN9" s="76"/>
      <c r="DO9" s="76"/>
      <c r="DP9" s="76">
        <f t="shared" si="33"/>
        <v>0.11525031760401055</v>
      </c>
      <c r="DQ9" s="76">
        <f t="shared" si="34"/>
        <v>7.6373752225859126E-2</v>
      </c>
      <c r="DR9" s="76">
        <f t="shared" si="35"/>
        <v>0.11115360008236323</v>
      </c>
      <c r="DS9" s="76"/>
      <c r="DT9" s="76"/>
      <c r="DU9" s="76"/>
      <c r="DV9" s="76">
        <f t="shared" si="36"/>
        <v>0</v>
      </c>
      <c r="DW9" s="76"/>
      <c r="DX9" s="76"/>
      <c r="DY9" s="76"/>
      <c r="DZ9" s="76"/>
      <c r="EA9" s="76">
        <f t="shared" si="37"/>
        <v>2.2129288242291691E-3</v>
      </c>
      <c r="EB9" s="76"/>
      <c r="EC9" s="76"/>
      <c r="ED9" s="76"/>
      <c r="EE9" s="76">
        <f t="shared" si="38"/>
        <v>0.46043072428928972</v>
      </c>
      <c r="EF9" s="76">
        <f t="shared" si="39"/>
        <v>0.41917083514973291</v>
      </c>
      <c r="EG9" s="76">
        <f t="shared" si="40"/>
        <v>0.44164711765441267</v>
      </c>
      <c r="EH9" s="76"/>
      <c r="EI9" s="76"/>
      <c r="EJ9" s="76">
        <f t="shared" si="41"/>
        <v>-1.468688911322974E-2</v>
      </c>
      <c r="EK9" s="76"/>
      <c r="EL9" s="76">
        <f t="shared" si="42"/>
        <v>-1.0090636527595176E-2</v>
      </c>
      <c r="EM9" s="76"/>
      <c r="EN9" s="76"/>
      <c r="EO9" s="76">
        <f t="shared" si="43"/>
        <v>-4.0967175216473223E-3</v>
      </c>
      <c r="EP9" s="76"/>
      <c r="EQ9" s="76">
        <f t="shared" si="44"/>
        <v>3.4779847856504106E-2</v>
      </c>
      <c r="ER9" s="76"/>
      <c r="ES9" s="76"/>
      <c r="ET9" s="76">
        <f t="shared" si="45"/>
        <v>0</v>
      </c>
      <c r="EU9" s="76"/>
      <c r="EV9" s="76">
        <f t="shared" si="46"/>
        <v>0</v>
      </c>
      <c r="EW9" s="76"/>
      <c r="EX9" s="76"/>
      <c r="EY9" s="76">
        <f t="shared" si="47"/>
        <v>0</v>
      </c>
      <c r="EZ9" s="76"/>
      <c r="FA9" s="76">
        <f t="shared" si="48"/>
        <v>-2.2129288242291691E-3</v>
      </c>
      <c r="FB9" s="76"/>
      <c r="FC9" s="76"/>
      <c r="FD9" s="76">
        <f t="shared" si="49"/>
        <v>-1.8783606634877048E-2</v>
      </c>
      <c r="FE9" s="76"/>
      <c r="FF9" s="76">
        <f t="shared" si="50"/>
        <v>2.2476282504679757E-2</v>
      </c>
      <c r="FG9" s="76"/>
      <c r="FH9" s="76"/>
      <c r="FI9" s="76"/>
      <c r="FJ9" s="76"/>
      <c r="FK9" s="76"/>
      <c r="FL9" s="76">
        <f t="shared" si="51"/>
        <v>8.3718134998820873E-2</v>
      </c>
      <c r="FM9" s="76">
        <f t="shared" si="52"/>
        <v>9.0386505197981401E-2</v>
      </c>
      <c r="FN9" s="76">
        <f t="shared" si="53"/>
        <v>8.5893089577373641E-2</v>
      </c>
      <c r="FO9" s="76"/>
      <c r="FP9" s="76">
        <f t="shared" si="54"/>
        <v>2.174954578552768E-3</v>
      </c>
      <c r="FQ9" s="76"/>
      <c r="FR9" s="76">
        <f t="shared" si="55"/>
        <v>-4.4934156206077602E-3</v>
      </c>
      <c r="FS9" s="76"/>
      <c r="FT9" s="76"/>
      <c r="FU9" s="76"/>
      <c r="FV9" s="76"/>
      <c r="FW9" s="76">
        <f t="shared" si="56"/>
        <v>5.6514495675260359E-2</v>
      </c>
      <c r="FX9" s="76">
        <f t="shared" si="57"/>
        <v>8.5158968826889114E-2</v>
      </c>
      <c r="FY9" s="76">
        <f t="shared" si="58"/>
        <v>6.7126037813550227E-2</v>
      </c>
      <c r="FZ9" s="76"/>
      <c r="GA9" s="76">
        <f t="shared" si="59"/>
        <v>1.0611542138289867E-2</v>
      </c>
      <c r="GB9" s="76"/>
      <c r="GC9" s="76">
        <f t="shared" si="60"/>
        <v>-1.8032931013338888E-2</v>
      </c>
      <c r="GD9" s="76"/>
      <c r="GE9" s="76"/>
      <c r="GF9" s="76"/>
      <c r="GG9" s="76"/>
      <c r="GH9" s="76">
        <f t="shared" si="61"/>
        <v>7.9769955801693382E-2</v>
      </c>
      <c r="GI9" s="76">
        <f t="shared" si="62"/>
        <v>8.8775759008726113E-2</v>
      </c>
      <c r="GJ9" s="76">
        <f t="shared" si="63"/>
        <v>6.2842414125295079E-2</v>
      </c>
      <c r="GK9" s="76"/>
      <c r="GL9" s="76">
        <f t="shared" si="64"/>
        <v>-1.6927541676398303E-2</v>
      </c>
      <c r="GM9" s="76"/>
      <c r="GN9" s="76">
        <f t="shared" si="65"/>
        <v>-2.5933344883431034E-2</v>
      </c>
      <c r="GO9" s="76"/>
      <c r="GP9" s="76"/>
      <c r="GQ9" s="76"/>
      <c r="GR9" s="76"/>
      <c r="GS9" s="76">
        <f t="shared" si="66"/>
        <v>0.18851604756072513</v>
      </c>
      <c r="GT9" s="76">
        <f t="shared" si="67"/>
        <v>0.16619501850880369</v>
      </c>
      <c r="GU9" s="76">
        <f t="shared" si="68"/>
        <v>0.10963135097769575</v>
      </c>
      <c r="GV9" s="76"/>
      <c r="GW9" s="76">
        <f t="shared" si="69"/>
        <v>-7.8884696583029379E-2</v>
      </c>
      <c r="GX9" s="76"/>
      <c r="GY9" s="76">
        <f t="shared" si="70"/>
        <v>-5.6563667531107947E-2</v>
      </c>
      <c r="GZ9" s="76"/>
      <c r="HA9" s="76"/>
      <c r="HB9" s="76"/>
      <c r="HC9" s="76"/>
      <c r="HD9" s="76">
        <f t="shared" si="71"/>
        <v>0.11968916647014523</v>
      </c>
      <c r="HE9" s="76">
        <f t="shared" si="72"/>
        <v>0.13917438174684685</v>
      </c>
      <c r="HF9" s="76">
        <f t="shared" si="73"/>
        <v>0.19412353014715075</v>
      </c>
      <c r="HG9" s="76"/>
      <c r="HH9" s="76">
        <f t="shared" si="74"/>
        <v>7.4434363677005524E-2</v>
      </c>
      <c r="HI9" s="76"/>
      <c r="HJ9" s="76">
        <f t="shared" si="75"/>
        <v>5.4949148400303904E-2</v>
      </c>
      <c r="HK9" s="76"/>
      <c r="HL9" s="76"/>
      <c r="HM9" s="76"/>
      <c r="HN9" s="76"/>
      <c r="HO9" s="76"/>
      <c r="HP9" s="76"/>
      <c r="HQ9" s="76"/>
      <c r="HR9" s="76">
        <f t="shared" si="76"/>
        <v>0.27223418255954601</v>
      </c>
      <c r="HS9" s="76">
        <f t="shared" si="77"/>
        <v>0.30820521403087037</v>
      </c>
      <c r="HT9" s="76">
        <f t="shared" si="78"/>
        <v>0.39192334902969123</v>
      </c>
      <c r="HU9" s="76"/>
      <c r="HV9" s="76">
        <f t="shared" si="79"/>
        <v>0.25658152370678511</v>
      </c>
      <c r="HW9" s="76">
        <f t="shared" si="80"/>
        <v>0.30536940025565051</v>
      </c>
      <c r="HX9" s="76">
        <f t="shared" si="81"/>
        <v>0.39575590545363193</v>
      </c>
      <c r="HY9" s="76"/>
      <c r="HZ9" s="76">
        <f t="shared" si="82"/>
        <v>0.1955244405550694</v>
      </c>
      <c r="IA9" s="76">
        <f t="shared" si="83"/>
        <v>0.3037548811248465</v>
      </c>
      <c r="IB9" s="76">
        <f t="shared" si="84"/>
        <v>0.38964797070222013</v>
      </c>
      <c r="IC9" s="76"/>
      <c r="ID9" s="76"/>
      <c r="IE9" s="76">
        <f t="shared" si="85"/>
        <v>-7.6709742004476611E-2</v>
      </c>
      <c r="IF9" s="76"/>
      <c r="IG9" s="76">
        <f t="shared" si="86"/>
        <v>-6.1057083151715708E-2</v>
      </c>
      <c r="IH9" s="76"/>
      <c r="II9" s="76"/>
      <c r="IJ9" s="76">
        <f t="shared" si="87"/>
        <v>-4.4503329060238683E-3</v>
      </c>
      <c r="IK9" s="76"/>
      <c r="IL9" s="76">
        <f t="shared" si="88"/>
        <v>-1.6145191308040152E-3</v>
      </c>
      <c r="IM9" s="76"/>
      <c r="IN9" s="76"/>
      <c r="IO9" s="76">
        <f t="shared" si="89"/>
        <v>-2.2753783274711004E-3</v>
      </c>
      <c r="IP9" s="76"/>
      <c r="IQ9" s="76">
        <f t="shared" si="90"/>
        <v>-6.1079347514118032E-3</v>
      </c>
      <c r="IR9" s="76"/>
      <c r="IS9" s="76"/>
      <c r="IT9" s="76"/>
      <c r="IU9" s="76"/>
      <c r="IV9" s="76"/>
      <c r="IW9" s="76">
        <v>0.12</v>
      </c>
      <c r="IX9" s="183">
        <v>11.841402694434752</v>
      </c>
      <c r="IY9" s="183">
        <v>10.361388044539106</v>
      </c>
      <c r="IZ9" s="175">
        <v>-0.27164440751571173</v>
      </c>
      <c r="JA9" s="76"/>
      <c r="JB9" s="74">
        <v>15718</v>
      </c>
      <c r="JC9" s="74">
        <v>88</v>
      </c>
      <c r="JD9" s="74">
        <v>92</v>
      </c>
      <c r="JE9" s="76">
        <v>1.6139070302953151E-2</v>
      </c>
      <c r="JF9" s="76">
        <v>7.4611849759723084E-2</v>
      </c>
      <c r="JG9" s="74"/>
      <c r="JH9" s="74">
        <v>5956</v>
      </c>
      <c r="JI9" s="74">
        <v>1193</v>
      </c>
      <c r="JJ9" s="175">
        <v>0.20030221625251846</v>
      </c>
      <c r="JK9" s="74">
        <v>3911</v>
      </c>
      <c r="JL9" s="74">
        <v>1254</v>
      </c>
      <c r="JM9" s="175">
        <v>0.32063410892354899</v>
      </c>
      <c r="JN9" s="74">
        <v>9867</v>
      </c>
      <c r="JO9" s="74">
        <v>2447</v>
      </c>
      <c r="JP9" s="175">
        <v>0.24799837843316105</v>
      </c>
      <c r="JQ9" s="175">
        <v>0.51610408654205864</v>
      </c>
      <c r="JR9" s="74"/>
      <c r="JS9" s="74"/>
      <c r="JT9" s="76">
        <v>7.528089887640449E-2</v>
      </c>
      <c r="JU9" s="175"/>
      <c r="JV9" s="175">
        <v>0.14323536687177268</v>
      </c>
      <c r="JW9" s="175">
        <v>3.9261309174113357E-2</v>
      </c>
      <c r="JX9" s="175">
        <v>5.5241411830184599E-2</v>
      </c>
      <c r="JY9" s="175">
        <v>8.7993955041588079E-2</v>
      </c>
      <c r="JZ9" s="175">
        <v>0.18249667604588601</v>
      </c>
      <c r="KA9" s="175">
        <v>0.17069470640982035</v>
      </c>
      <c r="KB9" s="175">
        <v>0.1273287004112427</v>
      </c>
      <c r="KC9" s="175">
        <v>0.42527867103676448</v>
      </c>
      <c r="KD9" s="175">
        <v>0.3372847159951764</v>
      </c>
      <c r="KE9" s="175">
        <v>0.29802340682106304</v>
      </c>
      <c r="KF9" s="175">
        <v>0.48052008286694908</v>
      </c>
      <c r="KG9" s="175"/>
      <c r="KH9" s="74">
        <v>176188</v>
      </c>
      <c r="KI9" s="74">
        <v>478157</v>
      </c>
      <c r="KJ9" s="74">
        <v>248648</v>
      </c>
      <c r="KK9" s="74">
        <v>517456</v>
      </c>
      <c r="KL9" s="76">
        <v>0.3684731165704988</v>
      </c>
      <c r="KM9" s="76">
        <v>0.48052008286694908</v>
      </c>
      <c r="KN9" s="175">
        <v>0.11204696629645028</v>
      </c>
      <c r="KO9" s="175">
        <v>0.3040845078178524</v>
      </c>
      <c r="KP9" s="175"/>
      <c r="KQ9" s="74">
        <v>32610</v>
      </c>
      <c r="KR9" s="74">
        <v>44341</v>
      </c>
      <c r="KS9" s="175">
        <v>0.73543672898671664</v>
      </c>
      <c r="KT9" s="74">
        <v>60812</v>
      </c>
      <c r="KU9" s="74">
        <v>83054</v>
      </c>
      <c r="KV9" s="175">
        <v>0.73219832879813129</v>
      </c>
      <c r="KW9" s="74">
        <v>82395</v>
      </c>
      <c r="KX9" s="74">
        <v>115095</v>
      </c>
      <c r="KY9" s="175">
        <v>0.71588687605890788</v>
      </c>
      <c r="KZ9" s="74">
        <v>108056</v>
      </c>
      <c r="LA9" s="74">
        <v>157387</v>
      </c>
      <c r="LB9" s="175">
        <v>0.68656242256348998</v>
      </c>
      <c r="LC9" s="74">
        <v>47097</v>
      </c>
      <c r="LD9" s="74">
        <v>82965</v>
      </c>
      <c r="LE9" s="175">
        <f t="shared" si="91"/>
        <v>0.56767311516904717</v>
      </c>
      <c r="LF9" s="74">
        <v>56469</v>
      </c>
      <c r="LG9" s="74">
        <v>103804</v>
      </c>
      <c r="LH9" s="175">
        <f t="shared" si="92"/>
        <v>0.54399637778890986</v>
      </c>
      <c r="LI9" s="74">
        <v>26340</v>
      </c>
      <c r="LJ9" s="74">
        <v>86598</v>
      </c>
      <c r="LK9" s="175">
        <f t="shared" si="93"/>
        <v>0.30416406845423682</v>
      </c>
      <c r="LL9" s="74">
        <v>129906</v>
      </c>
      <c r="LM9" s="74">
        <v>273367</v>
      </c>
      <c r="LN9" s="175">
        <v>0.47520732202497007</v>
      </c>
      <c r="LO9" s="175"/>
      <c r="LP9" s="74">
        <v>10686</v>
      </c>
      <c r="LQ9" s="74">
        <v>86702</v>
      </c>
      <c r="LR9" s="175">
        <v>0.12324975202417476</v>
      </c>
      <c r="LS9" s="74">
        <v>248648</v>
      </c>
      <c r="LT9" s="74">
        <v>517456</v>
      </c>
      <c r="LU9" s="175">
        <v>0.48052008286694908</v>
      </c>
      <c r="LV9" s="175"/>
      <c r="LW9" s="74"/>
      <c r="LX9" s="74">
        <v>1</v>
      </c>
      <c r="LY9" s="74">
        <v>106</v>
      </c>
      <c r="LZ9" s="74">
        <v>56</v>
      </c>
      <c r="MA9" s="74">
        <v>294</v>
      </c>
      <c r="MB9" s="74">
        <v>236</v>
      </c>
      <c r="MC9" s="74">
        <v>39</v>
      </c>
      <c r="MD9" s="74"/>
    </row>
    <row r="10" spans="1:345" x14ac:dyDescent="0.25">
      <c r="A10" s="153"/>
      <c r="B10" s="156" t="s">
        <v>12</v>
      </c>
      <c r="C10" s="154"/>
      <c r="D10" s="159">
        <v>34002</v>
      </c>
      <c r="E10" s="159" t="s">
        <v>141</v>
      </c>
      <c r="F10" s="73" t="s">
        <v>165</v>
      </c>
      <c r="P10" s="164"/>
      <c r="Q10" s="129"/>
      <c r="R10" s="129"/>
      <c r="S10" s="129"/>
      <c r="T10" s="129"/>
      <c r="U10" s="129"/>
      <c r="V10" s="129"/>
      <c r="W10" s="129"/>
      <c r="X10" s="129"/>
      <c r="Y10" s="129"/>
      <c r="Z10" s="115"/>
      <c r="AA10" s="74"/>
      <c r="AB10" s="75">
        <v>1504</v>
      </c>
      <c r="AC10" s="75">
        <v>2561</v>
      </c>
      <c r="AD10" s="75">
        <v>744</v>
      </c>
      <c r="AE10" s="75">
        <v>694</v>
      </c>
      <c r="AF10" s="75">
        <v>708</v>
      </c>
      <c r="AG10" s="75">
        <v>3598</v>
      </c>
      <c r="AH10" s="75">
        <v>182</v>
      </c>
      <c r="AI10" s="75">
        <v>83</v>
      </c>
      <c r="AK10" s="74">
        <f t="shared" si="0"/>
        <v>10074</v>
      </c>
      <c r="AL10" s="76"/>
      <c r="AM10" s="77">
        <f t="shared" si="1"/>
        <v>0.14929521540599563</v>
      </c>
      <c r="AN10" s="78">
        <f t="shared" si="2"/>
        <v>0.2542187810204487</v>
      </c>
      <c r="AO10" s="78">
        <f t="shared" si="3"/>
        <v>7.3853484216795717E-2</v>
      </c>
      <c r="AP10" s="78">
        <f t="shared" si="4"/>
        <v>6.889021242803256E-2</v>
      </c>
      <c r="AQ10" s="78">
        <f t="shared" si="5"/>
        <v>7.0279928528886246E-2</v>
      </c>
      <c r="AR10" s="78">
        <f t="shared" si="6"/>
        <v>0.35715703791939646</v>
      </c>
      <c r="AS10" s="78">
        <f t="shared" si="7"/>
        <v>1.8066309311097876E-2</v>
      </c>
      <c r="AT10" s="79">
        <f t="shared" si="8"/>
        <v>8.2390311693468343E-3</v>
      </c>
      <c r="AU10" s="76">
        <f t="shared" si="9"/>
        <v>1</v>
      </c>
      <c r="AV10" s="76"/>
      <c r="AW10" s="76"/>
      <c r="AX10" s="75">
        <v>980</v>
      </c>
      <c r="AY10" s="75">
        <v>438</v>
      </c>
      <c r="AZ10" s="75">
        <v>1483</v>
      </c>
      <c r="BA10" s="75">
        <v>1204</v>
      </c>
      <c r="BB10" s="75">
        <v>3117</v>
      </c>
      <c r="BC10" s="75">
        <v>2479</v>
      </c>
      <c r="BD10" s="75">
        <v>117</v>
      </c>
      <c r="BE10" s="75">
        <v>300</v>
      </c>
      <c r="BF10" s="75">
        <v>21</v>
      </c>
      <c r="BG10" s="80">
        <v>17</v>
      </c>
      <c r="BH10" s="81"/>
      <c r="BI10" s="81"/>
      <c r="BJ10" s="82"/>
      <c r="BK10" s="74">
        <f t="shared" si="10"/>
        <v>17</v>
      </c>
      <c r="BL10" s="80">
        <f t="shared" si="11"/>
        <v>10156</v>
      </c>
      <c r="BM10" s="83"/>
      <c r="BN10" s="84">
        <f t="shared" si="12"/>
        <v>9.6494682946041743E-2</v>
      </c>
      <c r="BO10" s="85">
        <f t="shared" si="13"/>
        <v>4.3127215439149269E-2</v>
      </c>
      <c r="BP10" s="85">
        <f t="shared" si="14"/>
        <v>0.14602205592753054</v>
      </c>
      <c r="BQ10" s="85">
        <f t="shared" si="15"/>
        <v>0.11855061047656558</v>
      </c>
      <c r="BR10" s="85">
        <f t="shared" si="16"/>
        <v>0.30691217014572664</v>
      </c>
      <c r="BS10" s="85">
        <f t="shared" si="17"/>
        <v>0.24409216226860969</v>
      </c>
      <c r="BT10" s="85">
        <f t="shared" si="18"/>
        <v>1.1520283576211108E-2</v>
      </c>
      <c r="BU10" s="85">
        <f t="shared" si="19"/>
        <v>2.9539188656951557E-2</v>
      </c>
      <c r="BV10" s="85">
        <f t="shared" si="20"/>
        <v>2.0677432059866088E-3</v>
      </c>
      <c r="BW10" s="85">
        <f t="shared" si="21"/>
        <v>1.6738873572272549E-3</v>
      </c>
      <c r="BX10" s="85">
        <f t="shared" si="22"/>
        <v>0</v>
      </c>
      <c r="BY10" s="85">
        <f t="shared" si="23"/>
        <v>0</v>
      </c>
      <c r="BZ10" s="85">
        <f t="shared" si="24"/>
        <v>0</v>
      </c>
      <c r="CA10" s="76">
        <f t="shared" si="25"/>
        <v>1.6738873572272549E-3</v>
      </c>
      <c r="CB10" s="86">
        <f t="shared" si="26"/>
        <v>1</v>
      </c>
      <c r="CC10" s="76"/>
      <c r="CD10" s="76"/>
      <c r="CE10" s="75">
        <v>618</v>
      </c>
      <c r="CF10" s="75">
        <v>1951</v>
      </c>
      <c r="CG10" s="75">
        <v>3699</v>
      </c>
      <c r="CH10" s="75">
        <v>1196</v>
      </c>
      <c r="CI10" s="75">
        <v>1390</v>
      </c>
      <c r="CJ10" s="75">
        <v>1052</v>
      </c>
      <c r="CK10" s="75">
        <v>156</v>
      </c>
      <c r="CQ10" s="74">
        <f t="shared" si="100"/>
        <v>0</v>
      </c>
      <c r="CR10" s="74">
        <f t="shared" si="101"/>
        <v>10062</v>
      </c>
      <c r="CS10" s="76"/>
      <c r="CT10" s="77">
        <f t="shared" si="94"/>
        <v>6.1419200954084673E-2</v>
      </c>
      <c r="CU10" s="78">
        <f t="shared" si="95"/>
        <v>0.19389783343271716</v>
      </c>
      <c r="CV10" s="78">
        <f t="shared" si="96"/>
        <v>0.3676207513416816</v>
      </c>
      <c r="CW10" s="78">
        <f t="shared" si="97"/>
        <v>0.11886304909560723</v>
      </c>
      <c r="CX10" s="78">
        <f t="shared" si="98"/>
        <v>0.13814351023653348</v>
      </c>
      <c r="CY10" s="78">
        <f t="shared" si="99"/>
        <v>0.10455177897038362</v>
      </c>
      <c r="CZ10" s="78">
        <f t="shared" si="102"/>
        <v>1.5503875968992248E-2</v>
      </c>
      <c r="DA10" s="79"/>
      <c r="DB10" s="79"/>
      <c r="DC10" s="79"/>
      <c r="DD10" s="79"/>
      <c r="DE10" s="79">
        <f t="shared" si="28"/>
        <v>0</v>
      </c>
      <c r="DF10" s="76">
        <f t="shared" si="29"/>
        <v>1</v>
      </c>
      <c r="DG10" s="76"/>
      <c r="DH10" s="76"/>
      <c r="DI10" s="76"/>
      <c r="DJ10" s="76"/>
      <c r="DK10" s="76">
        <f t="shared" si="30"/>
        <v>0.2542187810204487</v>
      </c>
      <c r="DL10" s="76">
        <f t="shared" si="31"/>
        <v>0.30691217014572664</v>
      </c>
      <c r="DM10" s="76">
        <f t="shared" si="32"/>
        <v>0.19389783343271716</v>
      </c>
      <c r="DN10" s="76"/>
      <c r="DO10" s="76"/>
      <c r="DP10" s="76">
        <f t="shared" si="33"/>
        <v>7.3853484216795717E-2</v>
      </c>
      <c r="DQ10" s="76">
        <f t="shared" si="34"/>
        <v>4.3127215439149269E-2</v>
      </c>
      <c r="DR10" s="76">
        <f t="shared" si="35"/>
        <v>0.13814351023653348</v>
      </c>
      <c r="DS10" s="76"/>
      <c r="DT10" s="76"/>
      <c r="DU10" s="76"/>
      <c r="DV10" s="76">
        <f t="shared" si="36"/>
        <v>2.9539188656951557E-2</v>
      </c>
      <c r="DW10" s="76"/>
      <c r="DX10" s="76"/>
      <c r="DY10" s="76"/>
      <c r="DZ10" s="76"/>
      <c r="EA10" s="76">
        <f t="shared" si="37"/>
        <v>2.0677432059866088E-3</v>
      </c>
      <c r="EB10" s="76"/>
      <c r="EC10" s="76"/>
      <c r="ED10" s="76"/>
      <c r="EE10" s="76">
        <f t="shared" si="38"/>
        <v>0.32807226523724442</v>
      </c>
      <c r="EF10" s="76">
        <f t="shared" si="39"/>
        <v>0.38164631744781408</v>
      </c>
      <c r="EG10" s="76">
        <f t="shared" si="40"/>
        <v>0.33204134366925064</v>
      </c>
      <c r="EH10" s="76"/>
      <c r="EI10" s="76"/>
      <c r="EJ10" s="76">
        <f t="shared" si="41"/>
        <v>-6.0320947587731544E-2</v>
      </c>
      <c r="EK10" s="76"/>
      <c r="EL10" s="76">
        <f t="shared" si="42"/>
        <v>-0.11301433671300948</v>
      </c>
      <c r="EM10" s="76"/>
      <c r="EN10" s="76"/>
      <c r="EO10" s="76">
        <f t="shared" si="43"/>
        <v>6.4290026019737767E-2</v>
      </c>
      <c r="EP10" s="76"/>
      <c r="EQ10" s="76">
        <f t="shared" si="44"/>
        <v>9.5016294797384215E-2</v>
      </c>
      <c r="ER10" s="76"/>
      <c r="ES10" s="76"/>
      <c r="ET10" s="76">
        <f t="shared" si="45"/>
        <v>0</v>
      </c>
      <c r="EU10" s="76"/>
      <c r="EV10" s="76">
        <f t="shared" si="46"/>
        <v>-2.9539188656951557E-2</v>
      </c>
      <c r="EW10" s="76"/>
      <c r="EX10" s="76"/>
      <c r="EY10" s="76">
        <f t="shared" si="47"/>
        <v>0</v>
      </c>
      <c r="EZ10" s="76"/>
      <c r="FA10" s="76">
        <f t="shared" si="48"/>
        <v>-2.0677432059866088E-3</v>
      </c>
      <c r="FB10" s="76"/>
      <c r="FC10" s="76"/>
      <c r="FD10" s="76">
        <f t="shared" si="49"/>
        <v>3.9690784320062233E-3</v>
      </c>
      <c r="FE10" s="76"/>
      <c r="FF10" s="76">
        <f t="shared" si="50"/>
        <v>-4.9604973778563433E-2</v>
      </c>
      <c r="FG10" s="76"/>
      <c r="FH10" s="76"/>
      <c r="FI10" s="76"/>
      <c r="FJ10" s="76"/>
      <c r="FK10" s="76"/>
      <c r="FL10" s="76">
        <f t="shared" si="51"/>
        <v>1.8066309311097876E-2</v>
      </c>
      <c r="FM10" s="76">
        <f t="shared" si="52"/>
        <v>1.1520283576211108E-2</v>
      </c>
      <c r="FN10" s="76">
        <f t="shared" si="53"/>
        <v>1.5503875968992248E-2</v>
      </c>
      <c r="FO10" s="76"/>
      <c r="FP10" s="76">
        <f t="shared" si="54"/>
        <v>-2.5624333421056279E-3</v>
      </c>
      <c r="FQ10" s="76"/>
      <c r="FR10" s="76">
        <f t="shared" si="55"/>
        <v>3.9835923927811403E-3</v>
      </c>
      <c r="FS10" s="76"/>
      <c r="FT10" s="76"/>
      <c r="FU10" s="76"/>
      <c r="FV10" s="76"/>
      <c r="FW10" s="76">
        <f t="shared" si="56"/>
        <v>0.35715703791939646</v>
      </c>
      <c r="FX10" s="76">
        <f t="shared" si="57"/>
        <v>0.24409216226860969</v>
      </c>
      <c r="FY10" s="76">
        <f t="shared" si="58"/>
        <v>0.3676207513416816</v>
      </c>
      <c r="FZ10" s="76"/>
      <c r="GA10" s="76">
        <f t="shared" si="59"/>
        <v>1.0463713422285137E-2</v>
      </c>
      <c r="GB10" s="76"/>
      <c r="GC10" s="76">
        <f t="shared" si="60"/>
        <v>0.1235285890730719</v>
      </c>
      <c r="GD10" s="76"/>
      <c r="GE10" s="76"/>
      <c r="GF10" s="76"/>
      <c r="GG10" s="76"/>
      <c r="GH10" s="76">
        <f t="shared" si="61"/>
        <v>0.14929521540599563</v>
      </c>
      <c r="GI10" s="76">
        <f t="shared" si="62"/>
        <v>0.14602205592753054</v>
      </c>
      <c r="GJ10" s="76">
        <f t="shared" si="63"/>
        <v>0.10455177897038362</v>
      </c>
      <c r="GK10" s="76"/>
      <c r="GL10" s="76">
        <f t="shared" si="64"/>
        <v>-4.4743436435612016E-2</v>
      </c>
      <c r="GM10" s="76"/>
      <c r="GN10" s="76">
        <f t="shared" si="65"/>
        <v>-4.1470276957146918E-2</v>
      </c>
      <c r="GO10" s="76"/>
      <c r="GP10" s="76"/>
      <c r="GQ10" s="76"/>
      <c r="GR10" s="76"/>
      <c r="GS10" s="76">
        <f t="shared" si="66"/>
        <v>6.889021242803256E-2</v>
      </c>
      <c r="GT10" s="76">
        <f t="shared" si="67"/>
        <v>0.11855061047656558</v>
      </c>
      <c r="GU10" s="76">
        <f t="shared" si="68"/>
        <v>6.1419200954084673E-2</v>
      </c>
      <c r="GV10" s="76"/>
      <c r="GW10" s="76">
        <f t="shared" si="69"/>
        <v>-7.4710114739478875E-3</v>
      </c>
      <c r="GX10" s="76"/>
      <c r="GY10" s="76">
        <f t="shared" si="70"/>
        <v>-5.7131409522480907E-2</v>
      </c>
      <c r="GZ10" s="76"/>
      <c r="HA10" s="76"/>
      <c r="HB10" s="76"/>
      <c r="HC10" s="76"/>
      <c r="HD10" s="76">
        <f t="shared" si="71"/>
        <v>7.0279928528886246E-2</v>
      </c>
      <c r="HE10" s="76">
        <f t="shared" si="72"/>
        <v>9.6494682946041743E-2</v>
      </c>
      <c r="HF10" s="76">
        <f t="shared" si="73"/>
        <v>0.11886304909560723</v>
      </c>
      <c r="HG10" s="76"/>
      <c r="HH10" s="76">
        <f t="shared" si="74"/>
        <v>4.8583120566720983E-2</v>
      </c>
      <c r="HI10" s="76"/>
      <c r="HJ10" s="76">
        <f t="shared" si="75"/>
        <v>2.2368366149565486E-2</v>
      </c>
      <c r="HK10" s="76"/>
      <c r="HL10" s="76"/>
      <c r="HM10" s="76"/>
      <c r="HN10" s="76"/>
      <c r="HO10" s="76"/>
      <c r="HP10" s="76"/>
      <c r="HQ10" s="76"/>
      <c r="HR10" s="76">
        <f t="shared" si="76"/>
        <v>8.6956521739130432E-2</v>
      </c>
      <c r="HS10" s="76">
        <f t="shared" si="77"/>
        <v>0.13917014095691882</v>
      </c>
      <c r="HT10" s="76">
        <f t="shared" si="78"/>
        <v>0.15723645026801669</v>
      </c>
      <c r="HU10" s="76"/>
      <c r="HV10" s="76">
        <f t="shared" si="79"/>
        <v>0.13007089405277669</v>
      </c>
      <c r="HW10" s="76">
        <f t="shared" si="80"/>
        <v>0.21504529342260731</v>
      </c>
      <c r="HX10" s="76">
        <f t="shared" si="81"/>
        <v>0.22656557699881844</v>
      </c>
      <c r="HY10" s="76"/>
      <c r="HZ10" s="76">
        <f t="shared" si="82"/>
        <v>7.6923076923076927E-2</v>
      </c>
      <c r="IA10" s="76">
        <f t="shared" si="83"/>
        <v>0.18028225004969189</v>
      </c>
      <c r="IB10" s="76">
        <f t="shared" si="84"/>
        <v>0.19578612601868417</v>
      </c>
      <c r="IC10" s="76"/>
      <c r="ID10" s="76"/>
      <c r="IE10" s="76">
        <f t="shared" si="85"/>
        <v>-1.0033444816053505E-2</v>
      </c>
      <c r="IF10" s="76"/>
      <c r="IG10" s="76">
        <f t="shared" si="86"/>
        <v>-5.3147817129699765E-2</v>
      </c>
      <c r="IH10" s="76"/>
      <c r="II10" s="76"/>
      <c r="IJ10" s="76">
        <f t="shared" si="87"/>
        <v>4.1112109092773075E-2</v>
      </c>
      <c r="IK10" s="76"/>
      <c r="IL10" s="76">
        <f t="shared" si="88"/>
        <v>-3.4763043372915414E-2</v>
      </c>
      <c r="IM10" s="76"/>
      <c r="IN10" s="76"/>
      <c r="IO10" s="76">
        <f t="shared" si="89"/>
        <v>3.8549675750667478E-2</v>
      </c>
      <c r="IP10" s="76"/>
      <c r="IQ10" s="76">
        <f t="shared" si="90"/>
        <v>-3.0779450980134265E-2</v>
      </c>
      <c r="IR10" s="76"/>
      <c r="IS10" s="76"/>
      <c r="IT10" s="76"/>
      <c r="IU10" s="76"/>
      <c r="IV10" s="76"/>
      <c r="IW10" s="76">
        <v>0.01</v>
      </c>
      <c r="IX10" s="183">
        <v>2.8969588796595045</v>
      </c>
      <c r="IY10" s="183">
        <v>2.8977261510999464</v>
      </c>
      <c r="IZ10" s="175">
        <v>-7.0535955752260696E-2</v>
      </c>
      <c r="JA10" s="76"/>
      <c r="JB10" s="74">
        <v>19190</v>
      </c>
      <c r="JC10" s="74">
        <v>108</v>
      </c>
      <c r="JD10" s="74">
        <v>102</v>
      </c>
      <c r="JE10" s="76">
        <v>1.7072850344380837E-2</v>
      </c>
      <c r="JF10" s="76">
        <v>7.3062277572814263E-2</v>
      </c>
      <c r="JG10" s="74"/>
      <c r="JH10" s="74">
        <v>123</v>
      </c>
      <c r="JI10" s="74">
        <v>1.5</v>
      </c>
      <c r="JJ10" s="175">
        <v>1.2195121951219513E-2</v>
      </c>
      <c r="JK10" s="74">
        <v>43</v>
      </c>
      <c r="JL10" s="74">
        <v>1.5</v>
      </c>
      <c r="JM10" s="175">
        <v>3.4883720930232558E-2</v>
      </c>
      <c r="JN10" s="74">
        <v>166</v>
      </c>
      <c r="JO10" s="74">
        <v>3</v>
      </c>
      <c r="JP10" s="175">
        <v>1.8072289156626505E-2</v>
      </c>
      <c r="JQ10" s="175">
        <v>0.42906259183073753</v>
      </c>
      <c r="JR10" s="74"/>
      <c r="JS10" s="74"/>
      <c r="JT10" s="76">
        <v>2.7027027027027029E-2</v>
      </c>
      <c r="JU10" s="175"/>
      <c r="JV10" s="175">
        <v>2.7258406958427506E-2</v>
      </c>
      <c r="JW10" s="175">
        <v>2.5340730086980344E-3</v>
      </c>
      <c r="JX10" s="175">
        <v>6.369426751592357E-3</v>
      </c>
      <c r="JY10" s="175">
        <v>2.0888980206835148E-2</v>
      </c>
      <c r="JZ10" s="175">
        <v>2.979247996712554E-2</v>
      </c>
      <c r="KA10" s="175">
        <v>5.9584959934251081E-3</v>
      </c>
      <c r="KB10" s="175">
        <v>6.574892130675981E-3</v>
      </c>
      <c r="KC10" s="175">
        <v>3.5956441339634271E-2</v>
      </c>
      <c r="KD10" s="175">
        <v>1.5067461132799123E-2</v>
      </c>
      <c r="KE10" s="175">
        <v>1.2533388124101088E-2</v>
      </c>
      <c r="KF10" s="175">
        <v>4.2325868091226626E-2</v>
      </c>
      <c r="KG10" s="175"/>
      <c r="KH10" s="74">
        <v>405</v>
      </c>
      <c r="KI10" s="74">
        <v>14195</v>
      </c>
      <c r="KJ10" s="74">
        <v>618</v>
      </c>
      <c r="KK10" s="74">
        <v>14601</v>
      </c>
      <c r="KL10" s="76">
        <v>2.8531172948221203E-2</v>
      </c>
      <c r="KM10" s="76">
        <v>4.2325868091226626E-2</v>
      </c>
      <c r="KN10" s="175">
        <v>1.3794695143005423E-2</v>
      </c>
      <c r="KO10" s="175">
        <v>0.48349554951842466</v>
      </c>
      <c r="KP10" s="175"/>
      <c r="KQ10" s="74">
        <v>65</v>
      </c>
      <c r="KR10" s="74">
        <v>912</v>
      </c>
      <c r="KS10" s="175">
        <v>7.1271929824561403E-2</v>
      </c>
      <c r="KT10" s="74">
        <v>164</v>
      </c>
      <c r="KU10" s="74">
        <v>1988</v>
      </c>
      <c r="KV10" s="175">
        <v>8.249496981891348E-2</v>
      </c>
      <c r="KW10" s="74">
        <v>224</v>
      </c>
      <c r="KX10" s="74">
        <v>2961</v>
      </c>
      <c r="KY10" s="175">
        <v>7.5650118203309691E-2</v>
      </c>
      <c r="KZ10" s="74">
        <v>277</v>
      </c>
      <c r="LA10" s="74">
        <v>4147</v>
      </c>
      <c r="LB10" s="175">
        <v>6.6795273691825419E-2</v>
      </c>
      <c r="LC10" s="74">
        <v>119</v>
      </c>
      <c r="LD10" s="74">
        <v>1626</v>
      </c>
      <c r="LE10" s="175">
        <f t="shared" si="91"/>
        <v>7.3185731857318567E-2</v>
      </c>
      <c r="LF10" s="74">
        <v>142</v>
      </c>
      <c r="LG10" s="74">
        <v>3089</v>
      </c>
      <c r="LH10" s="175">
        <f t="shared" si="92"/>
        <v>4.5969569439948205E-2</v>
      </c>
      <c r="LI10" s="74">
        <v>64</v>
      </c>
      <c r="LJ10" s="74">
        <v>2882</v>
      </c>
      <c r="LK10" s="175">
        <f t="shared" si="93"/>
        <v>2.220680083275503E-2</v>
      </c>
      <c r="LL10" s="74">
        <v>325</v>
      </c>
      <c r="LM10" s="74">
        <v>7597</v>
      </c>
      <c r="LN10" s="175">
        <v>4.2780044754508362E-2</v>
      </c>
      <c r="LO10" s="175"/>
      <c r="LP10" s="74">
        <v>13</v>
      </c>
      <c r="LQ10" s="74">
        <v>2857</v>
      </c>
      <c r="LR10" s="175">
        <v>4.5502275113755691E-3</v>
      </c>
      <c r="LS10" s="74">
        <v>615</v>
      </c>
      <c r="LT10" s="74">
        <v>14601</v>
      </c>
      <c r="LU10" s="175">
        <v>4.2120402712143006E-2</v>
      </c>
      <c r="LV10" s="175"/>
      <c r="LW10" s="74"/>
      <c r="LX10" s="74">
        <v>299</v>
      </c>
      <c r="LY10" s="74">
        <v>220</v>
      </c>
      <c r="LZ10" s="74">
        <v>185</v>
      </c>
      <c r="MA10" s="74">
        <v>15</v>
      </c>
      <c r="MB10" s="74">
        <v>100</v>
      </c>
      <c r="MC10" s="74">
        <v>219</v>
      </c>
      <c r="MD10" s="74"/>
    </row>
    <row r="11" spans="1:345" x14ac:dyDescent="0.25">
      <c r="A11" s="153"/>
      <c r="B11" s="156" t="s">
        <v>12</v>
      </c>
      <c r="C11" s="154"/>
      <c r="D11" s="159">
        <v>37020</v>
      </c>
      <c r="E11" s="159" t="s">
        <v>141</v>
      </c>
      <c r="F11" s="73" t="s">
        <v>200</v>
      </c>
      <c r="P11" s="164"/>
      <c r="Q11" s="129"/>
      <c r="R11" s="129"/>
      <c r="S11" s="129"/>
      <c r="T11" s="129"/>
      <c r="U11" s="129"/>
      <c r="V11" s="129"/>
      <c r="W11" s="129"/>
      <c r="X11" s="129"/>
      <c r="Y11" s="129"/>
      <c r="Z11" s="115"/>
      <c r="AA11" s="74"/>
      <c r="AB11" s="75">
        <v>1212</v>
      </c>
      <c r="AC11" s="75">
        <v>1477</v>
      </c>
      <c r="AD11" s="75">
        <v>506</v>
      </c>
      <c r="AE11" s="75">
        <v>560</v>
      </c>
      <c r="AF11" s="75">
        <v>363</v>
      </c>
      <c r="AG11" s="75">
        <v>1860</v>
      </c>
      <c r="AH11" s="75">
        <v>110</v>
      </c>
      <c r="AI11" s="75">
        <v>74</v>
      </c>
      <c r="AK11" s="74">
        <f t="shared" si="0"/>
        <v>6162</v>
      </c>
      <c r="AL11" s="76"/>
      <c r="AM11" s="77">
        <f t="shared" si="1"/>
        <v>0.1966893865628043</v>
      </c>
      <c r="AN11" s="78">
        <f t="shared" si="2"/>
        <v>0.23969490425186626</v>
      </c>
      <c r="AO11" s="78">
        <f t="shared" si="3"/>
        <v>8.211619604024667E-2</v>
      </c>
      <c r="AP11" s="78">
        <f t="shared" si="4"/>
        <v>9.0879584550470627E-2</v>
      </c>
      <c r="AQ11" s="78">
        <f t="shared" si="5"/>
        <v>5.8909444985394355E-2</v>
      </c>
      <c r="AR11" s="78">
        <f t="shared" si="6"/>
        <v>0.3018500486854917</v>
      </c>
      <c r="AS11" s="78">
        <f t="shared" si="7"/>
        <v>1.7851346965271016E-2</v>
      </c>
      <c r="AT11" s="79">
        <f t="shared" si="8"/>
        <v>1.2009087958455048E-2</v>
      </c>
      <c r="AU11" s="76">
        <f t="shared" si="9"/>
        <v>1</v>
      </c>
      <c r="AV11" s="76"/>
      <c r="AW11" s="76"/>
      <c r="AX11" s="75">
        <v>437</v>
      </c>
      <c r="AY11" s="75">
        <v>284</v>
      </c>
      <c r="AZ11" s="75">
        <v>1401</v>
      </c>
      <c r="BA11" s="75">
        <v>735</v>
      </c>
      <c r="BB11" s="75">
        <v>1686</v>
      </c>
      <c r="BC11" s="75">
        <v>1472</v>
      </c>
      <c r="BD11" s="75">
        <v>75</v>
      </c>
      <c r="BE11" s="75">
        <v>210</v>
      </c>
      <c r="BF11" s="75">
        <v>23</v>
      </c>
      <c r="BG11" s="80">
        <v>5</v>
      </c>
      <c r="BH11" s="81"/>
      <c r="BI11" s="81"/>
      <c r="BJ11" s="82"/>
      <c r="BK11" s="74">
        <f t="shared" si="10"/>
        <v>5</v>
      </c>
      <c r="BL11" s="80">
        <f t="shared" si="11"/>
        <v>6328</v>
      </c>
      <c r="BM11" s="83"/>
      <c r="BN11" s="84">
        <f t="shared" si="12"/>
        <v>6.9058154235145386E-2</v>
      </c>
      <c r="BO11" s="85">
        <f t="shared" si="13"/>
        <v>4.487989886219975E-2</v>
      </c>
      <c r="BP11" s="85">
        <f t="shared" si="14"/>
        <v>0.22139696586599242</v>
      </c>
      <c r="BQ11" s="85">
        <f t="shared" si="15"/>
        <v>0.11615044247787611</v>
      </c>
      <c r="BR11" s="85">
        <f t="shared" si="16"/>
        <v>0.26643489254108721</v>
      </c>
      <c r="BS11" s="85">
        <f t="shared" si="17"/>
        <v>0.23261694058154236</v>
      </c>
      <c r="BT11" s="85">
        <f t="shared" si="18"/>
        <v>1.1852085967130215E-2</v>
      </c>
      <c r="BU11" s="85">
        <f t="shared" si="19"/>
        <v>3.3185840707964605E-2</v>
      </c>
      <c r="BV11" s="85">
        <f t="shared" si="20"/>
        <v>3.6346396965865994E-3</v>
      </c>
      <c r="BW11" s="85">
        <f t="shared" si="21"/>
        <v>7.9013906447534762E-4</v>
      </c>
      <c r="BX11" s="85">
        <f t="shared" si="22"/>
        <v>0</v>
      </c>
      <c r="BY11" s="85">
        <f t="shared" si="23"/>
        <v>0</v>
      </c>
      <c r="BZ11" s="85">
        <f t="shared" si="24"/>
        <v>0</v>
      </c>
      <c r="CA11" s="76">
        <f t="shared" si="25"/>
        <v>7.9013906447534762E-4</v>
      </c>
      <c r="CB11" s="86">
        <f t="shared" si="26"/>
        <v>1</v>
      </c>
      <c r="CC11" s="76"/>
      <c r="CD11" s="76"/>
      <c r="CE11" s="75">
        <v>395</v>
      </c>
      <c r="CF11" s="75">
        <v>1053</v>
      </c>
      <c r="CG11" s="75">
        <v>1366</v>
      </c>
      <c r="CH11" s="75">
        <v>727</v>
      </c>
      <c r="CI11" s="75">
        <v>1006</v>
      </c>
      <c r="CJ11" s="75">
        <v>1493</v>
      </c>
      <c r="CK11" s="75">
        <v>127</v>
      </c>
      <c r="CQ11" s="74">
        <f t="shared" si="100"/>
        <v>0</v>
      </c>
      <c r="CR11" s="74">
        <f t="shared" si="101"/>
        <v>6167</v>
      </c>
      <c r="CS11" s="76"/>
      <c r="CT11" s="77">
        <f t="shared" si="94"/>
        <v>6.4050591859899461E-2</v>
      </c>
      <c r="CU11" s="78">
        <f t="shared" si="95"/>
        <v>0.17074752716069402</v>
      </c>
      <c r="CV11" s="78">
        <f t="shared" si="96"/>
        <v>0.22150154045727258</v>
      </c>
      <c r="CW11" s="78">
        <f t="shared" si="97"/>
        <v>0.11788551970163776</v>
      </c>
      <c r="CX11" s="78">
        <f t="shared" si="98"/>
        <v>0.16312631749635154</v>
      </c>
      <c r="CY11" s="78">
        <f t="shared" si="99"/>
        <v>0.24209502189070861</v>
      </c>
      <c r="CZ11" s="78">
        <f t="shared" si="102"/>
        <v>2.059348143343603E-2</v>
      </c>
      <c r="DA11" s="79"/>
      <c r="DB11" s="79"/>
      <c r="DC11" s="79"/>
      <c r="DD11" s="79"/>
      <c r="DE11" s="79">
        <f t="shared" si="28"/>
        <v>0</v>
      </c>
      <c r="DF11" s="76">
        <f t="shared" si="29"/>
        <v>1</v>
      </c>
      <c r="DG11" s="76"/>
      <c r="DH11" s="76"/>
      <c r="DI11" s="76"/>
      <c r="DJ11" s="76"/>
      <c r="DK11" s="76">
        <f t="shared" si="30"/>
        <v>0.23969490425186626</v>
      </c>
      <c r="DL11" s="76">
        <f t="shared" si="31"/>
        <v>0.26643489254108721</v>
      </c>
      <c r="DM11" s="76">
        <f t="shared" si="32"/>
        <v>0.17074752716069402</v>
      </c>
      <c r="DN11" s="76"/>
      <c r="DO11" s="76"/>
      <c r="DP11" s="76">
        <f t="shared" si="33"/>
        <v>8.211619604024667E-2</v>
      </c>
      <c r="DQ11" s="76">
        <f t="shared" si="34"/>
        <v>4.487989886219975E-2</v>
      </c>
      <c r="DR11" s="76">
        <f t="shared" si="35"/>
        <v>0.16312631749635154</v>
      </c>
      <c r="DS11" s="76"/>
      <c r="DT11" s="76"/>
      <c r="DU11" s="76"/>
      <c r="DV11" s="76">
        <f t="shared" si="36"/>
        <v>3.3185840707964605E-2</v>
      </c>
      <c r="DW11" s="76"/>
      <c r="DX11" s="76"/>
      <c r="DY11" s="76"/>
      <c r="DZ11" s="76"/>
      <c r="EA11" s="76">
        <f t="shared" si="37"/>
        <v>3.6346396965865994E-3</v>
      </c>
      <c r="EB11" s="76"/>
      <c r="EC11" s="76"/>
      <c r="ED11" s="76"/>
      <c r="EE11" s="76">
        <f t="shared" si="38"/>
        <v>0.32181110029211291</v>
      </c>
      <c r="EF11" s="76">
        <f t="shared" si="39"/>
        <v>0.34813527180783815</v>
      </c>
      <c r="EG11" s="76">
        <f t="shared" si="40"/>
        <v>0.33387384465704556</v>
      </c>
      <c r="EH11" s="76"/>
      <c r="EI11" s="76"/>
      <c r="EJ11" s="76">
        <f t="shared" si="41"/>
        <v>-6.8947377091172241E-2</v>
      </c>
      <c r="EK11" s="76"/>
      <c r="EL11" s="76">
        <f t="shared" si="42"/>
        <v>-9.5687365380393186E-2</v>
      </c>
      <c r="EM11" s="76"/>
      <c r="EN11" s="76"/>
      <c r="EO11" s="76">
        <f t="shared" si="43"/>
        <v>8.1010121456104867E-2</v>
      </c>
      <c r="EP11" s="76"/>
      <c r="EQ11" s="76">
        <f t="shared" si="44"/>
        <v>0.11824641863415178</v>
      </c>
      <c r="ER11" s="76"/>
      <c r="ES11" s="76"/>
      <c r="ET11" s="76">
        <f t="shared" si="45"/>
        <v>0</v>
      </c>
      <c r="EU11" s="76"/>
      <c r="EV11" s="76">
        <f t="shared" si="46"/>
        <v>-3.3185840707964605E-2</v>
      </c>
      <c r="EW11" s="76"/>
      <c r="EX11" s="76"/>
      <c r="EY11" s="76">
        <f t="shared" si="47"/>
        <v>0</v>
      </c>
      <c r="EZ11" s="76"/>
      <c r="FA11" s="76">
        <f t="shared" si="48"/>
        <v>-3.6346396965865994E-3</v>
      </c>
      <c r="FB11" s="76"/>
      <c r="FC11" s="76"/>
      <c r="FD11" s="76">
        <f t="shared" si="49"/>
        <v>1.2062744364932654E-2</v>
      </c>
      <c r="FE11" s="76"/>
      <c r="FF11" s="76">
        <f t="shared" si="50"/>
        <v>-1.4261427150792594E-2</v>
      </c>
      <c r="FG11" s="76"/>
      <c r="FH11" s="76"/>
      <c r="FI11" s="76"/>
      <c r="FJ11" s="76"/>
      <c r="FK11" s="76"/>
      <c r="FL11" s="76">
        <f t="shared" si="51"/>
        <v>1.7851346965271016E-2</v>
      </c>
      <c r="FM11" s="76">
        <f t="shared" si="52"/>
        <v>1.1852085967130215E-2</v>
      </c>
      <c r="FN11" s="76">
        <f t="shared" si="53"/>
        <v>2.059348143343603E-2</v>
      </c>
      <c r="FO11" s="76"/>
      <c r="FP11" s="76">
        <f t="shared" si="54"/>
        <v>2.7421344681650139E-3</v>
      </c>
      <c r="FQ11" s="76"/>
      <c r="FR11" s="76">
        <f t="shared" si="55"/>
        <v>8.7413954663058159E-3</v>
      </c>
      <c r="FS11" s="76"/>
      <c r="FT11" s="76"/>
      <c r="FU11" s="76"/>
      <c r="FV11" s="76"/>
      <c r="FW11" s="76">
        <f t="shared" si="56"/>
        <v>0.3018500486854917</v>
      </c>
      <c r="FX11" s="76">
        <f t="shared" si="57"/>
        <v>0.23261694058154236</v>
      </c>
      <c r="FY11" s="76">
        <f t="shared" si="58"/>
        <v>0.22150154045727258</v>
      </c>
      <c r="FZ11" s="76"/>
      <c r="GA11" s="76">
        <f t="shared" si="59"/>
        <v>-8.0348508228219123E-2</v>
      </c>
      <c r="GB11" s="76"/>
      <c r="GC11" s="76">
        <f t="shared" si="60"/>
        <v>-1.1115400124269786E-2</v>
      </c>
      <c r="GD11" s="76"/>
      <c r="GE11" s="76"/>
      <c r="GF11" s="76"/>
      <c r="GG11" s="76"/>
      <c r="GH11" s="76">
        <f t="shared" si="61"/>
        <v>0.1966893865628043</v>
      </c>
      <c r="GI11" s="76">
        <f t="shared" si="62"/>
        <v>0.22139696586599242</v>
      </c>
      <c r="GJ11" s="76">
        <f t="shared" si="63"/>
        <v>0.24209502189070861</v>
      </c>
      <c r="GK11" s="76"/>
      <c r="GL11" s="76">
        <f t="shared" si="64"/>
        <v>4.5405635327904315E-2</v>
      </c>
      <c r="GM11" s="76"/>
      <c r="GN11" s="76">
        <f t="shared" si="65"/>
        <v>2.0698056024716194E-2</v>
      </c>
      <c r="GO11" s="76"/>
      <c r="GP11" s="76"/>
      <c r="GQ11" s="76"/>
      <c r="GR11" s="76"/>
      <c r="GS11" s="76">
        <f t="shared" si="66"/>
        <v>9.0879584550470627E-2</v>
      </c>
      <c r="GT11" s="76">
        <f t="shared" si="67"/>
        <v>0.11615044247787611</v>
      </c>
      <c r="GU11" s="76">
        <f t="shared" si="68"/>
        <v>6.4050591859899461E-2</v>
      </c>
      <c r="GV11" s="76"/>
      <c r="GW11" s="76">
        <f t="shared" si="69"/>
        <v>-2.6828992690571166E-2</v>
      </c>
      <c r="GX11" s="76"/>
      <c r="GY11" s="76">
        <f t="shared" si="70"/>
        <v>-5.2099850617976645E-2</v>
      </c>
      <c r="GZ11" s="76"/>
      <c r="HA11" s="76"/>
      <c r="HB11" s="76"/>
      <c r="HC11" s="76"/>
      <c r="HD11" s="76">
        <f t="shared" si="71"/>
        <v>5.8909444985394355E-2</v>
      </c>
      <c r="HE11" s="76">
        <f t="shared" si="72"/>
        <v>6.9058154235145386E-2</v>
      </c>
      <c r="HF11" s="76">
        <f t="shared" si="73"/>
        <v>0.11788551970163776</v>
      </c>
      <c r="HG11" s="76"/>
      <c r="HH11" s="76">
        <f t="shared" si="74"/>
        <v>5.8976074716243401E-2</v>
      </c>
      <c r="HI11" s="76"/>
      <c r="HJ11" s="76">
        <f t="shared" si="75"/>
        <v>4.882736546649237E-2</v>
      </c>
      <c r="HK11" s="76"/>
      <c r="HL11" s="76"/>
      <c r="HM11" s="76"/>
      <c r="HN11" s="76"/>
      <c r="HO11" s="76"/>
      <c r="HP11" s="76"/>
      <c r="HQ11" s="76"/>
      <c r="HR11" s="76">
        <f t="shared" si="76"/>
        <v>0.10873093151574165</v>
      </c>
      <c r="HS11" s="76">
        <f t="shared" si="77"/>
        <v>0.14978902953586498</v>
      </c>
      <c r="HT11" s="76">
        <f t="shared" si="78"/>
        <v>0.167640376501136</v>
      </c>
      <c r="HU11" s="76"/>
      <c r="HV11" s="76">
        <f t="shared" si="79"/>
        <v>0.12800252844500631</v>
      </c>
      <c r="HW11" s="76">
        <f t="shared" si="80"/>
        <v>0.18520859671302148</v>
      </c>
      <c r="HX11" s="76">
        <f t="shared" si="81"/>
        <v>0.1970606826801517</v>
      </c>
      <c r="HY11" s="76"/>
      <c r="HZ11" s="76">
        <f t="shared" si="82"/>
        <v>8.4644073293335495E-2</v>
      </c>
      <c r="IA11" s="76">
        <f t="shared" si="83"/>
        <v>0.18193611156153722</v>
      </c>
      <c r="IB11" s="76">
        <f t="shared" si="84"/>
        <v>0.20252959299497325</v>
      </c>
      <c r="IC11" s="76"/>
      <c r="ID11" s="76"/>
      <c r="IE11" s="76">
        <f t="shared" si="85"/>
        <v>-2.4086858222406152E-2</v>
      </c>
      <c r="IF11" s="76"/>
      <c r="IG11" s="76">
        <f t="shared" si="86"/>
        <v>-4.3358455151670819E-2</v>
      </c>
      <c r="IH11" s="76"/>
      <c r="II11" s="76"/>
      <c r="IJ11" s="76">
        <f t="shared" si="87"/>
        <v>3.2147082025672236E-2</v>
      </c>
      <c r="IK11" s="76"/>
      <c r="IL11" s="76">
        <f t="shared" si="88"/>
        <v>-3.2724851514842612E-3</v>
      </c>
      <c r="IM11" s="76"/>
      <c r="IN11" s="76"/>
      <c r="IO11" s="76">
        <f t="shared" si="89"/>
        <v>3.488921649383725E-2</v>
      </c>
      <c r="IP11" s="76"/>
      <c r="IQ11" s="76">
        <f t="shared" si="90"/>
        <v>5.4689103148215512E-3</v>
      </c>
      <c r="IR11" s="76"/>
      <c r="IS11" s="76"/>
      <c r="IT11" s="76"/>
      <c r="IU11" s="76"/>
      <c r="IV11" s="76"/>
      <c r="IW11" s="76">
        <v>0.02</v>
      </c>
      <c r="IX11" s="183">
        <v>4.2139025604158604</v>
      </c>
      <c r="IY11" s="183">
        <v>4.1677875262994046</v>
      </c>
      <c r="IZ11" s="175">
        <v>-1.875264439748137E-2</v>
      </c>
      <c r="JA11" s="76"/>
      <c r="JB11" s="74">
        <v>18362</v>
      </c>
      <c r="JC11" s="74">
        <v>103</v>
      </c>
      <c r="JD11" s="74">
        <v>96</v>
      </c>
      <c r="JE11" s="76">
        <v>1.1694497775242429E-2</v>
      </c>
      <c r="JF11" s="76">
        <v>5.6090399263917033E-2</v>
      </c>
      <c r="JG11" s="74"/>
      <c r="JH11" s="74">
        <v>62</v>
      </c>
      <c r="JI11" s="74">
        <v>1.5</v>
      </c>
      <c r="JJ11" s="175">
        <v>2.4193548387096774E-2</v>
      </c>
      <c r="JK11" s="74">
        <v>30</v>
      </c>
      <c r="JL11" s="74">
        <v>1.5</v>
      </c>
      <c r="JM11" s="175">
        <v>0.05</v>
      </c>
      <c r="JN11" s="74">
        <v>92</v>
      </c>
      <c r="JO11" s="74">
        <v>3</v>
      </c>
      <c r="JP11" s="175">
        <v>3.2608695652173912E-2</v>
      </c>
      <c r="JQ11" s="175">
        <v>0.58143615200273879</v>
      </c>
      <c r="JR11" s="74"/>
      <c r="JS11" s="74"/>
      <c r="JT11" s="76"/>
      <c r="JU11" s="175"/>
      <c r="JV11" s="175">
        <v>3.5548686244204021E-2</v>
      </c>
      <c r="JW11" s="175">
        <v>4.4159858688452196E-3</v>
      </c>
      <c r="JX11" s="175">
        <v>2.6495915213071318E-3</v>
      </c>
      <c r="JY11" s="175">
        <v>3.2899094722896885E-2</v>
      </c>
      <c r="JZ11" s="175">
        <v>3.9964672113049236E-2</v>
      </c>
      <c r="KA11" s="175">
        <v>4.9679841024508724E-3</v>
      </c>
      <c r="KB11" s="175">
        <v>1.1150364318834179E-2</v>
      </c>
      <c r="KC11" s="175">
        <v>5.343342901302716E-2</v>
      </c>
      <c r="KD11" s="175">
        <v>2.0534334290130272E-2</v>
      </c>
      <c r="KE11" s="175">
        <v>1.6118348421285053E-2</v>
      </c>
      <c r="KF11" s="175">
        <v>5.6083020534334289E-2</v>
      </c>
      <c r="KG11" s="175"/>
      <c r="KH11" s="74">
        <v>302</v>
      </c>
      <c r="KI11" s="74">
        <v>9085</v>
      </c>
      <c r="KJ11" s="74">
        <v>508</v>
      </c>
      <c r="KK11" s="74">
        <v>9058</v>
      </c>
      <c r="KL11" s="76">
        <v>3.3241607044578979E-2</v>
      </c>
      <c r="KM11" s="76">
        <v>5.6083020534334289E-2</v>
      </c>
      <c r="KN11" s="175">
        <v>2.2841413489755311E-2</v>
      </c>
      <c r="KO11" s="175">
        <v>0.68713325018022176</v>
      </c>
      <c r="KP11" s="175"/>
      <c r="KQ11" s="74">
        <v>67</v>
      </c>
      <c r="KR11" s="74">
        <v>549</v>
      </c>
      <c r="KS11" s="175">
        <v>0.122040072859745</v>
      </c>
      <c r="KT11" s="74">
        <v>117</v>
      </c>
      <c r="KU11" s="74">
        <v>1114</v>
      </c>
      <c r="KV11" s="175">
        <v>0.10502692998204669</v>
      </c>
      <c r="KW11" s="74">
        <v>161</v>
      </c>
      <c r="KX11" s="74">
        <v>1618</v>
      </c>
      <c r="KY11" s="175">
        <v>9.9505562422744123E-2</v>
      </c>
      <c r="KZ11" s="74">
        <v>212</v>
      </c>
      <c r="LA11" s="74">
        <v>2373</v>
      </c>
      <c r="LB11" s="175">
        <v>8.933839022334597E-2</v>
      </c>
      <c r="LC11" s="74">
        <v>113</v>
      </c>
      <c r="LD11" s="74">
        <v>1091</v>
      </c>
      <c r="LE11" s="175">
        <f t="shared" si="91"/>
        <v>0.10357470210815765</v>
      </c>
      <c r="LF11" s="74">
        <v>115</v>
      </c>
      <c r="LG11" s="74">
        <v>1665</v>
      </c>
      <c r="LH11" s="175">
        <f t="shared" si="92"/>
        <v>6.9069069069069067E-2</v>
      </c>
      <c r="LI11" s="74">
        <v>56</v>
      </c>
      <c r="LJ11" s="74">
        <v>1983</v>
      </c>
      <c r="LK11" s="175">
        <f t="shared" si="93"/>
        <v>2.8240040342914774E-2</v>
      </c>
      <c r="LL11" s="74">
        <v>284</v>
      </c>
      <c r="LM11" s="74">
        <v>4739</v>
      </c>
      <c r="LN11" s="175">
        <v>5.9928254906098335E-2</v>
      </c>
      <c r="LO11" s="175"/>
      <c r="LP11" s="74">
        <v>12</v>
      </c>
      <c r="LQ11" s="74">
        <v>1946</v>
      </c>
      <c r="LR11" s="175">
        <v>6.1664953751284684E-3</v>
      </c>
      <c r="LS11" s="74">
        <v>508</v>
      </c>
      <c r="LT11" s="74">
        <v>9058</v>
      </c>
      <c r="LU11" s="175">
        <v>5.6083020534334289E-2</v>
      </c>
      <c r="LV11" s="175"/>
      <c r="LW11" s="74"/>
      <c r="LX11" s="74">
        <v>224</v>
      </c>
      <c r="LY11" s="74">
        <v>19</v>
      </c>
      <c r="LZ11" s="74">
        <v>222</v>
      </c>
      <c r="MA11" s="74">
        <v>130</v>
      </c>
      <c r="MB11" s="74">
        <v>60</v>
      </c>
      <c r="MC11" s="74">
        <v>129</v>
      </c>
      <c r="MD11" s="74"/>
    </row>
    <row r="12" spans="1:345" ht="12" customHeight="1" x14ac:dyDescent="0.25">
      <c r="A12" s="153"/>
      <c r="B12" s="156" t="s">
        <v>10</v>
      </c>
      <c r="C12" s="154"/>
      <c r="D12" s="159">
        <v>13001</v>
      </c>
      <c r="E12" s="159" t="s">
        <v>0</v>
      </c>
      <c r="F12" s="73" t="s">
        <v>50</v>
      </c>
      <c r="P12" s="164"/>
      <c r="Q12" s="129"/>
      <c r="R12" s="129"/>
      <c r="S12" s="129"/>
      <c r="T12" s="129"/>
      <c r="U12" s="129"/>
      <c r="V12" s="129"/>
      <c r="W12" s="129"/>
      <c r="X12" s="129"/>
      <c r="Y12" s="129"/>
      <c r="Z12" s="115"/>
      <c r="AA12" s="74"/>
      <c r="AB12" s="75">
        <v>364</v>
      </c>
      <c r="AC12" s="75">
        <v>3138</v>
      </c>
      <c r="AD12" s="75">
        <v>914</v>
      </c>
      <c r="AE12" s="75">
        <v>977</v>
      </c>
      <c r="AF12" s="75">
        <v>521</v>
      </c>
      <c r="AG12" s="75">
        <v>1831</v>
      </c>
      <c r="AH12" s="75">
        <v>53</v>
      </c>
      <c r="AI12" s="75">
        <v>59</v>
      </c>
      <c r="AK12" s="74">
        <f t="shared" si="0"/>
        <v>7857</v>
      </c>
      <c r="AL12" s="76"/>
      <c r="AM12" s="77">
        <f t="shared" si="1"/>
        <v>4.6328115056637392E-2</v>
      </c>
      <c r="AN12" s="78">
        <f t="shared" si="2"/>
        <v>0.39938907980145094</v>
      </c>
      <c r="AO12" s="78">
        <f t="shared" si="3"/>
        <v>0.11632938780705104</v>
      </c>
      <c r="AP12" s="78">
        <f t="shared" si="4"/>
        <v>0.12434771541300751</v>
      </c>
      <c r="AQ12" s="78">
        <f t="shared" si="5"/>
        <v>6.6310296550846373E-2</v>
      </c>
      <c r="AR12" s="78">
        <f t="shared" si="6"/>
        <v>0.23304060073819524</v>
      </c>
      <c r="AS12" s="78">
        <f t="shared" si="7"/>
        <v>6.7455771923125877E-3</v>
      </c>
      <c r="AT12" s="79">
        <f t="shared" si="8"/>
        <v>7.509227440498918E-3</v>
      </c>
      <c r="AU12" s="76">
        <f t="shared" si="9"/>
        <v>1</v>
      </c>
      <c r="AV12" s="76"/>
      <c r="AW12" s="76"/>
      <c r="AX12" s="75">
        <v>556</v>
      </c>
      <c r="AY12" s="75">
        <v>576</v>
      </c>
      <c r="AZ12" s="75">
        <v>608</v>
      </c>
      <c r="BA12" s="75">
        <v>804</v>
      </c>
      <c r="BB12" s="75">
        <v>3395</v>
      </c>
      <c r="BC12" s="75">
        <v>1848</v>
      </c>
      <c r="BD12" s="75">
        <v>139</v>
      </c>
      <c r="BF12" s="75">
        <v>20</v>
      </c>
      <c r="BG12" s="80">
        <v>9</v>
      </c>
      <c r="BH12" s="81">
        <v>62</v>
      </c>
      <c r="BI12" s="81"/>
      <c r="BJ12" s="82"/>
      <c r="BK12" s="74">
        <f t="shared" si="10"/>
        <v>71</v>
      </c>
      <c r="BL12" s="80">
        <f t="shared" si="11"/>
        <v>8017</v>
      </c>
      <c r="BM12" s="83"/>
      <c r="BN12" s="84">
        <f t="shared" si="12"/>
        <v>6.9352625670450294E-2</v>
      </c>
      <c r="BO12" s="85">
        <f t="shared" si="13"/>
        <v>7.18473244355744E-2</v>
      </c>
      <c r="BP12" s="85">
        <f t="shared" si="14"/>
        <v>7.5838842459772987E-2</v>
      </c>
      <c r="BQ12" s="85">
        <f t="shared" si="15"/>
        <v>0.10028689035798927</v>
      </c>
      <c r="BR12" s="85">
        <f t="shared" si="16"/>
        <v>0.42347511537981791</v>
      </c>
      <c r="BS12" s="85">
        <f t="shared" si="17"/>
        <v>0.23051016589746787</v>
      </c>
      <c r="BT12" s="85">
        <f t="shared" si="18"/>
        <v>1.7338156417612573E-2</v>
      </c>
      <c r="BU12" s="85">
        <f t="shared" si="19"/>
        <v>0</v>
      </c>
      <c r="BV12" s="85">
        <f t="shared" si="20"/>
        <v>2.4946987651241113E-3</v>
      </c>
      <c r="BW12" s="85">
        <f t="shared" si="21"/>
        <v>1.12261444430585E-3</v>
      </c>
      <c r="BX12" s="85">
        <f t="shared" si="22"/>
        <v>7.733566171884745E-3</v>
      </c>
      <c r="BY12" s="85">
        <f t="shared" si="23"/>
        <v>0</v>
      </c>
      <c r="BZ12" s="85">
        <f t="shared" si="24"/>
        <v>0</v>
      </c>
      <c r="CA12" s="76">
        <f t="shared" si="25"/>
        <v>8.856180616190595E-3</v>
      </c>
      <c r="CB12" s="86">
        <f t="shared" si="26"/>
        <v>1</v>
      </c>
      <c r="CC12" s="76"/>
      <c r="CD12" s="76"/>
      <c r="CE12" s="75">
        <v>636</v>
      </c>
      <c r="CF12" s="75">
        <v>2888</v>
      </c>
      <c r="CG12" s="75">
        <v>1958</v>
      </c>
      <c r="CH12" s="75">
        <v>781</v>
      </c>
      <c r="CI12" s="75">
        <v>1374</v>
      </c>
      <c r="CJ12" s="75">
        <v>292</v>
      </c>
      <c r="CK12" s="75">
        <v>155</v>
      </c>
      <c r="CQ12" s="74">
        <f t="shared" si="100"/>
        <v>0</v>
      </c>
      <c r="CR12" s="74">
        <f t="shared" si="101"/>
        <v>8084</v>
      </c>
      <c r="CS12" s="76"/>
      <c r="CT12" s="77">
        <f t="shared" si="94"/>
        <v>7.8673923800098966E-2</v>
      </c>
      <c r="CU12" s="78">
        <f t="shared" si="95"/>
        <v>0.35724888668975757</v>
      </c>
      <c r="CV12" s="78">
        <f t="shared" si="96"/>
        <v>0.24220682830282039</v>
      </c>
      <c r="CW12" s="78">
        <f t="shared" si="97"/>
        <v>9.6610588817417117E-2</v>
      </c>
      <c r="CX12" s="78">
        <f t="shared" si="98"/>
        <v>0.16996536368134588</v>
      </c>
      <c r="CY12" s="78">
        <f t="shared" si="99"/>
        <v>3.6120732310737258E-2</v>
      </c>
      <c r="CZ12" s="78">
        <f t="shared" si="102"/>
        <v>1.9173676397822859E-2</v>
      </c>
      <c r="DA12" s="79"/>
      <c r="DB12" s="79"/>
      <c r="DC12" s="79"/>
      <c r="DD12" s="79"/>
      <c r="DE12" s="79">
        <f t="shared" si="28"/>
        <v>0</v>
      </c>
      <c r="DF12" s="76">
        <f t="shared" si="29"/>
        <v>1</v>
      </c>
      <c r="DG12" s="76"/>
      <c r="DH12" s="76"/>
      <c r="DI12" s="76"/>
      <c r="DJ12" s="76"/>
      <c r="DK12" s="76">
        <f t="shared" si="30"/>
        <v>0.39938907980145094</v>
      </c>
      <c r="DL12" s="76">
        <f t="shared" si="31"/>
        <v>0.42347511537981791</v>
      </c>
      <c r="DM12" s="76">
        <f t="shared" si="32"/>
        <v>0.35724888668975757</v>
      </c>
      <c r="DN12" s="76"/>
      <c r="DO12" s="76"/>
      <c r="DP12" s="76">
        <f t="shared" si="33"/>
        <v>0.11632938780705104</v>
      </c>
      <c r="DQ12" s="76">
        <f t="shared" si="34"/>
        <v>7.18473244355744E-2</v>
      </c>
      <c r="DR12" s="76">
        <f t="shared" si="35"/>
        <v>0.16996536368134588</v>
      </c>
      <c r="DS12" s="76"/>
      <c r="DT12" s="76"/>
      <c r="DU12" s="76"/>
      <c r="DV12" s="76">
        <f t="shared" si="36"/>
        <v>0</v>
      </c>
      <c r="DW12" s="76"/>
      <c r="DX12" s="76"/>
      <c r="DY12" s="76"/>
      <c r="DZ12" s="76"/>
      <c r="EA12" s="76">
        <f t="shared" si="37"/>
        <v>2.4946987651241113E-3</v>
      </c>
      <c r="EB12" s="76"/>
      <c r="EC12" s="76"/>
      <c r="ED12" s="76"/>
      <c r="EE12" s="76">
        <f t="shared" si="38"/>
        <v>0.51571846760850204</v>
      </c>
      <c r="EF12" s="76">
        <f t="shared" si="39"/>
        <v>0.49781713858051641</v>
      </c>
      <c r="EG12" s="76">
        <f t="shared" si="40"/>
        <v>0.52721425037110348</v>
      </c>
      <c r="EH12" s="76"/>
      <c r="EI12" s="76"/>
      <c r="EJ12" s="76">
        <f t="shared" si="41"/>
        <v>-4.2140193111693369E-2</v>
      </c>
      <c r="EK12" s="76"/>
      <c r="EL12" s="76">
        <f t="shared" si="42"/>
        <v>-6.622622869006034E-2</v>
      </c>
      <c r="EM12" s="76"/>
      <c r="EN12" s="76"/>
      <c r="EO12" s="76">
        <f t="shared" si="43"/>
        <v>5.3635975874294833E-2</v>
      </c>
      <c r="EP12" s="76"/>
      <c r="EQ12" s="76">
        <f t="shared" si="44"/>
        <v>9.8118039245771477E-2</v>
      </c>
      <c r="ER12" s="76"/>
      <c r="ES12" s="76"/>
      <c r="ET12" s="76">
        <f t="shared" si="45"/>
        <v>0</v>
      </c>
      <c r="EU12" s="76"/>
      <c r="EV12" s="76">
        <f t="shared" si="46"/>
        <v>0</v>
      </c>
      <c r="EW12" s="76"/>
      <c r="EX12" s="76"/>
      <c r="EY12" s="76">
        <f t="shared" si="47"/>
        <v>0</v>
      </c>
      <c r="EZ12" s="76"/>
      <c r="FA12" s="76">
        <f t="shared" si="48"/>
        <v>-2.4946987651241113E-3</v>
      </c>
      <c r="FB12" s="76"/>
      <c r="FC12" s="76"/>
      <c r="FD12" s="76">
        <f t="shared" si="49"/>
        <v>1.1495782762601436E-2</v>
      </c>
      <c r="FE12" s="76"/>
      <c r="FF12" s="76">
        <f t="shared" si="50"/>
        <v>2.9397111790587072E-2</v>
      </c>
      <c r="FG12" s="76"/>
      <c r="FH12" s="76"/>
      <c r="FI12" s="76"/>
      <c r="FJ12" s="76"/>
      <c r="FK12" s="76"/>
      <c r="FL12" s="76">
        <f t="shared" si="51"/>
        <v>6.7455771923125877E-3</v>
      </c>
      <c r="FM12" s="76">
        <f t="shared" si="52"/>
        <v>1.7338156417612573E-2</v>
      </c>
      <c r="FN12" s="76">
        <f t="shared" si="53"/>
        <v>1.9173676397822859E-2</v>
      </c>
      <c r="FO12" s="76"/>
      <c r="FP12" s="76">
        <f t="shared" si="54"/>
        <v>1.242809920551027E-2</v>
      </c>
      <c r="FQ12" s="76"/>
      <c r="FR12" s="76">
        <f t="shared" si="55"/>
        <v>1.8355199802102852E-3</v>
      </c>
      <c r="FS12" s="76"/>
      <c r="FT12" s="76"/>
      <c r="FU12" s="76"/>
      <c r="FV12" s="76"/>
      <c r="FW12" s="76">
        <f t="shared" si="56"/>
        <v>0.23304060073819524</v>
      </c>
      <c r="FX12" s="76">
        <f t="shared" si="57"/>
        <v>0.23051016589746787</v>
      </c>
      <c r="FY12" s="76">
        <f t="shared" si="58"/>
        <v>0.24220682830282039</v>
      </c>
      <c r="FZ12" s="76"/>
      <c r="GA12" s="76">
        <f t="shared" si="59"/>
        <v>9.1662275646251512E-3</v>
      </c>
      <c r="GB12" s="76"/>
      <c r="GC12" s="76">
        <f t="shared" si="60"/>
        <v>1.1696662405352526E-2</v>
      </c>
      <c r="GD12" s="76"/>
      <c r="GE12" s="76"/>
      <c r="GF12" s="76"/>
      <c r="GG12" s="76"/>
      <c r="GH12" s="76">
        <f t="shared" si="61"/>
        <v>4.6328115056637392E-2</v>
      </c>
      <c r="GI12" s="76">
        <f t="shared" si="62"/>
        <v>7.5838842459772987E-2</v>
      </c>
      <c r="GJ12" s="76">
        <f t="shared" si="63"/>
        <v>3.6120732310737258E-2</v>
      </c>
      <c r="GK12" s="76"/>
      <c r="GL12" s="76">
        <f t="shared" si="64"/>
        <v>-1.0207382745900134E-2</v>
      </c>
      <c r="GM12" s="76"/>
      <c r="GN12" s="76">
        <f t="shared" si="65"/>
        <v>-3.9718110149035729E-2</v>
      </c>
      <c r="GO12" s="76"/>
      <c r="GP12" s="76"/>
      <c r="GQ12" s="76"/>
      <c r="GR12" s="76"/>
      <c r="GS12" s="76">
        <f t="shared" si="66"/>
        <v>0.12434771541300751</v>
      </c>
      <c r="GT12" s="76">
        <f t="shared" si="67"/>
        <v>0.10028689035798927</v>
      </c>
      <c r="GU12" s="76">
        <f t="shared" si="68"/>
        <v>7.8673923800098966E-2</v>
      </c>
      <c r="GV12" s="76"/>
      <c r="GW12" s="76">
        <f t="shared" si="69"/>
        <v>-4.5673791612908549E-2</v>
      </c>
      <c r="GX12" s="76"/>
      <c r="GY12" s="76">
        <f t="shared" si="70"/>
        <v>-2.1612966557890301E-2</v>
      </c>
      <c r="GZ12" s="76"/>
      <c r="HA12" s="76"/>
      <c r="HB12" s="76"/>
      <c r="HC12" s="76"/>
      <c r="HD12" s="76">
        <f t="shared" si="71"/>
        <v>6.6310296550846373E-2</v>
      </c>
      <c r="HE12" s="76">
        <f t="shared" si="72"/>
        <v>6.9352625670450294E-2</v>
      </c>
      <c r="HF12" s="76">
        <f t="shared" si="73"/>
        <v>9.6610588817417117E-2</v>
      </c>
      <c r="HG12" s="76"/>
      <c r="HH12" s="76">
        <f t="shared" si="74"/>
        <v>3.0300292266570744E-2</v>
      </c>
      <c r="HI12" s="76"/>
      <c r="HJ12" s="76">
        <f t="shared" si="75"/>
        <v>2.7257963146966824E-2</v>
      </c>
      <c r="HK12" s="76"/>
      <c r="HL12" s="76"/>
      <c r="HM12" s="76"/>
      <c r="HN12" s="76"/>
      <c r="HO12" s="76"/>
      <c r="HP12" s="76"/>
      <c r="HQ12" s="76"/>
      <c r="HR12" s="76">
        <f t="shared" si="76"/>
        <v>0.1310932926053201</v>
      </c>
      <c r="HS12" s="76">
        <f t="shared" si="77"/>
        <v>0.1906580119638539</v>
      </c>
      <c r="HT12" s="76">
        <f t="shared" si="78"/>
        <v>0.19740358915616646</v>
      </c>
      <c r="HU12" s="76"/>
      <c r="HV12" s="76">
        <f t="shared" si="79"/>
        <v>0.11762504677560184</v>
      </c>
      <c r="HW12" s="76">
        <f t="shared" si="80"/>
        <v>0.16963951602843957</v>
      </c>
      <c r="HX12" s="76">
        <f t="shared" si="81"/>
        <v>0.18697767244605212</v>
      </c>
      <c r="HY12" s="76"/>
      <c r="HZ12" s="76">
        <f t="shared" si="82"/>
        <v>9.7847600197921825E-2</v>
      </c>
      <c r="IA12" s="76">
        <f t="shared" si="83"/>
        <v>0.1752845126175161</v>
      </c>
      <c r="IB12" s="76">
        <f t="shared" si="84"/>
        <v>0.19445818901533896</v>
      </c>
      <c r="IC12" s="76"/>
      <c r="ID12" s="76"/>
      <c r="IE12" s="76">
        <f t="shared" si="85"/>
        <v>-3.3245692407398275E-2</v>
      </c>
      <c r="IF12" s="76"/>
      <c r="IG12" s="76">
        <f t="shared" si="86"/>
        <v>-1.9777446577680019E-2</v>
      </c>
      <c r="IH12" s="76"/>
      <c r="II12" s="76"/>
      <c r="IJ12" s="76">
        <f t="shared" si="87"/>
        <v>-1.5373499346337804E-2</v>
      </c>
      <c r="IK12" s="76"/>
      <c r="IL12" s="76">
        <f t="shared" si="88"/>
        <v>5.644996589076523E-3</v>
      </c>
      <c r="IM12" s="76"/>
      <c r="IN12" s="76"/>
      <c r="IO12" s="76">
        <f t="shared" si="89"/>
        <v>-2.9454001408275032E-3</v>
      </c>
      <c r="IP12" s="76"/>
      <c r="IQ12" s="76">
        <f t="shared" si="90"/>
        <v>7.4805165692868325E-3</v>
      </c>
      <c r="IR12" s="76"/>
      <c r="IS12" s="76"/>
      <c r="IT12" s="76"/>
      <c r="IU12" s="76"/>
      <c r="IV12" s="76"/>
      <c r="IW12" s="76">
        <v>0.03</v>
      </c>
      <c r="IX12" s="183">
        <v>6.6507593834034013</v>
      </c>
      <c r="IY12" s="183">
        <v>6.7281092986455278</v>
      </c>
      <c r="IZ12" s="175">
        <v>0.2394380272791736</v>
      </c>
      <c r="JA12" s="76"/>
      <c r="JB12" s="74">
        <v>17249</v>
      </c>
      <c r="JC12" s="74">
        <v>97</v>
      </c>
      <c r="JD12" s="74">
        <v>99</v>
      </c>
      <c r="JE12" s="76">
        <v>1.3651107016497009E-2</v>
      </c>
      <c r="JF12" s="76">
        <v>6.9551726688728222E-2</v>
      </c>
      <c r="JG12" s="74"/>
      <c r="JH12" s="74">
        <v>114</v>
      </c>
      <c r="JI12" s="74">
        <v>13</v>
      </c>
      <c r="JJ12" s="175">
        <v>0.11403508771929824</v>
      </c>
      <c r="JK12" s="74">
        <v>157</v>
      </c>
      <c r="JL12" s="74">
        <v>26</v>
      </c>
      <c r="JM12" s="175">
        <v>0.16560509554140126</v>
      </c>
      <c r="JN12" s="74">
        <v>271</v>
      </c>
      <c r="JO12" s="74">
        <v>39</v>
      </c>
      <c r="JP12" s="175">
        <v>0.14391143911439114</v>
      </c>
      <c r="JQ12" s="175">
        <v>0.54331551348754481</v>
      </c>
      <c r="JR12" s="74"/>
      <c r="JS12" s="74"/>
      <c r="JT12" s="76">
        <v>5.7142857142857141E-2</v>
      </c>
      <c r="JU12" s="175"/>
      <c r="JV12" s="175">
        <v>0.20008804754567466</v>
      </c>
      <c r="JW12" s="175">
        <v>4.8426150121065378E-3</v>
      </c>
      <c r="JX12" s="175">
        <v>0.17147259520140876</v>
      </c>
      <c r="JY12" s="175">
        <v>2.8615452344265904E-2</v>
      </c>
      <c r="JZ12" s="175">
        <v>0.2049306625577812</v>
      </c>
      <c r="KA12" s="175">
        <v>4.0355125100887809E-3</v>
      </c>
      <c r="KB12" s="175">
        <v>5.5910191503411845E-2</v>
      </c>
      <c r="KC12" s="175">
        <v>9.3403771369873059E-2</v>
      </c>
      <c r="KD12" s="175">
        <v>6.4788319025607166E-2</v>
      </c>
      <c r="KE12" s="175">
        <v>5.9945704013500627E-2</v>
      </c>
      <c r="KF12" s="175">
        <v>0.26487636657128183</v>
      </c>
      <c r="KG12" s="175"/>
      <c r="KH12" s="74">
        <v>2654</v>
      </c>
      <c r="KI12" s="74">
        <v>12675</v>
      </c>
      <c r="KJ12" s="74">
        <v>3610</v>
      </c>
      <c r="KK12" s="74">
        <v>13629</v>
      </c>
      <c r="KL12" s="76">
        <v>0.20938856015779092</v>
      </c>
      <c r="KM12" s="76">
        <v>0.26487636657128183</v>
      </c>
      <c r="KN12" s="175">
        <v>5.5487806413490909E-2</v>
      </c>
      <c r="KO12" s="175">
        <v>0.26499922618349558</v>
      </c>
      <c r="KP12" s="175"/>
      <c r="KQ12" s="74">
        <v>354</v>
      </c>
      <c r="KR12" s="74">
        <v>938</v>
      </c>
      <c r="KS12" s="175">
        <v>0.37739872068230279</v>
      </c>
      <c r="KT12" s="74">
        <v>677</v>
      </c>
      <c r="KU12" s="74">
        <v>1852</v>
      </c>
      <c r="KV12" s="175">
        <v>0.36555075593952485</v>
      </c>
      <c r="KW12" s="74">
        <v>1054</v>
      </c>
      <c r="KX12" s="74">
        <v>2858</v>
      </c>
      <c r="KY12" s="175">
        <v>0.36878936319104266</v>
      </c>
      <c r="KZ12" s="74">
        <v>1451</v>
      </c>
      <c r="LA12" s="74">
        <v>4117</v>
      </c>
      <c r="LB12" s="175">
        <v>0.35244109788681077</v>
      </c>
      <c r="LC12" s="74">
        <v>587</v>
      </c>
      <c r="LD12" s="74">
        <v>1653</v>
      </c>
      <c r="LE12" s="175">
        <f t="shared" si="91"/>
        <v>0.35511191772534784</v>
      </c>
      <c r="LF12" s="74">
        <v>749</v>
      </c>
      <c r="LG12" s="74">
        <v>2789</v>
      </c>
      <c r="LH12" s="175">
        <f t="shared" si="92"/>
        <v>0.26855503764790245</v>
      </c>
      <c r="LI12" s="74">
        <v>548</v>
      </c>
      <c r="LJ12" s="74">
        <v>2679</v>
      </c>
      <c r="LK12" s="175">
        <f t="shared" si="93"/>
        <v>0.20455393803658081</v>
      </c>
      <c r="LL12" s="74">
        <v>1884</v>
      </c>
      <c r="LM12" s="74">
        <v>7121</v>
      </c>
      <c r="LN12" s="175">
        <v>0.26456958292374666</v>
      </c>
      <c r="LO12" s="175"/>
      <c r="LP12" s="74">
        <v>275</v>
      </c>
      <c r="LQ12" s="74">
        <v>2391</v>
      </c>
      <c r="LR12" s="175">
        <v>0.1150146382266834</v>
      </c>
      <c r="LS12" s="74">
        <v>3610</v>
      </c>
      <c r="LT12" s="74">
        <v>13629</v>
      </c>
      <c r="LU12" s="175">
        <v>0.26487636657128183</v>
      </c>
      <c r="LV12" s="175"/>
      <c r="LW12" s="74"/>
      <c r="LX12" s="74">
        <v>85</v>
      </c>
      <c r="LY12" s="74">
        <v>55</v>
      </c>
      <c r="LZ12" s="74">
        <v>137</v>
      </c>
      <c r="MA12" s="74">
        <v>71</v>
      </c>
      <c r="MB12" s="74">
        <v>44</v>
      </c>
      <c r="MC12" s="74">
        <v>27</v>
      </c>
      <c r="MD12" s="74"/>
    </row>
    <row r="13" spans="1:345" ht="13.2" customHeight="1" x14ac:dyDescent="0.25">
      <c r="A13" s="153"/>
      <c r="B13" s="156" t="s">
        <v>10</v>
      </c>
      <c r="C13" s="154"/>
      <c r="D13" s="159">
        <v>71002</v>
      </c>
      <c r="E13" s="159" t="s">
        <v>262</v>
      </c>
      <c r="F13" s="73" t="s">
        <v>263</v>
      </c>
      <c r="P13" s="164"/>
      <c r="Q13" s="129"/>
      <c r="R13" s="129"/>
      <c r="S13" s="129"/>
      <c r="T13" s="129"/>
      <c r="U13" s="129"/>
      <c r="V13" s="129"/>
      <c r="W13" s="129"/>
      <c r="X13" s="129"/>
      <c r="Y13" s="129"/>
      <c r="Z13" s="115"/>
      <c r="AA13" s="74"/>
      <c r="AB13" s="75">
        <v>335</v>
      </c>
      <c r="AC13" s="75">
        <v>1657</v>
      </c>
      <c r="AD13" s="75">
        <v>536</v>
      </c>
      <c r="AE13" s="90">
        <f>AJ13*((BA13/(AX13+BA13)))</f>
        <v>439.0529411764706</v>
      </c>
      <c r="AF13" s="90">
        <f>AJ13*((AX13/(AX13+BA13)))</f>
        <v>166.94705882352943</v>
      </c>
      <c r="AG13" s="75">
        <v>1828</v>
      </c>
      <c r="AH13" s="75">
        <v>121</v>
      </c>
      <c r="AI13" s="75">
        <v>96</v>
      </c>
      <c r="AJ13" s="75">
        <v>606</v>
      </c>
      <c r="AK13" s="74">
        <f t="shared" si="0"/>
        <v>5179</v>
      </c>
      <c r="AL13" s="76"/>
      <c r="AM13" s="77">
        <f t="shared" si="1"/>
        <v>6.468430198880093E-2</v>
      </c>
      <c r="AN13" s="78">
        <f t="shared" si="2"/>
        <v>0.31994593550878547</v>
      </c>
      <c r="AO13" s="78">
        <f t="shared" si="3"/>
        <v>0.10349488318208148</v>
      </c>
      <c r="AP13" s="78">
        <f t="shared" si="4"/>
        <v>8.4775621003373353E-2</v>
      </c>
      <c r="AQ13" s="78">
        <f t="shared" si="5"/>
        <v>3.2235384982338182E-2</v>
      </c>
      <c r="AR13" s="78">
        <f t="shared" si="6"/>
        <v>0.35296389264336747</v>
      </c>
      <c r="AS13" s="78">
        <f t="shared" si="7"/>
        <v>2.3363583703417647E-2</v>
      </c>
      <c r="AT13" s="79">
        <f t="shared" si="8"/>
        <v>1.8536396987835491E-2</v>
      </c>
      <c r="AU13" s="76">
        <f t="shared" si="9"/>
        <v>1</v>
      </c>
      <c r="AV13" s="76"/>
      <c r="AW13" s="76"/>
      <c r="AX13" s="75">
        <v>281</v>
      </c>
      <c r="AY13" s="75">
        <v>348</v>
      </c>
      <c r="AZ13" s="75">
        <v>520</v>
      </c>
      <c r="BA13" s="75">
        <v>739</v>
      </c>
      <c r="BB13" s="75">
        <v>1951</v>
      </c>
      <c r="BC13" s="75">
        <v>1246</v>
      </c>
      <c r="BD13" s="75">
        <v>197</v>
      </c>
      <c r="BF13" s="75">
        <v>12</v>
      </c>
      <c r="BG13" s="80">
        <v>9</v>
      </c>
      <c r="BH13" s="81">
        <v>34</v>
      </c>
      <c r="BI13" s="81"/>
      <c r="BJ13" s="82"/>
      <c r="BK13" s="74">
        <f t="shared" si="10"/>
        <v>43</v>
      </c>
      <c r="BL13" s="80">
        <f t="shared" si="11"/>
        <v>5337</v>
      </c>
      <c r="BM13" s="83"/>
      <c r="BN13" s="84">
        <f t="shared" si="12"/>
        <v>5.2651302229717069E-2</v>
      </c>
      <c r="BO13" s="85">
        <f t="shared" si="13"/>
        <v>6.520517144463181E-2</v>
      </c>
      <c r="BP13" s="85">
        <f t="shared" si="14"/>
        <v>9.7433014802323401E-2</v>
      </c>
      <c r="BQ13" s="85">
        <f t="shared" si="15"/>
        <v>0.13846730372868654</v>
      </c>
      <c r="BR13" s="85">
        <f t="shared" si="16"/>
        <v>0.36556117669102495</v>
      </c>
      <c r="BS13" s="85">
        <f t="shared" si="17"/>
        <v>0.23346449316095186</v>
      </c>
      <c r="BT13" s="85">
        <f t="shared" si="18"/>
        <v>3.6912122915495595E-2</v>
      </c>
      <c r="BU13" s="85">
        <f t="shared" si="19"/>
        <v>0</v>
      </c>
      <c r="BV13" s="85">
        <f t="shared" si="20"/>
        <v>2.2484541877459247E-3</v>
      </c>
      <c r="BW13" s="85">
        <f t="shared" si="21"/>
        <v>1.6863406408094434E-3</v>
      </c>
      <c r="BX13" s="85">
        <f t="shared" si="22"/>
        <v>6.3706201986134534E-3</v>
      </c>
      <c r="BY13" s="85">
        <f t="shared" si="23"/>
        <v>0</v>
      </c>
      <c r="BZ13" s="85">
        <f t="shared" si="24"/>
        <v>0</v>
      </c>
      <c r="CA13" s="76">
        <f t="shared" si="25"/>
        <v>8.0569608394228977E-3</v>
      </c>
      <c r="CB13" s="86">
        <f t="shared" si="26"/>
        <v>1</v>
      </c>
      <c r="CC13" s="76"/>
      <c r="CD13" s="76"/>
      <c r="CE13" s="75">
        <v>625</v>
      </c>
      <c r="CF13" s="75">
        <v>1358</v>
      </c>
      <c r="CG13" s="75">
        <v>1254</v>
      </c>
      <c r="CH13" s="75">
        <v>557</v>
      </c>
      <c r="CI13" s="75">
        <v>834</v>
      </c>
      <c r="CJ13" s="75">
        <v>356</v>
      </c>
      <c r="CK13" s="75">
        <v>159</v>
      </c>
      <c r="CL13" s="75">
        <v>67</v>
      </c>
      <c r="CM13" s="75">
        <v>71</v>
      </c>
      <c r="CQ13" s="74">
        <f t="shared" si="100"/>
        <v>138</v>
      </c>
      <c r="CR13" s="74">
        <f t="shared" si="101"/>
        <v>5281</v>
      </c>
      <c r="CS13" s="76"/>
      <c r="CT13" s="77">
        <f t="shared" si="94"/>
        <v>0.11834879757621662</v>
      </c>
      <c r="CU13" s="78">
        <f t="shared" si="95"/>
        <v>0.25714826737360347</v>
      </c>
      <c r="CV13" s="78">
        <f t="shared" si="96"/>
        <v>0.23745502745692104</v>
      </c>
      <c r="CW13" s="78">
        <f t="shared" si="97"/>
        <v>0.10547244839992426</v>
      </c>
      <c r="CX13" s="78">
        <f t="shared" si="98"/>
        <v>0.15792463548570346</v>
      </c>
      <c r="CY13" s="78">
        <f t="shared" si="99"/>
        <v>6.741147509941299E-2</v>
      </c>
      <c r="CZ13" s="78">
        <f t="shared" si="102"/>
        <v>3.0107934103389508E-2</v>
      </c>
      <c r="DA13" s="79"/>
      <c r="DB13" s="79"/>
      <c r="DC13" s="79"/>
      <c r="DD13" s="79"/>
      <c r="DE13" s="79">
        <f t="shared" si="28"/>
        <v>2.6131414504828632E-2</v>
      </c>
      <c r="DF13" s="76">
        <f t="shared" si="29"/>
        <v>1</v>
      </c>
      <c r="DG13" s="76"/>
      <c r="DH13" s="76"/>
      <c r="DI13" s="76"/>
      <c r="DJ13" s="76"/>
      <c r="DK13" s="76">
        <f t="shared" si="30"/>
        <v>0.31994593550878547</v>
      </c>
      <c r="DL13" s="76">
        <f t="shared" si="31"/>
        <v>0.36556117669102495</v>
      </c>
      <c r="DM13" s="76">
        <f t="shared" si="32"/>
        <v>0.25714826737360347</v>
      </c>
      <c r="DN13" s="76"/>
      <c r="DO13" s="76"/>
      <c r="DP13" s="76">
        <f t="shared" si="33"/>
        <v>0.10349488318208148</v>
      </c>
      <c r="DQ13" s="76">
        <f t="shared" si="34"/>
        <v>6.520517144463181E-2</v>
      </c>
      <c r="DR13" s="76">
        <f t="shared" si="35"/>
        <v>0.15792463548570346</v>
      </c>
      <c r="DS13" s="76"/>
      <c r="DT13" s="76"/>
      <c r="DU13" s="76"/>
      <c r="DV13" s="76">
        <f t="shared" si="36"/>
        <v>0</v>
      </c>
      <c r="DW13" s="76"/>
      <c r="DX13" s="76"/>
      <c r="DY13" s="76"/>
      <c r="DZ13" s="76"/>
      <c r="EA13" s="76">
        <f t="shared" si="37"/>
        <v>2.2484541877459247E-3</v>
      </c>
      <c r="EB13" s="76"/>
      <c r="EC13" s="76"/>
      <c r="ED13" s="76"/>
      <c r="EE13" s="76">
        <f t="shared" si="38"/>
        <v>0.42344081869086697</v>
      </c>
      <c r="EF13" s="76">
        <f t="shared" si="39"/>
        <v>0.43301480232340267</v>
      </c>
      <c r="EG13" s="76">
        <f t="shared" si="40"/>
        <v>0.41507290285930692</v>
      </c>
      <c r="EH13" s="76"/>
      <c r="EI13" s="76"/>
      <c r="EJ13" s="76">
        <f t="shared" si="41"/>
        <v>-6.2797668135182005E-2</v>
      </c>
      <c r="EK13" s="76"/>
      <c r="EL13" s="76">
        <f t="shared" si="42"/>
        <v>-0.10841290931742148</v>
      </c>
      <c r="EM13" s="76"/>
      <c r="EN13" s="76"/>
      <c r="EO13" s="76">
        <f t="shared" si="43"/>
        <v>5.4429752303621973E-2</v>
      </c>
      <c r="EP13" s="76"/>
      <c r="EQ13" s="76">
        <f t="shared" si="44"/>
        <v>9.2719464041071648E-2</v>
      </c>
      <c r="ER13" s="76"/>
      <c r="ES13" s="76"/>
      <c r="ET13" s="76">
        <f t="shared" si="45"/>
        <v>0</v>
      </c>
      <c r="EU13" s="76"/>
      <c r="EV13" s="76">
        <f t="shared" si="46"/>
        <v>0</v>
      </c>
      <c r="EW13" s="76"/>
      <c r="EX13" s="76"/>
      <c r="EY13" s="76">
        <f t="shared" si="47"/>
        <v>0</v>
      </c>
      <c r="EZ13" s="76"/>
      <c r="FA13" s="76">
        <f t="shared" si="48"/>
        <v>-2.2484541877459247E-3</v>
      </c>
      <c r="FB13" s="76"/>
      <c r="FC13" s="76"/>
      <c r="FD13" s="76">
        <f t="shared" si="49"/>
        <v>-8.3679158315600466E-3</v>
      </c>
      <c r="FE13" s="76"/>
      <c r="FF13" s="76">
        <f t="shared" si="50"/>
        <v>-1.7941899464095745E-2</v>
      </c>
      <c r="FG13" s="76"/>
      <c r="FH13" s="76"/>
      <c r="FI13" s="76"/>
      <c r="FJ13" s="76"/>
      <c r="FK13" s="76"/>
      <c r="FL13" s="76">
        <f t="shared" si="51"/>
        <v>2.3363583703417647E-2</v>
      </c>
      <c r="FM13" s="76">
        <f t="shared" si="52"/>
        <v>3.6912122915495595E-2</v>
      </c>
      <c r="FN13" s="76">
        <f t="shared" si="53"/>
        <v>3.0107934103389508E-2</v>
      </c>
      <c r="FO13" s="76"/>
      <c r="FP13" s="76">
        <f t="shared" si="54"/>
        <v>6.7443503999718608E-3</v>
      </c>
      <c r="FQ13" s="76"/>
      <c r="FR13" s="76">
        <f t="shared" si="55"/>
        <v>-6.8041888121060864E-3</v>
      </c>
      <c r="FS13" s="76"/>
      <c r="FT13" s="76"/>
      <c r="FU13" s="76"/>
      <c r="FV13" s="76"/>
      <c r="FW13" s="76">
        <f t="shared" si="56"/>
        <v>0.35296389264336747</v>
      </c>
      <c r="FX13" s="76">
        <f t="shared" si="57"/>
        <v>0.23346449316095186</v>
      </c>
      <c r="FY13" s="76">
        <f t="shared" si="58"/>
        <v>0.23745502745692104</v>
      </c>
      <c r="FZ13" s="76"/>
      <c r="GA13" s="76">
        <f t="shared" si="59"/>
        <v>-0.11550886518644643</v>
      </c>
      <c r="GB13" s="76"/>
      <c r="GC13" s="76">
        <f t="shared" si="60"/>
        <v>3.9905342959691836E-3</v>
      </c>
      <c r="GD13" s="76"/>
      <c r="GE13" s="76"/>
      <c r="GF13" s="76"/>
      <c r="GG13" s="76"/>
      <c r="GH13" s="76">
        <f t="shared" si="61"/>
        <v>6.468430198880093E-2</v>
      </c>
      <c r="GI13" s="76">
        <f t="shared" si="62"/>
        <v>9.7433014802323401E-2</v>
      </c>
      <c r="GJ13" s="76">
        <f t="shared" si="63"/>
        <v>6.741147509941299E-2</v>
      </c>
      <c r="GK13" s="76"/>
      <c r="GL13" s="76">
        <f t="shared" si="64"/>
        <v>2.7271731106120606E-3</v>
      </c>
      <c r="GM13" s="76"/>
      <c r="GN13" s="76">
        <f t="shared" si="65"/>
        <v>-3.002153970291041E-2</v>
      </c>
      <c r="GO13" s="76"/>
      <c r="GP13" s="76"/>
      <c r="GQ13" s="76"/>
      <c r="GR13" s="76"/>
      <c r="GS13" s="76">
        <f t="shared" si="66"/>
        <v>8.4775621003373353E-2</v>
      </c>
      <c r="GT13" s="76">
        <f t="shared" si="67"/>
        <v>0.13846730372868654</v>
      </c>
      <c r="GU13" s="76">
        <f t="shared" si="68"/>
        <v>0.11834879757621662</v>
      </c>
      <c r="GV13" s="76"/>
      <c r="GW13" s="76">
        <f t="shared" si="69"/>
        <v>3.3573176572843269E-2</v>
      </c>
      <c r="GX13" s="76"/>
      <c r="GY13" s="76">
        <f t="shared" si="70"/>
        <v>-2.011850615246992E-2</v>
      </c>
      <c r="GZ13" s="76"/>
      <c r="HA13" s="76"/>
      <c r="HB13" s="76"/>
      <c r="HC13" s="76"/>
      <c r="HD13" s="76">
        <f t="shared" si="71"/>
        <v>3.2235384982338182E-2</v>
      </c>
      <c r="HE13" s="76">
        <f t="shared" si="72"/>
        <v>5.2651302229717069E-2</v>
      </c>
      <c r="HF13" s="76">
        <f t="shared" si="73"/>
        <v>0.10547244839992426</v>
      </c>
      <c r="HG13" s="76"/>
      <c r="HH13" s="76">
        <f t="shared" si="74"/>
        <v>7.3237063417586068E-2</v>
      </c>
      <c r="HI13" s="76"/>
      <c r="HJ13" s="76">
        <f t="shared" si="75"/>
        <v>5.2821146170207188E-2</v>
      </c>
      <c r="HK13" s="76"/>
      <c r="HL13" s="76"/>
      <c r="HM13" s="76"/>
      <c r="HN13" s="76"/>
      <c r="HO13" s="76"/>
      <c r="HP13" s="76"/>
      <c r="HQ13" s="76"/>
      <c r="HR13" s="76">
        <f t="shared" si="76"/>
        <v>0.108139204706791</v>
      </c>
      <c r="HS13" s="76">
        <f t="shared" si="77"/>
        <v>0.11701100598571154</v>
      </c>
      <c r="HT13" s="76">
        <f t="shared" si="78"/>
        <v>0.14037458968912919</v>
      </c>
      <c r="HU13" s="76"/>
      <c r="HV13" s="76">
        <f t="shared" si="79"/>
        <v>0.17537942664418213</v>
      </c>
      <c r="HW13" s="76">
        <f t="shared" si="80"/>
        <v>0.1911186059584036</v>
      </c>
      <c r="HX13" s="76">
        <f t="shared" si="81"/>
        <v>0.22803072887389919</v>
      </c>
      <c r="HY13" s="76"/>
      <c r="HZ13" s="76">
        <f t="shared" si="82"/>
        <v>0.14845673167960613</v>
      </c>
      <c r="IA13" s="76">
        <f t="shared" si="83"/>
        <v>0.22382124597614089</v>
      </c>
      <c r="IB13" s="76">
        <f t="shared" si="84"/>
        <v>0.25392918007953036</v>
      </c>
      <c r="IC13" s="76"/>
      <c r="ID13" s="76"/>
      <c r="IE13" s="76">
        <f t="shared" si="85"/>
        <v>4.0317526972815126E-2</v>
      </c>
      <c r="IF13" s="76"/>
      <c r="IG13" s="76">
        <f t="shared" si="86"/>
        <v>-2.6922694964575999E-2</v>
      </c>
      <c r="IH13" s="76"/>
      <c r="II13" s="76"/>
      <c r="IJ13" s="76">
        <f t="shared" si="87"/>
        <v>0.10681023999042935</v>
      </c>
      <c r="IK13" s="76"/>
      <c r="IL13" s="76">
        <f t="shared" si="88"/>
        <v>3.2702640017737289E-2</v>
      </c>
      <c r="IM13" s="76"/>
      <c r="IN13" s="76"/>
      <c r="IO13" s="76">
        <f t="shared" si="89"/>
        <v>0.11355459039040117</v>
      </c>
      <c r="IP13" s="76"/>
      <c r="IQ13" s="76">
        <f t="shared" si="90"/>
        <v>2.5898451205631168E-2</v>
      </c>
      <c r="IR13" s="76"/>
      <c r="IS13" s="76"/>
      <c r="IT13" s="76"/>
      <c r="IU13" s="76"/>
      <c r="IV13" s="76"/>
      <c r="IW13" s="76">
        <v>0.09</v>
      </c>
      <c r="IX13" s="183">
        <v>3.7132038597776966</v>
      </c>
      <c r="IY13" s="183">
        <v>3.8121654781970515</v>
      </c>
      <c r="IZ13" s="175">
        <v>-0.2642370152366304</v>
      </c>
      <c r="JA13" s="76"/>
      <c r="JB13" s="74">
        <v>18061</v>
      </c>
      <c r="JC13" s="74">
        <v>101</v>
      </c>
      <c r="JD13" s="74">
        <v>96</v>
      </c>
      <c r="JE13" s="76">
        <v>1.5147027952256576E-2</v>
      </c>
      <c r="JF13" s="76">
        <v>7.1664011600224911E-2</v>
      </c>
      <c r="JG13" s="74"/>
      <c r="JH13" s="74">
        <v>65</v>
      </c>
      <c r="JI13" s="74">
        <v>7</v>
      </c>
      <c r="JJ13" s="175">
        <v>0.1076923076923077</v>
      </c>
      <c r="JK13" s="74">
        <v>13</v>
      </c>
      <c r="JL13" s="74">
        <v>1.5</v>
      </c>
      <c r="JM13" s="175">
        <v>0.11538461538461539</v>
      </c>
      <c r="JN13" s="74">
        <v>78</v>
      </c>
      <c r="JO13" s="74">
        <v>8.5</v>
      </c>
      <c r="JP13" s="175">
        <v>0.10897435897435898</v>
      </c>
      <c r="JQ13" s="175">
        <v>0.42599067599067597</v>
      </c>
      <c r="JR13" s="74"/>
      <c r="JS13" s="74"/>
      <c r="JT13" s="76">
        <v>0.20711974110032363</v>
      </c>
      <c r="JU13" s="175"/>
      <c r="JV13" s="175">
        <v>0.19082007343941249</v>
      </c>
      <c r="JW13" s="175">
        <v>8.5679314565483469E-3</v>
      </c>
      <c r="JX13" s="175">
        <v>6.0709914320685433E-2</v>
      </c>
      <c r="JY13" s="175">
        <v>0.13011015911872706</v>
      </c>
      <c r="JZ13" s="175">
        <v>0.19938800489596084</v>
      </c>
      <c r="KA13" s="175">
        <v>3.7331701346389232E-2</v>
      </c>
      <c r="KB13" s="175">
        <v>1.9094247246022031E-2</v>
      </c>
      <c r="KC13" s="175">
        <v>0.19510403916768665</v>
      </c>
      <c r="KD13" s="175">
        <v>6.4993880048959604E-2</v>
      </c>
      <c r="KE13" s="175">
        <v>5.6425948592411262E-2</v>
      </c>
      <c r="KF13" s="175">
        <v>0.2558139534883721</v>
      </c>
      <c r="KG13" s="175"/>
      <c r="KH13" s="74">
        <v>1620</v>
      </c>
      <c r="KI13" s="74">
        <v>7685</v>
      </c>
      <c r="KJ13" s="74">
        <v>2090</v>
      </c>
      <c r="KK13" s="74">
        <v>8170</v>
      </c>
      <c r="KL13" s="76">
        <v>0.21080026024723486</v>
      </c>
      <c r="KM13" s="76">
        <v>0.2558139534883721</v>
      </c>
      <c r="KN13" s="175">
        <v>4.5013693241137243E-2</v>
      </c>
      <c r="KO13" s="175">
        <v>0.21353718059144428</v>
      </c>
      <c r="KP13" s="175"/>
      <c r="KQ13" s="74">
        <v>218</v>
      </c>
      <c r="KR13" s="74">
        <v>515</v>
      </c>
      <c r="KS13" s="175">
        <v>0.42330097087378643</v>
      </c>
      <c r="KT13" s="74">
        <v>434</v>
      </c>
      <c r="KU13" s="74">
        <v>1050</v>
      </c>
      <c r="KV13" s="175">
        <v>0.41333333333333333</v>
      </c>
      <c r="KW13" s="74">
        <v>617</v>
      </c>
      <c r="KX13" s="74">
        <v>1610</v>
      </c>
      <c r="KY13" s="175">
        <v>0.3832298136645963</v>
      </c>
      <c r="KZ13" s="74">
        <v>805</v>
      </c>
      <c r="LA13" s="74">
        <v>2273</v>
      </c>
      <c r="LB13" s="175">
        <v>0.35415750109986799</v>
      </c>
      <c r="LC13" s="74">
        <v>345</v>
      </c>
      <c r="LD13" s="74">
        <v>964</v>
      </c>
      <c r="LE13" s="175">
        <f t="shared" si="91"/>
        <v>0.3578838174273859</v>
      </c>
      <c r="LF13" s="74">
        <v>470</v>
      </c>
      <c r="LG13" s="74">
        <v>1731</v>
      </c>
      <c r="LH13" s="175">
        <f t="shared" si="92"/>
        <v>0.27151935297515889</v>
      </c>
      <c r="LI13" s="74">
        <v>339</v>
      </c>
      <c r="LJ13" s="74">
        <v>1745</v>
      </c>
      <c r="LK13" s="175">
        <f t="shared" si="93"/>
        <v>0.19426934097421203</v>
      </c>
      <c r="LL13" s="74">
        <v>1154</v>
      </c>
      <c r="LM13" s="74">
        <v>4440</v>
      </c>
      <c r="LN13" s="175">
        <v>0.25990990990990992</v>
      </c>
      <c r="LO13" s="175"/>
      <c r="LP13" s="74">
        <v>131</v>
      </c>
      <c r="LQ13" s="74">
        <v>1457</v>
      </c>
      <c r="LR13" s="175">
        <v>8.991077556623199E-2</v>
      </c>
      <c r="LS13" s="74">
        <v>2090</v>
      </c>
      <c r="LT13" s="74">
        <v>8170</v>
      </c>
      <c r="LU13" s="175">
        <v>0.2558139534883721</v>
      </c>
      <c r="LV13" s="175"/>
      <c r="LW13" s="74"/>
      <c r="LX13" s="74">
        <v>124</v>
      </c>
      <c r="LY13" s="74">
        <v>92</v>
      </c>
      <c r="LZ13" s="74">
        <v>63</v>
      </c>
      <c r="MA13" s="74">
        <v>16</v>
      </c>
      <c r="MB13" s="74">
        <v>85</v>
      </c>
      <c r="MC13" s="74">
        <v>40</v>
      </c>
      <c r="MD13" s="74"/>
    </row>
    <row r="14" spans="1:345" x14ac:dyDescent="0.25">
      <c r="A14" s="153" t="s">
        <v>79</v>
      </c>
      <c r="B14" s="156" t="s">
        <v>7</v>
      </c>
      <c r="C14" s="154"/>
      <c r="D14" s="159">
        <v>23002</v>
      </c>
      <c r="E14" s="159" t="s">
        <v>77</v>
      </c>
      <c r="F14" s="73" t="s">
        <v>78</v>
      </c>
      <c r="P14" s="164"/>
      <c r="Q14" s="129"/>
      <c r="R14" s="129"/>
      <c r="S14" s="129"/>
      <c r="T14" s="129"/>
      <c r="U14" s="129"/>
      <c r="V14" s="129"/>
      <c r="W14" s="129"/>
      <c r="X14" s="129"/>
      <c r="Y14" s="129"/>
      <c r="Z14" s="115"/>
      <c r="AA14" s="74"/>
      <c r="AB14" s="75">
        <v>3742</v>
      </c>
      <c r="AC14" s="75">
        <v>5694</v>
      </c>
      <c r="AD14" s="75">
        <v>1213</v>
      </c>
      <c r="AE14" s="75">
        <v>1557</v>
      </c>
      <c r="AF14" s="75">
        <v>1468</v>
      </c>
      <c r="AG14" s="75">
        <v>4239</v>
      </c>
      <c r="AH14" s="75">
        <v>165</v>
      </c>
      <c r="AI14" s="75">
        <v>946</v>
      </c>
      <c r="AK14" s="74">
        <f t="shared" si="0"/>
        <v>19024</v>
      </c>
      <c r="AL14" s="76"/>
      <c r="AM14" s="77">
        <f t="shared" si="1"/>
        <v>0.19669890664423886</v>
      </c>
      <c r="AN14" s="78">
        <f t="shared" si="2"/>
        <v>0.29930613961312025</v>
      </c>
      <c r="AO14" s="78">
        <f t="shared" si="3"/>
        <v>6.3761564339781335E-2</v>
      </c>
      <c r="AP14" s="78">
        <f t="shared" si="4"/>
        <v>8.1843986543313707E-2</v>
      </c>
      <c r="AQ14" s="78">
        <f t="shared" si="5"/>
        <v>7.7165685449957944E-2</v>
      </c>
      <c r="AR14" s="78">
        <f t="shared" si="6"/>
        <v>0.22282380151387721</v>
      </c>
      <c r="AS14" s="78">
        <f t="shared" si="7"/>
        <v>8.6732548359966365E-3</v>
      </c>
      <c r="AT14" s="79">
        <f t="shared" si="8"/>
        <v>4.9726661059714045E-2</v>
      </c>
      <c r="AU14" s="76">
        <f t="shared" si="9"/>
        <v>1</v>
      </c>
      <c r="AV14" s="76"/>
      <c r="AW14" s="76"/>
      <c r="AX14" s="75">
        <v>1377</v>
      </c>
      <c r="AY14" s="75">
        <v>798</v>
      </c>
      <c r="AZ14" s="75">
        <v>5611</v>
      </c>
      <c r="BA14" s="75">
        <v>2017</v>
      </c>
      <c r="BB14" s="75">
        <v>5694</v>
      </c>
      <c r="BC14" s="75">
        <v>3031</v>
      </c>
      <c r="BD14" s="75">
        <v>284</v>
      </c>
      <c r="BF14" s="75">
        <v>38</v>
      </c>
      <c r="BG14" s="80">
        <v>86</v>
      </c>
      <c r="BH14" s="81"/>
      <c r="BI14" s="81"/>
      <c r="BJ14" s="82"/>
      <c r="BK14" s="74">
        <f t="shared" si="10"/>
        <v>86</v>
      </c>
      <c r="BL14" s="80">
        <f t="shared" si="11"/>
        <v>18936</v>
      </c>
      <c r="BM14" s="83"/>
      <c r="BN14" s="84">
        <f t="shared" si="12"/>
        <v>7.2718631178707221E-2</v>
      </c>
      <c r="BO14" s="85">
        <f t="shared" si="13"/>
        <v>4.214195183776933E-2</v>
      </c>
      <c r="BP14" s="85">
        <f t="shared" si="14"/>
        <v>0.29631389945078157</v>
      </c>
      <c r="BQ14" s="85">
        <f t="shared" si="15"/>
        <v>0.10651668779045205</v>
      </c>
      <c r="BR14" s="85">
        <f t="shared" si="16"/>
        <v>0.30069708491761726</v>
      </c>
      <c r="BS14" s="85">
        <f t="shared" si="17"/>
        <v>0.16006548373468527</v>
      </c>
      <c r="BT14" s="85">
        <f t="shared" si="18"/>
        <v>1.4997887621461765E-2</v>
      </c>
      <c r="BU14" s="85">
        <f t="shared" si="19"/>
        <v>0</v>
      </c>
      <c r="BV14" s="85">
        <f t="shared" si="20"/>
        <v>2.006759611322349E-3</v>
      </c>
      <c r="BW14" s="85">
        <f t="shared" si="21"/>
        <v>4.5416138572032111E-3</v>
      </c>
      <c r="BX14" s="85">
        <f t="shared" si="22"/>
        <v>0</v>
      </c>
      <c r="BY14" s="85">
        <f t="shared" si="23"/>
        <v>0</v>
      </c>
      <c r="BZ14" s="85">
        <f t="shared" si="24"/>
        <v>0</v>
      </c>
      <c r="CA14" s="76">
        <f t="shared" si="25"/>
        <v>4.5416138572032111E-3</v>
      </c>
      <c r="CB14" s="86">
        <f t="shared" si="26"/>
        <v>1</v>
      </c>
      <c r="CC14" s="76"/>
      <c r="CD14" s="76"/>
      <c r="CE14" s="75">
        <v>1224</v>
      </c>
      <c r="CF14" s="75">
        <v>5383</v>
      </c>
      <c r="CG14" s="75">
        <v>4042</v>
      </c>
      <c r="CH14" s="75">
        <v>2761</v>
      </c>
      <c r="CI14" s="75">
        <v>1861</v>
      </c>
      <c r="CJ14" s="75">
        <v>2515</v>
      </c>
      <c r="CK14" s="75">
        <v>517</v>
      </c>
      <c r="CL14" s="73">
        <v>124</v>
      </c>
      <c r="CM14" s="73">
        <v>198</v>
      </c>
      <c r="CN14" s="73">
        <v>87</v>
      </c>
      <c r="CO14" s="73"/>
      <c r="CQ14" s="74">
        <f t="shared" si="100"/>
        <v>409</v>
      </c>
      <c r="CR14" s="74">
        <f t="shared" si="101"/>
        <v>18712</v>
      </c>
      <c r="CS14" s="76"/>
      <c r="CT14" s="77">
        <f t="shared" si="94"/>
        <v>6.5412569474134249E-2</v>
      </c>
      <c r="CU14" s="78">
        <f t="shared" si="95"/>
        <v>0.28767635741769987</v>
      </c>
      <c r="CV14" s="78">
        <f t="shared" si="96"/>
        <v>0.21601111586147925</v>
      </c>
      <c r="CW14" s="78">
        <f t="shared" si="97"/>
        <v>0.14755237280889269</v>
      </c>
      <c r="CX14" s="78">
        <f t="shared" si="98"/>
        <v>9.9454895254382211E-2</v>
      </c>
      <c r="CY14" s="78">
        <f t="shared" si="99"/>
        <v>0.13440572894399316</v>
      </c>
      <c r="CZ14" s="78">
        <f t="shared" si="102"/>
        <v>2.7629328772979907E-2</v>
      </c>
      <c r="DA14" s="79"/>
      <c r="DB14" s="79"/>
      <c r="DC14" s="79"/>
      <c r="DD14" s="79"/>
      <c r="DE14" s="79">
        <f t="shared" si="28"/>
        <v>2.185763146643865E-2</v>
      </c>
      <c r="DF14" s="76">
        <f t="shared" si="29"/>
        <v>1</v>
      </c>
      <c r="DG14" s="76"/>
      <c r="DH14" s="76"/>
      <c r="DI14" s="76"/>
      <c r="DJ14" s="76"/>
      <c r="DK14" s="76">
        <f t="shared" si="30"/>
        <v>0.29930613961312025</v>
      </c>
      <c r="DL14" s="76">
        <f t="shared" si="31"/>
        <v>0.30069708491761726</v>
      </c>
      <c r="DM14" s="76">
        <f t="shared" si="32"/>
        <v>0.28767635741769987</v>
      </c>
      <c r="DN14" s="76"/>
      <c r="DO14" s="76"/>
      <c r="DP14" s="76">
        <f t="shared" si="33"/>
        <v>6.3761564339781335E-2</v>
      </c>
      <c r="DQ14" s="76">
        <f t="shared" si="34"/>
        <v>4.214195183776933E-2</v>
      </c>
      <c r="DR14" s="76">
        <f t="shared" si="35"/>
        <v>9.9454895254382211E-2</v>
      </c>
      <c r="DS14" s="76"/>
      <c r="DT14" s="76"/>
      <c r="DU14" s="76"/>
      <c r="DV14" s="76">
        <f t="shared" si="36"/>
        <v>0</v>
      </c>
      <c r="DW14" s="76"/>
      <c r="DX14" s="76"/>
      <c r="DY14" s="76"/>
      <c r="DZ14" s="76"/>
      <c r="EA14" s="76">
        <f t="shared" si="37"/>
        <v>2.006759611322349E-3</v>
      </c>
      <c r="EB14" s="76"/>
      <c r="EC14" s="76"/>
      <c r="ED14" s="76"/>
      <c r="EE14" s="76">
        <f t="shared" si="38"/>
        <v>0.36306770395290155</v>
      </c>
      <c r="EF14" s="76">
        <f t="shared" si="39"/>
        <v>0.34484579636670892</v>
      </c>
      <c r="EG14" s="76">
        <f t="shared" si="40"/>
        <v>0.38713125267208209</v>
      </c>
      <c r="EH14" s="76"/>
      <c r="EI14" s="76"/>
      <c r="EJ14" s="76">
        <f t="shared" si="41"/>
        <v>-1.1629782195420379E-2</v>
      </c>
      <c r="EK14" s="76"/>
      <c r="EL14" s="76">
        <f t="shared" si="42"/>
        <v>-1.3020727499917395E-2</v>
      </c>
      <c r="EM14" s="76"/>
      <c r="EN14" s="76"/>
      <c r="EO14" s="76">
        <f t="shared" si="43"/>
        <v>3.5693330914600876E-2</v>
      </c>
      <c r="EP14" s="76"/>
      <c r="EQ14" s="76">
        <f t="shared" si="44"/>
        <v>5.7312943416612881E-2</v>
      </c>
      <c r="ER14" s="76"/>
      <c r="ES14" s="76"/>
      <c r="ET14" s="76">
        <f t="shared" si="45"/>
        <v>0</v>
      </c>
      <c r="EU14" s="76"/>
      <c r="EV14" s="76">
        <f t="shared" si="46"/>
        <v>0</v>
      </c>
      <c r="EW14" s="76"/>
      <c r="EX14" s="76"/>
      <c r="EY14" s="76">
        <f t="shared" si="47"/>
        <v>0</v>
      </c>
      <c r="EZ14" s="76"/>
      <c r="FA14" s="76">
        <f t="shared" si="48"/>
        <v>-2.006759611322349E-3</v>
      </c>
      <c r="FB14" s="76"/>
      <c r="FC14" s="76"/>
      <c r="FD14" s="76">
        <f t="shared" si="49"/>
        <v>2.4063548719180539E-2</v>
      </c>
      <c r="FE14" s="76"/>
      <c r="FF14" s="76">
        <f t="shared" si="50"/>
        <v>4.228545630537317E-2</v>
      </c>
      <c r="FG14" s="76"/>
      <c r="FH14" s="76"/>
      <c r="FI14" s="76"/>
      <c r="FJ14" s="76"/>
      <c r="FK14" s="76"/>
      <c r="FL14" s="76">
        <f t="shared" si="51"/>
        <v>8.6732548359966365E-3</v>
      </c>
      <c r="FM14" s="76">
        <f t="shared" si="52"/>
        <v>1.4997887621461765E-2</v>
      </c>
      <c r="FN14" s="76">
        <f t="shared" si="53"/>
        <v>2.7629328772979907E-2</v>
      </c>
      <c r="FO14" s="76"/>
      <c r="FP14" s="76">
        <f t="shared" si="54"/>
        <v>1.8956073936983273E-2</v>
      </c>
      <c r="FQ14" s="76"/>
      <c r="FR14" s="76">
        <f t="shared" si="55"/>
        <v>1.2631441151518142E-2</v>
      </c>
      <c r="FS14" s="76"/>
      <c r="FT14" s="76"/>
      <c r="FU14" s="76"/>
      <c r="FV14" s="76"/>
      <c r="FW14" s="76">
        <f t="shared" si="56"/>
        <v>0.22282380151387721</v>
      </c>
      <c r="FX14" s="76">
        <f t="shared" si="57"/>
        <v>0.16006548373468527</v>
      </c>
      <c r="FY14" s="76">
        <f t="shared" si="58"/>
        <v>0.21601111586147925</v>
      </c>
      <c r="FZ14" s="76"/>
      <c r="GA14" s="76">
        <f t="shared" si="59"/>
        <v>-6.812685652397954E-3</v>
      </c>
      <c r="GB14" s="76"/>
      <c r="GC14" s="76">
        <f t="shared" si="60"/>
        <v>5.5945632126793987E-2</v>
      </c>
      <c r="GD14" s="76"/>
      <c r="GE14" s="76"/>
      <c r="GF14" s="76"/>
      <c r="GG14" s="76"/>
      <c r="GH14" s="76">
        <f t="shared" si="61"/>
        <v>0.19669890664423886</v>
      </c>
      <c r="GI14" s="76">
        <f t="shared" si="62"/>
        <v>0.29631389945078157</v>
      </c>
      <c r="GJ14" s="76">
        <f t="shared" si="63"/>
        <v>0.13440572894399316</v>
      </c>
      <c r="GK14" s="76"/>
      <c r="GL14" s="76">
        <f t="shared" si="64"/>
        <v>-6.22931777002457E-2</v>
      </c>
      <c r="GM14" s="76"/>
      <c r="GN14" s="76">
        <f t="shared" si="65"/>
        <v>-0.16190817050678841</v>
      </c>
      <c r="GO14" s="76"/>
      <c r="GP14" s="76"/>
      <c r="GQ14" s="76"/>
      <c r="GR14" s="76"/>
      <c r="GS14" s="76">
        <f t="shared" si="66"/>
        <v>8.1843986543313707E-2</v>
      </c>
      <c r="GT14" s="76">
        <f t="shared" si="67"/>
        <v>0.10651668779045205</v>
      </c>
      <c r="GU14" s="76">
        <f t="shared" si="68"/>
        <v>6.5412569474134249E-2</v>
      </c>
      <c r="GV14" s="76"/>
      <c r="GW14" s="76">
        <f t="shared" si="69"/>
        <v>-1.6431417069179458E-2</v>
      </c>
      <c r="GX14" s="76"/>
      <c r="GY14" s="76">
        <f t="shared" si="70"/>
        <v>-4.11041183163178E-2</v>
      </c>
      <c r="GZ14" s="76"/>
      <c r="HA14" s="76"/>
      <c r="HB14" s="76"/>
      <c r="HC14" s="76"/>
      <c r="HD14" s="76">
        <f t="shared" si="71"/>
        <v>7.7165685449957944E-2</v>
      </c>
      <c r="HE14" s="76">
        <f t="shared" si="72"/>
        <v>7.2718631178707221E-2</v>
      </c>
      <c r="HF14" s="76">
        <f t="shared" si="73"/>
        <v>0.14755237280889269</v>
      </c>
      <c r="HG14" s="76"/>
      <c r="HH14" s="76">
        <f t="shared" si="74"/>
        <v>7.0386687358934746E-2</v>
      </c>
      <c r="HI14" s="76"/>
      <c r="HJ14" s="76">
        <f t="shared" si="75"/>
        <v>7.4833741630185469E-2</v>
      </c>
      <c r="HK14" s="76"/>
      <c r="HL14" s="76"/>
      <c r="HM14" s="76"/>
      <c r="HN14" s="76"/>
      <c r="HO14" s="76"/>
      <c r="HP14" s="76"/>
      <c r="HQ14" s="76"/>
      <c r="HR14" s="76">
        <f t="shared" si="76"/>
        <v>9.0517241379310345E-2</v>
      </c>
      <c r="HS14" s="76">
        <f t="shared" si="77"/>
        <v>0.15900967199327165</v>
      </c>
      <c r="HT14" s="76">
        <f t="shared" si="78"/>
        <v>0.16768292682926828</v>
      </c>
      <c r="HU14" s="76"/>
      <c r="HV14" s="76">
        <f t="shared" si="79"/>
        <v>0.12151457541191382</v>
      </c>
      <c r="HW14" s="76">
        <f t="shared" si="80"/>
        <v>0.17923531896915929</v>
      </c>
      <c r="HX14" s="76">
        <f t="shared" si="81"/>
        <v>0.19423320659062104</v>
      </c>
      <c r="HY14" s="76"/>
      <c r="HZ14" s="76">
        <f t="shared" si="82"/>
        <v>9.304189824711416E-2</v>
      </c>
      <c r="IA14" s="76">
        <f t="shared" si="83"/>
        <v>0.21296494228302693</v>
      </c>
      <c r="IB14" s="76">
        <f t="shared" si="84"/>
        <v>0.24059427105600684</v>
      </c>
      <c r="IC14" s="76"/>
      <c r="ID14" s="76"/>
      <c r="IE14" s="76">
        <f t="shared" si="85"/>
        <v>2.524656867803815E-3</v>
      </c>
      <c r="IF14" s="76"/>
      <c r="IG14" s="76">
        <f t="shared" si="86"/>
        <v>-2.8472677164799662E-2</v>
      </c>
      <c r="IH14" s="76"/>
      <c r="II14" s="76"/>
      <c r="IJ14" s="76">
        <f t="shared" si="87"/>
        <v>5.3955270289755275E-2</v>
      </c>
      <c r="IK14" s="76"/>
      <c r="IL14" s="76">
        <f t="shared" si="88"/>
        <v>3.372962331386764E-2</v>
      </c>
      <c r="IM14" s="76"/>
      <c r="IN14" s="76"/>
      <c r="IO14" s="76">
        <f t="shared" si="89"/>
        <v>7.2911344226738561E-2</v>
      </c>
      <c r="IP14" s="76"/>
      <c r="IQ14" s="76">
        <f t="shared" si="90"/>
        <v>4.6361064465385793E-2</v>
      </c>
      <c r="IR14" s="76"/>
      <c r="IS14" s="76"/>
      <c r="IT14" s="76"/>
      <c r="IU14" s="76"/>
      <c r="IV14" s="76"/>
      <c r="IW14" s="76">
        <v>7.0000000000000007E-2</v>
      </c>
      <c r="IX14" s="183">
        <v>5.6797935737543774</v>
      </c>
      <c r="IY14" s="183">
        <v>5.356954620941921</v>
      </c>
      <c r="IZ14" s="175">
        <v>-0.19088665004330055</v>
      </c>
      <c r="JA14" s="76"/>
      <c r="JB14" s="74">
        <v>19575</v>
      </c>
      <c r="JC14" s="74">
        <v>110</v>
      </c>
      <c r="JD14" s="74">
        <v>107</v>
      </c>
      <c r="JE14" s="76">
        <v>1.3931586322678956E-2</v>
      </c>
      <c r="JF14" s="76">
        <v>5.6178945135390346E-2</v>
      </c>
      <c r="JG14" s="74"/>
      <c r="JH14" s="74">
        <v>272</v>
      </c>
      <c r="JI14" s="74">
        <v>17</v>
      </c>
      <c r="JJ14" s="175">
        <v>6.25E-2</v>
      </c>
      <c r="JK14" s="74">
        <v>224</v>
      </c>
      <c r="JL14" s="74">
        <v>61</v>
      </c>
      <c r="JM14" s="175">
        <v>0.27232142857142855</v>
      </c>
      <c r="JN14" s="74">
        <v>496</v>
      </c>
      <c r="JO14" s="74">
        <v>78</v>
      </c>
      <c r="JP14" s="175">
        <v>0.15725806451612903</v>
      </c>
      <c r="JQ14" s="175">
        <v>0.48615353030191183</v>
      </c>
      <c r="JR14" s="74"/>
      <c r="JS14" s="74"/>
      <c r="JT14" s="76">
        <v>3.9735099337748346E-2</v>
      </c>
      <c r="JU14" s="175"/>
      <c r="JV14" s="175">
        <v>0.11226598402368689</v>
      </c>
      <c r="JW14" s="175">
        <v>2.2915831354285539E-2</v>
      </c>
      <c r="JX14" s="175">
        <v>1.6500632267217714E-2</v>
      </c>
      <c r="JY14" s="175">
        <v>9.5765351756469178E-2</v>
      </c>
      <c r="JZ14" s="175">
        <v>0.13518181537797241</v>
      </c>
      <c r="KA14" s="175">
        <v>9.0892267834561891E-2</v>
      </c>
      <c r="KB14" s="175">
        <v>9.7399993831539342E-2</v>
      </c>
      <c r="KC14" s="175">
        <v>0.30697344477685595</v>
      </c>
      <c r="KD14" s="175">
        <v>0.21120809302038676</v>
      </c>
      <c r="KE14" s="175">
        <v>0.18829226166610122</v>
      </c>
      <c r="KF14" s="175">
        <v>0.32347407704407366</v>
      </c>
      <c r="KG14" s="175"/>
      <c r="KH14" s="74">
        <v>6131</v>
      </c>
      <c r="KI14" s="74">
        <v>29857</v>
      </c>
      <c r="KJ14" s="74">
        <v>10488</v>
      </c>
      <c r="KK14" s="74">
        <v>32423</v>
      </c>
      <c r="KL14" s="76">
        <v>0.20534548012191445</v>
      </c>
      <c r="KM14" s="76">
        <v>0.32347407704407366</v>
      </c>
      <c r="KN14" s="175">
        <v>0.11812859692215921</v>
      </c>
      <c r="KO14" s="175">
        <v>0.57526757760641134</v>
      </c>
      <c r="KP14" s="175"/>
      <c r="KQ14" s="74">
        <v>1500</v>
      </c>
      <c r="KR14" s="74">
        <v>2471</v>
      </c>
      <c r="KS14" s="175">
        <v>0.60704168352893562</v>
      </c>
      <c r="KT14" s="74">
        <v>2801</v>
      </c>
      <c r="KU14" s="74">
        <v>4897</v>
      </c>
      <c r="KV14" s="175">
        <v>0.57198284664080046</v>
      </c>
      <c r="KW14" s="74">
        <v>3798</v>
      </c>
      <c r="KX14" s="74">
        <v>7107</v>
      </c>
      <c r="KY14" s="175">
        <v>0.53440270156184044</v>
      </c>
      <c r="KZ14" s="74">
        <v>4820</v>
      </c>
      <c r="LA14" s="74">
        <v>9797</v>
      </c>
      <c r="LB14" s="175">
        <v>0.49198734306420333</v>
      </c>
      <c r="LC14" s="74">
        <v>1823</v>
      </c>
      <c r="LD14" s="74">
        <v>3875</v>
      </c>
      <c r="LE14" s="175">
        <f t="shared" si="91"/>
        <v>0.47045161290322579</v>
      </c>
      <c r="LF14" s="74">
        <v>2467</v>
      </c>
      <c r="LG14" s="74">
        <v>6563</v>
      </c>
      <c r="LH14" s="175">
        <f t="shared" si="92"/>
        <v>0.37589516989181776</v>
      </c>
      <c r="LI14" s="74">
        <v>1043</v>
      </c>
      <c r="LJ14" s="74">
        <v>6237</v>
      </c>
      <c r="LK14" s="175">
        <f t="shared" si="93"/>
        <v>0.16722783389450055</v>
      </c>
      <c r="LL14" s="74">
        <v>5333</v>
      </c>
      <c r="LM14" s="74">
        <v>16675</v>
      </c>
      <c r="LN14" s="175">
        <v>0.31982008995502248</v>
      </c>
      <c r="LO14" s="175"/>
      <c r="LP14" s="74">
        <v>335</v>
      </c>
      <c r="LQ14" s="74">
        <v>5951</v>
      </c>
      <c r="LR14" s="175">
        <v>5.6293059989917661E-2</v>
      </c>
      <c r="LS14" s="74">
        <v>10488</v>
      </c>
      <c r="LT14" s="74">
        <v>32423</v>
      </c>
      <c r="LU14" s="175">
        <v>0.32347407704407366</v>
      </c>
      <c r="LV14" s="175"/>
      <c r="LW14" s="74"/>
      <c r="LX14" s="74">
        <v>44</v>
      </c>
      <c r="LY14" s="74">
        <v>211</v>
      </c>
      <c r="LZ14" s="74">
        <v>266</v>
      </c>
      <c r="MA14" s="74">
        <v>299</v>
      </c>
      <c r="MB14" s="74">
        <v>290</v>
      </c>
      <c r="MC14" s="74">
        <v>246</v>
      </c>
      <c r="MD14" s="74"/>
    </row>
    <row r="15" spans="1:345" x14ac:dyDescent="0.25">
      <c r="A15" s="153"/>
      <c r="B15" s="156" t="s">
        <v>12</v>
      </c>
      <c r="C15" s="154"/>
      <c r="D15" s="159">
        <v>43002</v>
      </c>
      <c r="E15" s="159" t="s">
        <v>206</v>
      </c>
      <c r="F15" s="73" t="s">
        <v>226</v>
      </c>
      <c r="P15" s="164"/>
      <c r="Q15" s="129"/>
      <c r="R15" s="129"/>
      <c r="S15" s="129"/>
      <c r="T15" s="129"/>
      <c r="U15" s="129"/>
      <c r="V15" s="129"/>
      <c r="W15" s="129"/>
      <c r="X15" s="129"/>
      <c r="Y15" s="129"/>
      <c r="Z15" s="115"/>
      <c r="AA15" s="74"/>
      <c r="AB15" s="75">
        <v>3068</v>
      </c>
      <c r="AC15" s="75">
        <v>1938</v>
      </c>
      <c r="AD15" s="75">
        <v>831</v>
      </c>
      <c r="AE15" s="75">
        <v>814</v>
      </c>
      <c r="AF15" s="75">
        <v>638</v>
      </c>
      <c r="AG15" s="75">
        <v>1896</v>
      </c>
      <c r="AH15" s="75">
        <v>361</v>
      </c>
      <c r="AI15" s="75">
        <v>204</v>
      </c>
      <c r="AK15" s="74">
        <f t="shared" si="0"/>
        <v>9750</v>
      </c>
      <c r="AL15" s="76"/>
      <c r="AM15" s="77">
        <f t="shared" si="1"/>
        <v>0.31466666666666665</v>
      </c>
      <c r="AN15" s="78">
        <f t="shared" si="2"/>
        <v>0.19876923076923078</v>
      </c>
      <c r="AO15" s="78">
        <f t="shared" si="3"/>
        <v>8.5230769230769235E-2</v>
      </c>
      <c r="AP15" s="78">
        <f t="shared" si="4"/>
        <v>8.3487179487179486E-2</v>
      </c>
      <c r="AQ15" s="78">
        <f t="shared" si="5"/>
        <v>6.5435897435897436E-2</v>
      </c>
      <c r="AR15" s="78">
        <f t="shared" si="6"/>
        <v>0.19446153846153846</v>
      </c>
      <c r="AS15" s="78">
        <f t="shared" si="7"/>
        <v>3.7025641025641029E-2</v>
      </c>
      <c r="AT15" s="79">
        <f t="shared" si="8"/>
        <v>2.0923076923076923E-2</v>
      </c>
      <c r="AU15" s="76">
        <f t="shared" si="9"/>
        <v>1</v>
      </c>
      <c r="AV15" s="76"/>
      <c r="AW15" s="76"/>
      <c r="AX15" s="75">
        <v>719</v>
      </c>
      <c r="AY15" s="75">
        <v>620</v>
      </c>
      <c r="AZ15" s="75">
        <v>1779</v>
      </c>
      <c r="BA15" s="75">
        <v>1224</v>
      </c>
      <c r="BB15" s="75">
        <v>2851</v>
      </c>
      <c r="BC15" s="75">
        <v>1932</v>
      </c>
      <c r="BD15" s="75">
        <v>398</v>
      </c>
      <c r="BF15" s="75">
        <v>39</v>
      </c>
      <c r="BG15" s="80">
        <v>15</v>
      </c>
      <c r="BH15" s="81">
        <v>64</v>
      </c>
      <c r="BI15" s="81">
        <v>5</v>
      </c>
      <c r="BJ15" s="82">
        <v>6</v>
      </c>
      <c r="BK15" s="74">
        <f t="shared" si="10"/>
        <v>90</v>
      </c>
      <c r="BL15" s="80">
        <f t="shared" si="11"/>
        <v>9652</v>
      </c>
      <c r="BM15" s="83"/>
      <c r="BN15" s="84">
        <f t="shared" si="12"/>
        <v>7.4492333195192703E-2</v>
      </c>
      <c r="BO15" s="85">
        <f t="shared" si="13"/>
        <v>6.4235391628677987E-2</v>
      </c>
      <c r="BP15" s="85">
        <f t="shared" si="14"/>
        <v>0.1843141317861583</v>
      </c>
      <c r="BQ15" s="85">
        <f t="shared" si="15"/>
        <v>0.12681309573145463</v>
      </c>
      <c r="BR15" s="85">
        <f t="shared" si="16"/>
        <v>0.29537919602154994</v>
      </c>
      <c r="BS15" s="85">
        <f t="shared" si="17"/>
        <v>0.20016576875259012</v>
      </c>
      <c r="BT15" s="85">
        <f t="shared" si="18"/>
        <v>4.1234977206796516E-2</v>
      </c>
      <c r="BU15" s="85">
        <f t="shared" si="19"/>
        <v>0</v>
      </c>
      <c r="BV15" s="85">
        <f t="shared" si="20"/>
        <v>4.0406133443845835E-3</v>
      </c>
      <c r="BW15" s="85">
        <f t="shared" si="21"/>
        <v>1.5540820555325322E-3</v>
      </c>
      <c r="BX15" s="85">
        <f t="shared" si="22"/>
        <v>6.63075010360547E-3</v>
      </c>
      <c r="BY15" s="85">
        <f t="shared" si="23"/>
        <v>5.1802735184417739E-4</v>
      </c>
      <c r="BZ15" s="85">
        <f t="shared" si="24"/>
        <v>6.2163282221301284E-4</v>
      </c>
      <c r="CA15" s="76">
        <f t="shared" si="25"/>
        <v>9.3244923331951939E-3</v>
      </c>
      <c r="CB15" s="86">
        <f t="shared" si="26"/>
        <v>1</v>
      </c>
      <c r="CC15" s="76"/>
      <c r="CD15" s="76"/>
      <c r="CE15" s="75">
        <v>928</v>
      </c>
      <c r="CF15" s="75">
        <v>1773</v>
      </c>
      <c r="CG15" s="75">
        <v>1571</v>
      </c>
      <c r="CH15" s="75">
        <v>1059</v>
      </c>
      <c r="CI15" s="75">
        <v>1685</v>
      </c>
      <c r="CJ15" s="75">
        <v>2289</v>
      </c>
      <c r="CK15" s="75">
        <v>357</v>
      </c>
      <c r="CL15" s="75">
        <v>8</v>
      </c>
      <c r="CM15" s="75">
        <v>161</v>
      </c>
      <c r="CN15" s="75">
        <v>9</v>
      </c>
      <c r="CO15" s="75">
        <v>14</v>
      </c>
      <c r="CQ15" s="74">
        <f t="shared" si="100"/>
        <v>192</v>
      </c>
      <c r="CR15" s="74">
        <f t="shared" si="101"/>
        <v>9854</v>
      </c>
      <c r="CS15" s="76"/>
      <c r="CT15" s="77">
        <f t="shared" si="94"/>
        <v>9.4174954333265684E-2</v>
      </c>
      <c r="CU15" s="78">
        <f t="shared" si="95"/>
        <v>0.17992693322508627</v>
      </c>
      <c r="CV15" s="78">
        <f t="shared" si="96"/>
        <v>0.15942764359650904</v>
      </c>
      <c r="CW15" s="78">
        <f t="shared" si="97"/>
        <v>0.10746904810229349</v>
      </c>
      <c r="CX15" s="78">
        <f t="shared" si="98"/>
        <v>0.17099654962451796</v>
      </c>
      <c r="CY15" s="78">
        <f t="shared" si="99"/>
        <v>0.23229145524660036</v>
      </c>
      <c r="CZ15" s="78">
        <f t="shared" si="102"/>
        <v>3.6228942561396388E-2</v>
      </c>
      <c r="DA15" s="79"/>
      <c r="DB15" s="79"/>
      <c r="DC15" s="79"/>
      <c r="DD15" s="79"/>
      <c r="DE15" s="79">
        <f t="shared" si="28"/>
        <v>1.9484473310330829E-2</v>
      </c>
      <c r="DF15" s="76">
        <f t="shared" si="29"/>
        <v>1</v>
      </c>
      <c r="DG15" s="76"/>
      <c r="DH15" s="76"/>
      <c r="DI15" s="76"/>
      <c r="DJ15" s="76"/>
      <c r="DK15" s="76">
        <f t="shared" si="30"/>
        <v>0.19876923076923078</v>
      </c>
      <c r="DL15" s="76">
        <f t="shared" si="31"/>
        <v>0.29537919602154994</v>
      </c>
      <c r="DM15" s="76">
        <f t="shared" si="32"/>
        <v>0.17992693322508627</v>
      </c>
      <c r="DN15" s="76"/>
      <c r="DO15" s="76"/>
      <c r="DP15" s="76">
        <f t="shared" si="33"/>
        <v>8.5230769230769235E-2</v>
      </c>
      <c r="DQ15" s="76">
        <f t="shared" si="34"/>
        <v>6.4235391628677987E-2</v>
      </c>
      <c r="DR15" s="76">
        <f t="shared" si="35"/>
        <v>0.17099654962451796</v>
      </c>
      <c r="DS15" s="76"/>
      <c r="DT15" s="76"/>
      <c r="DU15" s="76"/>
      <c r="DV15" s="76">
        <f t="shared" si="36"/>
        <v>0</v>
      </c>
      <c r="DW15" s="76"/>
      <c r="DX15" s="76"/>
      <c r="DY15" s="76"/>
      <c r="DZ15" s="76"/>
      <c r="EA15" s="76">
        <f t="shared" si="37"/>
        <v>4.0406133443845835E-3</v>
      </c>
      <c r="EB15" s="76"/>
      <c r="EC15" s="76"/>
      <c r="ED15" s="76"/>
      <c r="EE15" s="76">
        <f t="shared" si="38"/>
        <v>0.28400000000000003</v>
      </c>
      <c r="EF15" s="76">
        <f t="shared" si="39"/>
        <v>0.36365520099461252</v>
      </c>
      <c r="EG15" s="76">
        <f t="shared" si="40"/>
        <v>0.35092348284960423</v>
      </c>
      <c r="EH15" s="76"/>
      <c r="EI15" s="76"/>
      <c r="EJ15" s="76">
        <f t="shared" si="41"/>
        <v>-1.8842297544144515E-2</v>
      </c>
      <c r="EK15" s="76"/>
      <c r="EL15" s="76">
        <f t="shared" si="42"/>
        <v>-0.11545226279646367</v>
      </c>
      <c r="EM15" s="76"/>
      <c r="EN15" s="76"/>
      <c r="EO15" s="76">
        <f t="shared" si="43"/>
        <v>8.5765780393748728E-2</v>
      </c>
      <c r="EP15" s="76"/>
      <c r="EQ15" s="76">
        <f t="shared" si="44"/>
        <v>0.10676115799583998</v>
      </c>
      <c r="ER15" s="76"/>
      <c r="ES15" s="76"/>
      <c r="ET15" s="76">
        <f t="shared" si="45"/>
        <v>0</v>
      </c>
      <c r="EU15" s="76"/>
      <c r="EV15" s="76">
        <f t="shared" si="46"/>
        <v>0</v>
      </c>
      <c r="EW15" s="76"/>
      <c r="EX15" s="76"/>
      <c r="EY15" s="76">
        <f t="shared" si="47"/>
        <v>0</v>
      </c>
      <c r="EZ15" s="76"/>
      <c r="FA15" s="76">
        <f t="shared" si="48"/>
        <v>-4.0406133443845835E-3</v>
      </c>
      <c r="FB15" s="76"/>
      <c r="FC15" s="76"/>
      <c r="FD15" s="76">
        <f t="shared" si="49"/>
        <v>6.6923482849604199E-2</v>
      </c>
      <c r="FE15" s="76"/>
      <c r="FF15" s="76">
        <f t="shared" si="50"/>
        <v>-1.2731718145008286E-2</v>
      </c>
      <c r="FG15" s="76"/>
      <c r="FH15" s="76"/>
      <c r="FI15" s="76"/>
      <c r="FJ15" s="76"/>
      <c r="FK15" s="76"/>
      <c r="FL15" s="76">
        <f t="shared" si="51"/>
        <v>3.7025641025641029E-2</v>
      </c>
      <c r="FM15" s="76">
        <f t="shared" si="52"/>
        <v>4.1234977206796516E-2</v>
      </c>
      <c r="FN15" s="76">
        <f t="shared" si="53"/>
        <v>3.6228942561396388E-2</v>
      </c>
      <c r="FO15" s="76"/>
      <c r="FP15" s="76">
        <f t="shared" si="54"/>
        <v>-7.9669846424464119E-4</v>
      </c>
      <c r="FQ15" s="76"/>
      <c r="FR15" s="76">
        <f t="shared" si="55"/>
        <v>-5.0060346454001287E-3</v>
      </c>
      <c r="FS15" s="76"/>
      <c r="FT15" s="76"/>
      <c r="FU15" s="76"/>
      <c r="FV15" s="76"/>
      <c r="FW15" s="76">
        <f t="shared" si="56"/>
        <v>0.19446153846153846</v>
      </c>
      <c r="FX15" s="76">
        <f t="shared" si="57"/>
        <v>0.20016576875259012</v>
      </c>
      <c r="FY15" s="76">
        <f t="shared" si="58"/>
        <v>0.15942764359650904</v>
      </c>
      <c r="FZ15" s="76"/>
      <c r="GA15" s="76">
        <f t="shared" si="59"/>
        <v>-3.5033894865029419E-2</v>
      </c>
      <c r="GB15" s="76"/>
      <c r="GC15" s="76">
        <f t="shared" si="60"/>
        <v>-4.0738125156081079E-2</v>
      </c>
      <c r="GD15" s="76"/>
      <c r="GE15" s="76"/>
      <c r="GF15" s="76"/>
      <c r="GG15" s="76"/>
      <c r="GH15" s="76">
        <f t="shared" si="61"/>
        <v>0.31466666666666665</v>
      </c>
      <c r="GI15" s="76">
        <f t="shared" si="62"/>
        <v>0.1843141317861583</v>
      </c>
      <c r="GJ15" s="76">
        <f t="shared" si="63"/>
        <v>0.23229145524660036</v>
      </c>
      <c r="GK15" s="76"/>
      <c r="GL15" s="76">
        <f t="shared" si="64"/>
        <v>-8.2375211420066291E-2</v>
      </c>
      <c r="GM15" s="76"/>
      <c r="GN15" s="76">
        <f t="shared" si="65"/>
        <v>4.7977323460442062E-2</v>
      </c>
      <c r="GO15" s="76"/>
      <c r="GP15" s="76"/>
      <c r="GQ15" s="76"/>
      <c r="GR15" s="76"/>
      <c r="GS15" s="76">
        <f t="shared" si="66"/>
        <v>8.3487179487179486E-2</v>
      </c>
      <c r="GT15" s="76">
        <f t="shared" si="67"/>
        <v>0.12681309573145463</v>
      </c>
      <c r="GU15" s="76">
        <f t="shared" si="68"/>
        <v>9.4174954333265684E-2</v>
      </c>
      <c r="GV15" s="76"/>
      <c r="GW15" s="76">
        <f t="shared" si="69"/>
        <v>1.0687774846086198E-2</v>
      </c>
      <c r="GX15" s="76"/>
      <c r="GY15" s="76">
        <f t="shared" si="70"/>
        <v>-3.263814139818895E-2</v>
      </c>
      <c r="GZ15" s="76"/>
      <c r="HA15" s="76"/>
      <c r="HB15" s="76"/>
      <c r="HC15" s="76"/>
      <c r="HD15" s="76">
        <f t="shared" si="71"/>
        <v>6.5435897435897436E-2</v>
      </c>
      <c r="HE15" s="76">
        <f t="shared" si="72"/>
        <v>7.4492333195192703E-2</v>
      </c>
      <c r="HF15" s="76">
        <f t="shared" si="73"/>
        <v>0.10746904810229349</v>
      </c>
      <c r="HG15" s="76"/>
      <c r="HH15" s="76">
        <f t="shared" si="74"/>
        <v>4.2033150666396055E-2</v>
      </c>
      <c r="HI15" s="76"/>
      <c r="HJ15" s="76">
        <f t="shared" si="75"/>
        <v>3.2976714907100788E-2</v>
      </c>
      <c r="HK15" s="76"/>
      <c r="HL15" s="76"/>
      <c r="HM15" s="76"/>
      <c r="HN15" s="76"/>
      <c r="HO15" s="76"/>
      <c r="HP15" s="76"/>
      <c r="HQ15" s="76"/>
      <c r="HR15" s="76">
        <f t="shared" si="76"/>
        <v>0.12051282051282051</v>
      </c>
      <c r="HS15" s="76">
        <f t="shared" si="77"/>
        <v>0.14892307692307694</v>
      </c>
      <c r="HT15" s="76">
        <f t="shared" si="78"/>
        <v>0.18594871794871795</v>
      </c>
      <c r="HU15" s="76"/>
      <c r="HV15" s="76">
        <f t="shared" si="79"/>
        <v>0.16804807293825114</v>
      </c>
      <c r="HW15" s="76">
        <f t="shared" si="80"/>
        <v>0.20130542892664732</v>
      </c>
      <c r="HX15" s="76">
        <f t="shared" si="81"/>
        <v>0.24254040613344385</v>
      </c>
      <c r="HY15" s="76"/>
      <c r="HZ15" s="76">
        <f t="shared" si="82"/>
        <v>0.13040389689466209</v>
      </c>
      <c r="IA15" s="76">
        <f t="shared" si="83"/>
        <v>0.20164400243555919</v>
      </c>
      <c r="IB15" s="76">
        <f t="shared" si="84"/>
        <v>0.23787294499695558</v>
      </c>
      <c r="IC15" s="76"/>
      <c r="ID15" s="76"/>
      <c r="IE15" s="76">
        <f t="shared" si="85"/>
        <v>9.8910763818415709E-3</v>
      </c>
      <c r="IF15" s="76"/>
      <c r="IG15" s="76">
        <f t="shared" si="86"/>
        <v>-3.764417604358905E-2</v>
      </c>
      <c r="IH15" s="76"/>
      <c r="II15" s="76"/>
      <c r="IJ15" s="76">
        <f t="shared" si="87"/>
        <v>5.2720925512482253E-2</v>
      </c>
      <c r="IK15" s="76"/>
      <c r="IL15" s="76">
        <f t="shared" si="88"/>
        <v>3.3857350891186577E-4</v>
      </c>
      <c r="IM15" s="76"/>
      <c r="IN15" s="76"/>
      <c r="IO15" s="76">
        <f t="shared" si="89"/>
        <v>5.1924227048237626E-2</v>
      </c>
      <c r="IP15" s="76"/>
      <c r="IQ15" s="76">
        <f t="shared" si="90"/>
        <v>-4.6674611364882768E-3</v>
      </c>
      <c r="IR15" s="76"/>
      <c r="IS15" s="76"/>
      <c r="IT15" s="76"/>
      <c r="IU15" s="76"/>
      <c r="IV15" s="76"/>
      <c r="IW15" s="76">
        <v>0.03</v>
      </c>
      <c r="IX15" s="183">
        <v>4.2951307675951522</v>
      </c>
      <c r="IY15" s="183">
        <v>4.4394277782923917</v>
      </c>
      <c r="IZ15" s="175">
        <v>-7.3402460737492459E-2</v>
      </c>
      <c r="JA15" s="76"/>
      <c r="JB15" s="74">
        <v>19393</v>
      </c>
      <c r="JC15" s="74">
        <v>109</v>
      </c>
      <c r="JD15" s="74">
        <v>100</v>
      </c>
      <c r="JE15" s="76">
        <v>1.5110607673071886E-2</v>
      </c>
      <c r="JF15" s="76">
        <v>6.5650297610603814E-2</v>
      </c>
      <c r="JG15" s="74"/>
      <c r="JH15" s="74">
        <v>76</v>
      </c>
      <c r="JI15" s="74">
        <v>4</v>
      </c>
      <c r="JJ15" s="175">
        <v>5.2631578947368418E-2</v>
      </c>
      <c r="JK15" s="74">
        <v>106</v>
      </c>
      <c r="JL15" s="74">
        <v>8</v>
      </c>
      <c r="JM15" s="175">
        <v>7.5471698113207544E-2</v>
      </c>
      <c r="JN15" s="74">
        <v>182</v>
      </c>
      <c r="JO15" s="74">
        <v>12</v>
      </c>
      <c r="JP15" s="175">
        <v>6.5934065934065936E-2</v>
      </c>
      <c r="JQ15" s="175">
        <v>0.65543758567014376</v>
      </c>
      <c r="JR15" s="74"/>
      <c r="JS15" s="74"/>
      <c r="JT15" s="76"/>
      <c r="JU15" s="175"/>
      <c r="JV15" s="175">
        <v>7.0820927264993616E-2</v>
      </c>
      <c r="JW15" s="175">
        <v>6.8765064511555367E-3</v>
      </c>
      <c r="JX15" s="175">
        <v>4.7497518786332057E-2</v>
      </c>
      <c r="JY15" s="175">
        <v>2.3323408478661562E-2</v>
      </c>
      <c r="JZ15" s="175">
        <v>7.769743371614915E-2</v>
      </c>
      <c r="KA15" s="175">
        <v>8.6488019282574789E-3</v>
      </c>
      <c r="KB15" s="175">
        <v>1.4249255635899617E-2</v>
      </c>
      <c r="KC15" s="175">
        <v>5.3097972493974195E-2</v>
      </c>
      <c r="KD15" s="175">
        <v>2.9774564015312633E-2</v>
      </c>
      <c r="KE15" s="175">
        <v>2.2898057564157095E-2</v>
      </c>
      <c r="KF15" s="175">
        <v>0.10059549128030626</v>
      </c>
      <c r="KG15" s="175"/>
      <c r="KH15" s="74">
        <v>1085</v>
      </c>
      <c r="KI15" s="74">
        <v>13753</v>
      </c>
      <c r="KJ15" s="74">
        <v>1419</v>
      </c>
      <c r="KK15" s="74">
        <v>14106</v>
      </c>
      <c r="KL15" s="76">
        <v>7.8891878135679494E-2</v>
      </c>
      <c r="KM15" s="76">
        <v>0.10059549128030626</v>
      </c>
      <c r="KN15" s="175">
        <v>2.1703613144626765E-2</v>
      </c>
      <c r="KO15" s="175">
        <v>0.27510579868944873</v>
      </c>
      <c r="KP15" s="175"/>
      <c r="KQ15" s="74">
        <v>123</v>
      </c>
      <c r="KR15" s="74">
        <v>864</v>
      </c>
      <c r="KS15" s="175">
        <v>0.1423611111111111</v>
      </c>
      <c r="KT15" s="74">
        <v>269</v>
      </c>
      <c r="KU15" s="74">
        <v>1742</v>
      </c>
      <c r="KV15" s="175">
        <v>0.15442020665901263</v>
      </c>
      <c r="KW15" s="74">
        <v>379</v>
      </c>
      <c r="KX15" s="74">
        <v>2566</v>
      </c>
      <c r="KY15" s="175">
        <v>0.14770070148090414</v>
      </c>
      <c r="KZ15" s="74">
        <v>520</v>
      </c>
      <c r="LA15" s="74">
        <v>3733</v>
      </c>
      <c r="LB15" s="175">
        <v>0.1392981516206804</v>
      </c>
      <c r="LC15" s="74">
        <v>218</v>
      </c>
      <c r="LD15" s="74">
        <v>1599</v>
      </c>
      <c r="LE15" s="175">
        <f t="shared" si="91"/>
        <v>0.13633520950594122</v>
      </c>
      <c r="LF15" s="74">
        <v>348</v>
      </c>
      <c r="LG15" s="74">
        <v>2888</v>
      </c>
      <c r="LH15" s="175">
        <f t="shared" si="92"/>
        <v>0.12049861495844875</v>
      </c>
      <c r="LI15" s="74">
        <v>197</v>
      </c>
      <c r="LJ15" s="74">
        <v>2969</v>
      </c>
      <c r="LK15" s="175">
        <f t="shared" si="93"/>
        <v>6.6352307174132708E-2</v>
      </c>
      <c r="LL15" s="74">
        <v>763</v>
      </c>
      <c r="LM15" s="74">
        <v>7456</v>
      </c>
      <c r="LN15" s="175">
        <v>0.10233369098712447</v>
      </c>
      <c r="LO15" s="175"/>
      <c r="LP15" s="74">
        <v>136</v>
      </c>
      <c r="LQ15" s="74">
        <v>2917</v>
      </c>
      <c r="LR15" s="175">
        <v>4.6623243057936234E-2</v>
      </c>
      <c r="LS15" s="74">
        <v>1419</v>
      </c>
      <c r="LT15" s="74">
        <v>14106</v>
      </c>
      <c r="LU15" s="175">
        <v>0.10059549128030626</v>
      </c>
      <c r="LV15" s="175"/>
      <c r="LW15" s="74"/>
      <c r="LX15" s="74">
        <v>165</v>
      </c>
      <c r="LY15" s="74">
        <v>229</v>
      </c>
      <c r="LZ15" s="74">
        <v>86</v>
      </c>
      <c r="MA15" s="74">
        <v>213</v>
      </c>
      <c r="MB15" s="74">
        <v>282</v>
      </c>
      <c r="MC15" s="74">
        <v>244</v>
      </c>
      <c r="MD15" s="74"/>
    </row>
    <row r="16" spans="1:345" ht="10.8" customHeight="1" x14ac:dyDescent="0.25">
      <c r="A16" s="153"/>
      <c r="B16" s="156" t="s">
        <v>12</v>
      </c>
      <c r="C16" s="154"/>
      <c r="D16" s="159">
        <v>34003</v>
      </c>
      <c r="E16" s="159" t="s">
        <v>141</v>
      </c>
      <c r="F16" s="73" t="s">
        <v>166</v>
      </c>
      <c r="P16" s="164"/>
      <c r="Q16" s="129"/>
      <c r="R16" s="129"/>
      <c r="S16" s="129"/>
      <c r="T16" s="129"/>
      <c r="U16" s="129"/>
      <c r="V16" s="129"/>
      <c r="W16" s="129"/>
      <c r="X16" s="129"/>
      <c r="Y16" s="129"/>
      <c r="Z16" s="115"/>
      <c r="AA16" s="74"/>
      <c r="AB16" s="75">
        <v>853</v>
      </c>
      <c r="AC16" s="75">
        <v>1273</v>
      </c>
      <c r="AD16" s="75">
        <v>503</v>
      </c>
      <c r="AE16" s="75">
        <v>1335</v>
      </c>
      <c r="AF16" s="75">
        <v>385</v>
      </c>
      <c r="AG16" s="75">
        <v>2082</v>
      </c>
      <c r="AH16" s="75">
        <v>75</v>
      </c>
      <c r="AI16" s="75">
        <v>72</v>
      </c>
      <c r="AK16" s="74">
        <f t="shared" si="0"/>
        <v>6578</v>
      </c>
      <c r="AL16" s="76"/>
      <c r="AM16" s="77">
        <f t="shared" si="1"/>
        <v>0.12967467315293402</v>
      </c>
      <c r="AN16" s="78">
        <f t="shared" si="2"/>
        <v>0.19352386743691091</v>
      </c>
      <c r="AO16" s="78">
        <f t="shared" si="3"/>
        <v>7.6467011249619951E-2</v>
      </c>
      <c r="AP16" s="78">
        <f t="shared" si="4"/>
        <v>0.20294922468835513</v>
      </c>
      <c r="AQ16" s="78">
        <f t="shared" si="5"/>
        <v>5.8528428093645488E-2</v>
      </c>
      <c r="AR16" s="78">
        <f t="shared" si="6"/>
        <v>0.31650957737914259</v>
      </c>
      <c r="AS16" s="78">
        <f t="shared" si="7"/>
        <v>1.1401641836424446E-2</v>
      </c>
      <c r="AT16" s="79">
        <f t="shared" si="8"/>
        <v>1.0945576162967468E-2</v>
      </c>
      <c r="AU16" s="76">
        <f t="shared" si="9"/>
        <v>1</v>
      </c>
      <c r="AV16" s="76"/>
      <c r="AW16" s="76"/>
      <c r="AX16" s="75">
        <v>450</v>
      </c>
      <c r="AY16" s="75">
        <v>298</v>
      </c>
      <c r="AZ16" s="75">
        <v>1049</v>
      </c>
      <c r="BA16" s="75">
        <v>1499</v>
      </c>
      <c r="BB16" s="75">
        <v>1498</v>
      </c>
      <c r="BC16" s="75">
        <v>1573</v>
      </c>
      <c r="BD16" s="75">
        <v>87</v>
      </c>
      <c r="BE16" s="75">
        <v>190</v>
      </c>
      <c r="BF16" s="75">
        <v>22</v>
      </c>
      <c r="BG16" s="80">
        <v>20</v>
      </c>
      <c r="BH16" s="81"/>
      <c r="BI16" s="81"/>
      <c r="BJ16" s="82"/>
      <c r="BK16" s="74">
        <f t="shared" si="10"/>
        <v>20</v>
      </c>
      <c r="BL16" s="80">
        <f t="shared" si="11"/>
        <v>6686</v>
      </c>
      <c r="BM16" s="83"/>
      <c r="BN16" s="84">
        <f t="shared" si="12"/>
        <v>6.7304816033502843E-2</v>
      </c>
      <c r="BO16" s="85">
        <f t="shared" si="13"/>
        <v>4.4570744839964101E-2</v>
      </c>
      <c r="BP16" s="85">
        <f t="shared" si="14"/>
        <v>0.15689500448698773</v>
      </c>
      <c r="BQ16" s="85">
        <f t="shared" si="15"/>
        <v>0.22419982052049059</v>
      </c>
      <c r="BR16" s="85">
        <f t="shared" si="16"/>
        <v>0.22405025426263836</v>
      </c>
      <c r="BS16" s="85">
        <f t="shared" si="17"/>
        <v>0.23526772360155548</v>
      </c>
      <c r="BT16" s="85">
        <f t="shared" si="18"/>
        <v>1.3012264433143883E-2</v>
      </c>
      <c r="BU16" s="85">
        <f t="shared" si="19"/>
        <v>2.8417588991923422E-2</v>
      </c>
      <c r="BV16" s="85">
        <f t="shared" si="20"/>
        <v>3.290457672749028E-3</v>
      </c>
      <c r="BW16" s="85">
        <f t="shared" si="21"/>
        <v>2.9913251570445709E-3</v>
      </c>
      <c r="BX16" s="85">
        <f t="shared" si="22"/>
        <v>0</v>
      </c>
      <c r="BY16" s="85">
        <f t="shared" si="23"/>
        <v>0</v>
      </c>
      <c r="BZ16" s="85">
        <f t="shared" si="24"/>
        <v>0</v>
      </c>
      <c r="CA16" s="76">
        <f t="shared" si="25"/>
        <v>2.9913251570445709E-3</v>
      </c>
      <c r="CB16" s="86">
        <f t="shared" si="26"/>
        <v>1</v>
      </c>
      <c r="CC16" s="76"/>
      <c r="CD16" s="76"/>
      <c r="CE16" s="75">
        <v>951</v>
      </c>
      <c r="CF16" s="75">
        <v>948</v>
      </c>
      <c r="CG16" s="75">
        <v>2325</v>
      </c>
      <c r="CH16" s="75">
        <v>733</v>
      </c>
      <c r="CI16" s="75">
        <v>936</v>
      </c>
      <c r="CJ16" s="75">
        <v>716</v>
      </c>
      <c r="CK16" s="75">
        <v>151</v>
      </c>
      <c r="CQ16" s="74">
        <f t="shared" si="100"/>
        <v>0</v>
      </c>
      <c r="CR16" s="74">
        <f t="shared" si="101"/>
        <v>6760</v>
      </c>
      <c r="CS16" s="76"/>
      <c r="CT16" s="77">
        <f t="shared" si="94"/>
        <v>0.14068047337278106</v>
      </c>
      <c r="CU16" s="78">
        <f t="shared" si="95"/>
        <v>0.14023668639053255</v>
      </c>
      <c r="CV16" s="78">
        <f t="shared" si="96"/>
        <v>0.34393491124260356</v>
      </c>
      <c r="CW16" s="78">
        <f t="shared" si="97"/>
        <v>0.10843195266272189</v>
      </c>
      <c r="CX16" s="78">
        <f t="shared" si="98"/>
        <v>0.13846153846153847</v>
      </c>
      <c r="CY16" s="78">
        <f t="shared" si="99"/>
        <v>0.1059171597633136</v>
      </c>
      <c r="CZ16" s="78">
        <f t="shared" si="102"/>
        <v>2.2337278106508877E-2</v>
      </c>
      <c r="DA16" s="79"/>
      <c r="DB16" s="79"/>
      <c r="DC16" s="79"/>
      <c r="DD16" s="79"/>
      <c r="DE16" s="79">
        <f t="shared" si="28"/>
        <v>0</v>
      </c>
      <c r="DF16" s="76">
        <f t="shared" si="29"/>
        <v>1</v>
      </c>
      <c r="DG16" s="76"/>
      <c r="DH16" s="76"/>
      <c r="DI16" s="76"/>
      <c r="DJ16" s="76"/>
      <c r="DK16" s="76">
        <f t="shared" si="30"/>
        <v>0.19352386743691091</v>
      </c>
      <c r="DL16" s="76">
        <f t="shared" si="31"/>
        <v>0.22405025426263836</v>
      </c>
      <c r="DM16" s="76">
        <f t="shared" si="32"/>
        <v>0.14023668639053255</v>
      </c>
      <c r="DN16" s="76"/>
      <c r="DO16" s="76"/>
      <c r="DP16" s="76">
        <f t="shared" si="33"/>
        <v>7.6467011249619951E-2</v>
      </c>
      <c r="DQ16" s="76">
        <f t="shared" si="34"/>
        <v>4.4570744839964101E-2</v>
      </c>
      <c r="DR16" s="76">
        <f t="shared" si="35"/>
        <v>0.13846153846153847</v>
      </c>
      <c r="DS16" s="76"/>
      <c r="DT16" s="76"/>
      <c r="DU16" s="76"/>
      <c r="DV16" s="76">
        <f t="shared" si="36"/>
        <v>2.8417588991923422E-2</v>
      </c>
      <c r="DW16" s="76"/>
      <c r="DX16" s="76"/>
      <c r="DY16" s="76"/>
      <c r="DZ16" s="76"/>
      <c r="EA16" s="76">
        <f t="shared" si="37"/>
        <v>3.290457672749028E-3</v>
      </c>
      <c r="EB16" s="76"/>
      <c r="EC16" s="76"/>
      <c r="ED16" s="76"/>
      <c r="EE16" s="76">
        <f t="shared" si="38"/>
        <v>0.26999087868653088</v>
      </c>
      <c r="EF16" s="76">
        <f t="shared" si="39"/>
        <v>0.30032904576727493</v>
      </c>
      <c r="EG16" s="76">
        <f t="shared" si="40"/>
        <v>0.27869822485207102</v>
      </c>
      <c r="EH16" s="76"/>
      <c r="EI16" s="76"/>
      <c r="EJ16" s="76">
        <f t="shared" si="41"/>
        <v>-5.3287181046378362E-2</v>
      </c>
      <c r="EK16" s="76"/>
      <c r="EL16" s="76">
        <f t="shared" si="42"/>
        <v>-8.381356787210581E-2</v>
      </c>
      <c r="EM16" s="76"/>
      <c r="EN16" s="76"/>
      <c r="EO16" s="76">
        <f t="shared" si="43"/>
        <v>6.1994527211918518E-2</v>
      </c>
      <c r="EP16" s="76"/>
      <c r="EQ16" s="76">
        <f t="shared" si="44"/>
        <v>9.3890793621574375E-2</v>
      </c>
      <c r="ER16" s="76"/>
      <c r="ES16" s="76"/>
      <c r="ET16" s="76">
        <f t="shared" si="45"/>
        <v>0</v>
      </c>
      <c r="EU16" s="76"/>
      <c r="EV16" s="76">
        <f t="shared" si="46"/>
        <v>-2.8417588991923422E-2</v>
      </c>
      <c r="EW16" s="76"/>
      <c r="EX16" s="76"/>
      <c r="EY16" s="76">
        <f t="shared" si="47"/>
        <v>0</v>
      </c>
      <c r="EZ16" s="76"/>
      <c r="FA16" s="76">
        <f t="shared" si="48"/>
        <v>-3.290457672749028E-3</v>
      </c>
      <c r="FB16" s="76"/>
      <c r="FC16" s="76"/>
      <c r="FD16" s="76">
        <f t="shared" si="49"/>
        <v>8.7073461655401418E-3</v>
      </c>
      <c r="FE16" s="76"/>
      <c r="FF16" s="76">
        <f t="shared" si="50"/>
        <v>-2.1630820915203908E-2</v>
      </c>
      <c r="FG16" s="76"/>
      <c r="FH16" s="76"/>
      <c r="FI16" s="76"/>
      <c r="FJ16" s="76"/>
      <c r="FK16" s="76"/>
      <c r="FL16" s="76">
        <f t="shared" si="51"/>
        <v>1.1401641836424446E-2</v>
      </c>
      <c r="FM16" s="76">
        <f t="shared" si="52"/>
        <v>1.3012264433143883E-2</v>
      </c>
      <c r="FN16" s="76">
        <f t="shared" si="53"/>
        <v>2.2337278106508877E-2</v>
      </c>
      <c r="FO16" s="76"/>
      <c r="FP16" s="76">
        <f t="shared" si="54"/>
        <v>1.0935636270084431E-2</v>
      </c>
      <c r="FQ16" s="76"/>
      <c r="FR16" s="76">
        <f t="shared" si="55"/>
        <v>9.325013673364994E-3</v>
      </c>
      <c r="FS16" s="76"/>
      <c r="FT16" s="76"/>
      <c r="FU16" s="76"/>
      <c r="FV16" s="76"/>
      <c r="FW16" s="76">
        <f t="shared" si="56"/>
        <v>0.31650957737914259</v>
      </c>
      <c r="FX16" s="76">
        <f t="shared" si="57"/>
        <v>0.23526772360155548</v>
      </c>
      <c r="FY16" s="76">
        <f t="shared" si="58"/>
        <v>0.34393491124260356</v>
      </c>
      <c r="FZ16" s="76"/>
      <c r="GA16" s="76">
        <f t="shared" si="59"/>
        <v>2.7425333863460966E-2</v>
      </c>
      <c r="GB16" s="76"/>
      <c r="GC16" s="76">
        <f t="shared" si="60"/>
        <v>0.10866718764104807</v>
      </c>
      <c r="GD16" s="76"/>
      <c r="GE16" s="76"/>
      <c r="GF16" s="76"/>
      <c r="GG16" s="76"/>
      <c r="GH16" s="76">
        <f t="shared" si="61"/>
        <v>0.12967467315293402</v>
      </c>
      <c r="GI16" s="76">
        <f t="shared" si="62"/>
        <v>0.15689500448698773</v>
      </c>
      <c r="GJ16" s="76">
        <f t="shared" si="63"/>
        <v>0.1059171597633136</v>
      </c>
      <c r="GK16" s="76"/>
      <c r="GL16" s="76">
        <f t="shared" si="64"/>
        <v>-2.3757513389620413E-2</v>
      </c>
      <c r="GM16" s="76"/>
      <c r="GN16" s="76">
        <f t="shared" si="65"/>
        <v>-5.0977844723674129E-2</v>
      </c>
      <c r="GO16" s="76"/>
      <c r="GP16" s="76"/>
      <c r="GQ16" s="76"/>
      <c r="GR16" s="76"/>
      <c r="GS16" s="76">
        <f t="shared" si="66"/>
        <v>0.20294922468835513</v>
      </c>
      <c r="GT16" s="76">
        <f t="shared" si="67"/>
        <v>0.22419982052049059</v>
      </c>
      <c r="GU16" s="76">
        <f t="shared" si="68"/>
        <v>0.14068047337278106</v>
      </c>
      <c r="GV16" s="76"/>
      <c r="GW16" s="76">
        <f t="shared" si="69"/>
        <v>-6.2268751315574078E-2</v>
      </c>
      <c r="GX16" s="76"/>
      <c r="GY16" s="76">
        <f t="shared" si="70"/>
        <v>-8.3519347147709533E-2</v>
      </c>
      <c r="GZ16" s="76"/>
      <c r="HA16" s="76"/>
      <c r="HB16" s="76"/>
      <c r="HC16" s="76"/>
      <c r="HD16" s="76">
        <f t="shared" si="71"/>
        <v>5.8528428093645488E-2</v>
      </c>
      <c r="HE16" s="76">
        <f t="shared" si="72"/>
        <v>6.7304816033502843E-2</v>
      </c>
      <c r="HF16" s="76">
        <f t="shared" si="73"/>
        <v>0.10843195266272189</v>
      </c>
      <c r="HG16" s="76"/>
      <c r="HH16" s="76">
        <f t="shared" si="74"/>
        <v>4.9903524569076402E-2</v>
      </c>
      <c r="HI16" s="76"/>
      <c r="HJ16" s="76">
        <f t="shared" si="75"/>
        <v>4.1127136629219047E-2</v>
      </c>
      <c r="HK16" s="76"/>
      <c r="HL16" s="76"/>
      <c r="HM16" s="76"/>
      <c r="HN16" s="76"/>
      <c r="HO16" s="76"/>
      <c r="HP16" s="76"/>
      <c r="HQ16" s="76"/>
      <c r="HR16" s="76">
        <f t="shared" si="76"/>
        <v>0.21435086652477958</v>
      </c>
      <c r="HS16" s="76">
        <f t="shared" si="77"/>
        <v>0.26147765278200064</v>
      </c>
      <c r="HT16" s="76">
        <f t="shared" si="78"/>
        <v>0.27287929461842508</v>
      </c>
      <c r="HU16" s="76"/>
      <c r="HV16" s="76">
        <f t="shared" si="79"/>
        <v>0.23721208495363447</v>
      </c>
      <c r="HW16" s="76">
        <f t="shared" si="80"/>
        <v>0.29150463655399345</v>
      </c>
      <c r="HX16" s="76">
        <f t="shared" si="81"/>
        <v>0.3045169009871373</v>
      </c>
      <c r="HY16" s="76"/>
      <c r="HZ16" s="76">
        <f t="shared" si="82"/>
        <v>0.16301775147928993</v>
      </c>
      <c r="IA16" s="76">
        <f t="shared" si="83"/>
        <v>0.24911242603550293</v>
      </c>
      <c r="IB16" s="76">
        <f t="shared" si="84"/>
        <v>0.27144970414201181</v>
      </c>
      <c r="IC16" s="76"/>
      <c r="ID16" s="76"/>
      <c r="IE16" s="76">
        <f t="shared" si="85"/>
        <v>-5.1333115045489652E-2</v>
      </c>
      <c r="IF16" s="76"/>
      <c r="IG16" s="76">
        <f t="shared" si="86"/>
        <v>-7.4194333474344537E-2</v>
      </c>
      <c r="IH16" s="76"/>
      <c r="II16" s="76"/>
      <c r="IJ16" s="76">
        <f t="shared" si="87"/>
        <v>-1.2365226746497704E-2</v>
      </c>
      <c r="IK16" s="76"/>
      <c r="IL16" s="76">
        <f t="shared" si="88"/>
        <v>-4.2392210518490514E-2</v>
      </c>
      <c r="IM16" s="76"/>
      <c r="IN16" s="76"/>
      <c r="IO16" s="76">
        <f t="shared" si="89"/>
        <v>-1.4295904764132783E-3</v>
      </c>
      <c r="IP16" s="76"/>
      <c r="IQ16" s="76">
        <f t="shared" si="90"/>
        <v>-3.3067196845125491E-2</v>
      </c>
      <c r="IR16" s="76"/>
      <c r="IS16" s="76"/>
      <c r="IT16" s="76"/>
      <c r="IU16" s="76"/>
      <c r="IV16" s="76"/>
      <c r="IW16" s="76">
        <v>0.06</v>
      </c>
      <c r="IX16" s="183">
        <v>4.71976401179941</v>
      </c>
      <c r="IY16" s="183">
        <v>4.7624518887502649</v>
      </c>
      <c r="IZ16" s="175">
        <v>-6.6490955262008641E-2</v>
      </c>
      <c r="JA16" s="76"/>
      <c r="JB16" s="74">
        <v>17593</v>
      </c>
      <c r="JC16" s="74">
        <v>99</v>
      </c>
      <c r="JD16" s="74">
        <v>93</v>
      </c>
      <c r="JE16" s="76">
        <v>1.2235586623493513E-2</v>
      </c>
      <c r="JF16" s="76">
        <v>5.8591502168838253E-2</v>
      </c>
      <c r="JG16" s="74"/>
      <c r="JH16" s="74">
        <v>58</v>
      </c>
      <c r="JI16" s="74">
        <v>1.5</v>
      </c>
      <c r="JJ16" s="175">
        <v>2.5862068965517241E-2</v>
      </c>
      <c r="JK16" s="74">
        <v>109</v>
      </c>
      <c r="JL16" s="74">
        <v>16</v>
      </c>
      <c r="JM16" s="175">
        <v>0.14678899082568808</v>
      </c>
      <c r="JN16" s="74">
        <v>167</v>
      </c>
      <c r="JO16" s="74">
        <v>17.5</v>
      </c>
      <c r="JP16" s="175">
        <v>0.10479041916167664</v>
      </c>
      <c r="JQ16" s="175">
        <v>1.3828171471626285</v>
      </c>
      <c r="JR16" s="74"/>
      <c r="JS16" s="74"/>
      <c r="JT16" s="76">
        <v>2.7027027027027029E-2</v>
      </c>
      <c r="JU16" s="175"/>
      <c r="JV16" s="175">
        <v>4.1353006122653822E-2</v>
      </c>
      <c r="JW16" s="175">
        <v>4.9181973301214493E-3</v>
      </c>
      <c r="JX16" s="175">
        <v>3.814112215196226E-3</v>
      </c>
      <c r="JY16" s="175">
        <v>3.7538893907457592E-2</v>
      </c>
      <c r="JZ16" s="175">
        <v>4.6271203452775266E-2</v>
      </c>
      <c r="KA16" s="175">
        <v>1.3349392753186791E-2</v>
      </c>
      <c r="KB16" s="175">
        <v>1.6159791227541905E-2</v>
      </c>
      <c r="KC16" s="175">
        <v>7.1966275218307743E-2</v>
      </c>
      <c r="KD16" s="175">
        <v>3.4427381310850144E-2</v>
      </c>
      <c r="KE16" s="175">
        <v>2.9509183980728697E-2</v>
      </c>
      <c r="KF16" s="175">
        <v>7.578038743350396E-2</v>
      </c>
      <c r="KG16" s="175"/>
      <c r="KH16" s="74">
        <v>524</v>
      </c>
      <c r="KI16" s="74">
        <v>9601</v>
      </c>
      <c r="KJ16" s="74">
        <v>755</v>
      </c>
      <c r="KK16" s="74">
        <v>9963</v>
      </c>
      <c r="KL16" s="76">
        <v>5.4577648161649825E-2</v>
      </c>
      <c r="KM16" s="76">
        <v>7.578038743350396E-2</v>
      </c>
      <c r="KN16" s="175">
        <v>2.1202739271854135E-2</v>
      </c>
      <c r="KO16" s="175">
        <v>0.38848759494097623</v>
      </c>
      <c r="KP16" s="175"/>
      <c r="KQ16" s="74">
        <v>85</v>
      </c>
      <c r="KR16" s="74">
        <v>676</v>
      </c>
      <c r="KS16" s="175">
        <v>0.1257396449704142</v>
      </c>
      <c r="KT16" s="74">
        <v>177</v>
      </c>
      <c r="KU16" s="74">
        <v>1325</v>
      </c>
      <c r="KV16" s="175">
        <v>0.13358490566037737</v>
      </c>
      <c r="KW16" s="74">
        <v>248</v>
      </c>
      <c r="KX16" s="74">
        <v>1974</v>
      </c>
      <c r="KY16" s="175">
        <v>0.12563323201621074</v>
      </c>
      <c r="KZ16" s="74">
        <v>328</v>
      </c>
      <c r="LA16" s="74">
        <v>2768</v>
      </c>
      <c r="LB16" s="175">
        <v>0.11849710982658959</v>
      </c>
      <c r="LC16" s="74">
        <v>133</v>
      </c>
      <c r="LD16" s="74">
        <v>1243</v>
      </c>
      <c r="LE16" s="175">
        <f t="shared" si="91"/>
        <v>0.10699919549477072</v>
      </c>
      <c r="LF16" s="74">
        <v>183</v>
      </c>
      <c r="LG16" s="74">
        <v>1993</v>
      </c>
      <c r="LH16" s="175">
        <f t="shared" si="92"/>
        <v>9.1821374811841439E-2</v>
      </c>
      <c r="LI16" s="74">
        <v>84</v>
      </c>
      <c r="LJ16" s="74">
        <v>2053</v>
      </c>
      <c r="LK16" s="175">
        <f t="shared" si="93"/>
        <v>4.0915733073550904E-2</v>
      </c>
      <c r="LL16" s="74">
        <v>400</v>
      </c>
      <c r="LM16" s="74">
        <v>5289</v>
      </c>
      <c r="LN16" s="175">
        <v>7.5628663263376819E-2</v>
      </c>
      <c r="LO16" s="175"/>
      <c r="LP16" s="74">
        <v>27</v>
      </c>
      <c r="LQ16" s="74">
        <v>1906</v>
      </c>
      <c r="LR16" s="175">
        <v>1.416579223504722E-2</v>
      </c>
      <c r="LS16" s="74">
        <v>755</v>
      </c>
      <c r="LT16" s="74">
        <v>9963</v>
      </c>
      <c r="LU16" s="175">
        <v>7.578038743350396E-2</v>
      </c>
      <c r="LV16" s="175"/>
      <c r="LW16" s="74"/>
      <c r="LX16" s="74">
        <v>118</v>
      </c>
      <c r="LY16" s="74">
        <v>5</v>
      </c>
      <c r="LZ16" s="74">
        <v>252</v>
      </c>
      <c r="MA16" s="74">
        <v>238</v>
      </c>
      <c r="MB16" s="74">
        <v>201</v>
      </c>
      <c r="MC16" s="74">
        <v>151</v>
      </c>
      <c r="MD16" s="74"/>
    </row>
    <row r="17" spans="1:342" x14ac:dyDescent="0.25">
      <c r="A17" s="153"/>
      <c r="B17" s="156" t="s">
        <v>12</v>
      </c>
      <c r="C17" s="154"/>
      <c r="D17" s="159">
        <v>13002</v>
      </c>
      <c r="E17" s="159" t="s">
        <v>0</v>
      </c>
      <c r="F17" s="73" t="s">
        <v>51</v>
      </c>
      <c r="P17" s="164"/>
      <c r="Q17" s="129"/>
      <c r="R17" s="129"/>
      <c r="S17" s="129"/>
      <c r="T17" s="129"/>
      <c r="U17" s="129"/>
      <c r="V17" s="129"/>
      <c r="W17" s="129"/>
      <c r="X17" s="129"/>
      <c r="Y17" s="129"/>
      <c r="Z17" s="115"/>
      <c r="AA17" s="74"/>
      <c r="AB17" s="75">
        <v>113</v>
      </c>
      <c r="AC17" s="75">
        <v>353</v>
      </c>
      <c r="AD17" s="75">
        <v>63</v>
      </c>
      <c r="AE17" s="75">
        <v>46</v>
      </c>
      <c r="AF17" s="75">
        <v>95</v>
      </c>
      <c r="AG17" s="75">
        <v>233</v>
      </c>
      <c r="AH17" s="75">
        <v>20</v>
      </c>
      <c r="AI17" s="75">
        <v>3</v>
      </c>
      <c r="AK17" s="74">
        <f t="shared" si="0"/>
        <v>926</v>
      </c>
      <c r="AL17" s="76"/>
      <c r="AM17" s="77">
        <f t="shared" si="1"/>
        <v>0.12203023758099352</v>
      </c>
      <c r="AN17" s="78">
        <f t="shared" si="2"/>
        <v>0.38120950323974084</v>
      </c>
      <c r="AO17" s="78">
        <f t="shared" si="3"/>
        <v>6.8034557235421164E-2</v>
      </c>
      <c r="AP17" s="78">
        <f t="shared" si="4"/>
        <v>4.9676025917926567E-2</v>
      </c>
      <c r="AQ17" s="78">
        <f t="shared" si="5"/>
        <v>0.10259179265658748</v>
      </c>
      <c r="AR17" s="78">
        <f t="shared" si="6"/>
        <v>0.25161987041036715</v>
      </c>
      <c r="AS17" s="78">
        <f t="shared" si="7"/>
        <v>2.159827213822894E-2</v>
      </c>
      <c r="AT17" s="79">
        <f t="shared" si="8"/>
        <v>3.2397408207343412E-3</v>
      </c>
      <c r="AU17" s="76">
        <f t="shared" si="9"/>
        <v>1</v>
      </c>
      <c r="AV17" s="76"/>
      <c r="AW17" s="76"/>
      <c r="AX17" s="75">
        <v>89</v>
      </c>
      <c r="AY17" s="75">
        <v>51</v>
      </c>
      <c r="AZ17" s="75">
        <v>107</v>
      </c>
      <c r="BA17" s="75">
        <v>44</v>
      </c>
      <c r="BB17" s="75">
        <v>340</v>
      </c>
      <c r="BC17" s="75">
        <v>304</v>
      </c>
      <c r="BD17" s="75">
        <v>31</v>
      </c>
      <c r="BF17" s="75">
        <v>4</v>
      </c>
      <c r="BG17" s="80">
        <v>1</v>
      </c>
      <c r="BH17" s="81">
        <v>8</v>
      </c>
      <c r="BI17" s="81"/>
      <c r="BJ17" s="82"/>
      <c r="BK17" s="74">
        <f t="shared" si="10"/>
        <v>9</v>
      </c>
      <c r="BL17" s="80">
        <f t="shared" si="11"/>
        <v>979</v>
      </c>
      <c r="BM17" s="83"/>
      <c r="BN17" s="84">
        <f t="shared" si="12"/>
        <v>9.0909090909090912E-2</v>
      </c>
      <c r="BO17" s="85">
        <f t="shared" si="13"/>
        <v>5.2093973442288048E-2</v>
      </c>
      <c r="BP17" s="85">
        <f t="shared" si="14"/>
        <v>0.10929519918283963</v>
      </c>
      <c r="BQ17" s="85">
        <f t="shared" si="15"/>
        <v>4.49438202247191E-2</v>
      </c>
      <c r="BR17" s="85">
        <f t="shared" si="16"/>
        <v>0.34729315628192031</v>
      </c>
      <c r="BS17" s="85">
        <f t="shared" si="17"/>
        <v>0.31052093973442291</v>
      </c>
      <c r="BT17" s="85">
        <f t="shared" si="18"/>
        <v>3.1664964249233915E-2</v>
      </c>
      <c r="BU17" s="85">
        <f t="shared" si="19"/>
        <v>0</v>
      </c>
      <c r="BV17" s="85">
        <f t="shared" si="20"/>
        <v>4.0858018386108275E-3</v>
      </c>
      <c r="BW17" s="85">
        <f t="shared" si="21"/>
        <v>1.0214504596527069E-3</v>
      </c>
      <c r="BX17" s="85">
        <f t="shared" si="22"/>
        <v>8.171603677221655E-3</v>
      </c>
      <c r="BY17" s="85">
        <f t="shared" si="23"/>
        <v>0</v>
      </c>
      <c r="BZ17" s="85">
        <f t="shared" si="24"/>
        <v>0</v>
      </c>
      <c r="CA17" s="76">
        <f t="shared" si="25"/>
        <v>9.1930541368743617E-3</v>
      </c>
      <c r="CB17" s="86">
        <f t="shared" si="26"/>
        <v>1</v>
      </c>
      <c r="CC17" s="76"/>
      <c r="CD17" s="76"/>
      <c r="CE17" s="75">
        <v>23</v>
      </c>
      <c r="CF17" s="75">
        <v>301</v>
      </c>
      <c r="CG17" s="75">
        <v>236</v>
      </c>
      <c r="CH17" s="75">
        <v>108</v>
      </c>
      <c r="CI17" s="75">
        <v>116</v>
      </c>
      <c r="CJ17" s="75">
        <v>130</v>
      </c>
      <c r="CK17" s="75">
        <v>31</v>
      </c>
      <c r="CQ17" s="74">
        <f t="shared" si="100"/>
        <v>0</v>
      </c>
      <c r="CR17" s="74">
        <f t="shared" si="101"/>
        <v>945</v>
      </c>
      <c r="CS17" s="76"/>
      <c r="CT17" s="77">
        <f t="shared" si="94"/>
        <v>2.433862433862434E-2</v>
      </c>
      <c r="CU17" s="78">
        <f t="shared" si="95"/>
        <v>0.31851851851851853</v>
      </c>
      <c r="CV17" s="78">
        <f t="shared" si="96"/>
        <v>0.24973544973544973</v>
      </c>
      <c r="CW17" s="78">
        <f t="shared" si="97"/>
        <v>0.11428571428571428</v>
      </c>
      <c r="CX17" s="78">
        <f t="shared" si="98"/>
        <v>0.12275132275132275</v>
      </c>
      <c r="CY17" s="78">
        <f t="shared" si="99"/>
        <v>0.13756613756613756</v>
      </c>
      <c r="CZ17" s="78">
        <f t="shared" si="102"/>
        <v>3.2804232804232801E-2</v>
      </c>
      <c r="DA17" s="79"/>
      <c r="DB17" s="79"/>
      <c r="DC17" s="79"/>
      <c r="DD17" s="79"/>
      <c r="DE17" s="79">
        <f t="shared" si="28"/>
        <v>0</v>
      </c>
      <c r="DF17" s="76">
        <f t="shared" si="29"/>
        <v>1</v>
      </c>
      <c r="DG17" s="76"/>
      <c r="DH17" s="76"/>
      <c r="DI17" s="76"/>
      <c r="DJ17" s="76"/>
      <c r="DK17" s="76">
        <f t="shared" si="30"/>
        <v>0.38120950323974084</v>
      </c>
      <c r="DL17" s="76">
        <f t="shared" si="31"/>
        <v>0.34729315628192031</v>
      </c>
      <c r="DM17" s="76">
        <f t="shared" si="32"/>
        <v>0.31851851851851853</v>
      </c>
      <c r="DN17" s="76"/>
      <c r="DO17" s="76"/>
      <c r="DP17" s="76">
        <f t="shared" si="33"/>
        <v>6.8034557235421164E-2</v>
      </c>
      <c r="DQ17" s="76">
        <f t="shared" si="34"/>
        <v>5.2093973442288048E-2</v>
      </c>
      <c r="DR17" s="76">
        <f t="shared" si="35"/>
        <v>0.12275132275132275</v>
      </c>
      <c r="DS17" s="76"/>
      <c r="DT17" s="76"/>
      <c r="DU17" s="76"/>
      <c r="DV17" s="76">
        <f t="shared" si="36"/>
        <v>0</v>
      </c>
      <c r="DW17" s="76"/>
      <c r="DX17" s="76"/>
      <c r="DY17" s="76"/>
      <c r="DZ17" s="76"/>
      <c r="EA17" s="76">
        <f t="shared" si="37"/>
        <v>4.0858018386108275E-3</v>
      </c>
      <c r="EB17" s="76"/>
      <c r="EC17" s="76"/>
      <c r="ED17" s="76"/>
      <c r="EE17" s="76">
        <f t="shared" si="38"/>
        <v>0.44924406047516202</v>
      </c>
      <c r="EF17" s="76">
        <f t="shared" si="39"/>
        <v>0.40347293156281921</v>
      </c>
      <c r="EG17" s="76">
        <f t="shared" si="40"/>
        <v>0.44126984126984126</v>
      </c>
      <c r="EH17" s="76"/>
      <c r="EI17" s="76"/>
      <c r="EJ17" s="76">
        <f t="shared" si="41"/>
        <v>-6.2690984721222309E-2</v>
      </c>
      <c r="EK17" s="76"/>
      <c r="EL17" s="76">
        <f t="shared" si="42"/>
        <v>-2.8774637763401778E-2</v>
      </c>
      <c r="EM17" s="76"/>
      <c r="EN17" s="76"/>
      <c r="EO17" s="76">
        <f t="shared" si="43"/>
        <v>5.4716765515901586E-2</v>
      </c>
      <c r="EP17" s="76"/>
      <c r="EQ17" s="76">
        <f t="shared" si="44"/>
        <v>7.0657349309034695E-2</v>
      </c>
      <c r="ER17" s="76"/>
      <c r="ES17" s="76"/>
      <c r="ET17" s="76">
        <f t="shared" si="45"/>
        <v>0</v>
      </c>
      <c r="EU17" s="76"/>
      <c r="EV17" s="76">
        <f t="shared" si="46"/>
        <v>0</v>
      </c>
      <c r="EW17" s="76"/>
      <c r="EX17" s="76"/>
      <c r="EY17" s="76">
        <f t="shared" si="47"/>
        <v>0</v>
      </c>
      <c r="EZ17" s="76"/>
      <c r="FA17" s="76">
        <f t="shared" si="48"/>
        <v>-4.0858018386108275E-3</v>
      </c>
      <c r="FB17" s="76"/>
      <c r="FC17" s="76"/>
      <c r="FD17" s="76">
        <f t="shared" si="49"/>
        <v>-7.974219205320765E-3</v>
      </c>
      <c r="FE17" s="76"/>
      <c r="FF17" s="76">
        <f t="shared" si="50"/>
        <v>3.7796909707022042E-2</v>
      </c>
      <c r="FG17" s="76"/>
      <c r="FH17" s="76"/>
      <c r="FI17" s="76"/>
      <c r="FJ17" s="76"/>
      <c r="FK17" s="76"/>
      <c r="FL17" s="76">
        <f t="shared" si="51"/>
        <v>2.159827213822894E-2</v>
      </c>
      <c r="FM17" s="76">
        <f t="shared" si="52"/>
        <v>3.1664964249233915E-2</v>
      </c>
      <c r="FN17" s="76">
        <f t="shared" si="53"/>
        <v>3.2804232804232801E-2</v>
      </c>
      <c r="FO17" s="76"/>
      <c r="FP17" s="76">
        <f t="shared" si="54"/>
        <v>1.1205960666003861E-2</v>
      </c>
      <c r="FQ17" s="76"/>
      <c r="FR17" s="76">
        <f t="shared" si="55"/>
        <v>1.139268554998886E-3</v>
      </c>
      <c r="FS17" s="76"/>
      <c r="FT17" s="76"/>
      <c r="FU17" s="76"/>
      <c r="FV17" s="76"/>
      <c r="FW17" s="76">
        <f t="shared" si="56"/>
        <v>0.25161987041036715</v>
      </c>
      <c r="FX17" s="76">
        <f t="shared" si="57"/>
        <v>0.31052093973442291</v>
      </c>
      <c r="FY17" s="76">
        <f t="shared" si="58"/>
        <v>0.24973544973544973</v>
      </c>
      <c r="FZ17" s="76"/>
      <c r="GA17" s="76">
        <f t="shared" si="59"/>
        <v>-1.8844206749174253E-3</v>
      </c>
      <c r="GB17" s="76"/>
      <c r="GC17" s="76">
        <f t="shared" si="60"/>
        <v>-6.078548999897318E-2</v>
      </c>
      <c r="GD17" s="76"/>
      <c r="GE17" s="76"/>
      <c r="GF17" s="76"/>
      <c r="GG17" s="76"/>
      <c r="GH17" s="76">
        <f t="shared" si="61"/>
        <v>0.12203023758099352</v>
      </c>
      <c r="GI17" s="76">
        <f t="shared" si="62"/>
        <v>0.10929519918283963</v>
      </c>
      <c r="GJ17" s="76">
        <f t="shared" si="63"/>
        <v>0.13756613756613756</v>
      </c>
      <c r="GK17" s="76"/>
      <c r="GL17" s="76">
        <f t="shared" si="64"/>
        <v>1.5535899985144042E-2</v>
      </c>
      <c r="GM17" s="76"/>
      <c r="GN17" s="76">
        <f t="shared" si="65"/>
        <v>2.8270938383297931E-2</v>
      </c>
      <c r="GO17" s="76"/>
      <c r="GP17" s="76"/>
      <c r="GQ17" s="76"/>
      <c r="GR17" s="76"/>
      <c r="GS17" s="76">
        <f t="shared" si="66"/>
        <v>4.9676025917926567E-2</v>
      </c>
      <c r="GT17" s="76">
        <f t="shared" si="67"/>
        <v>4.49438202247191E-2</v>
      </c>
      <c r="GU17" s="76">
        <f t="shared" si="68"/>
        <v>2.433862433862434E-2</v>
      </c>
      <c r="GV17" s="76"/>
      <c r="GW17" s="76">
        <f t="shared" si="69"/>
        <v>-2.5337401579302227E-2</v>
      </c>
      <c r="GX17" s="76"/>
      <c r="GY17" s="76">
        <f t="shared" si="70"/>
        <v>-2.060519588609476E-2</v>
      </c>
      <c r="GZ17" s="76"/>
      <c r="HA17" s="76"/>
      <c r="HB17" s="76"/>
      <c r="HC17" s="76"/>
      <c r="HD17" s="76">
        <f t="shared" si="71"/>
        <v>0.10259179265658748</v>
      </c>
      <c r="HE17" s="76">
        <f t="shared" si="72"/>
        <v>9.0909090909090912E-2</v>
      </c>
      <c r="HF17" s="76">
        <f t="shared" si="73"/>
        <v>0.11428571428571428</v>
      </c>
      <c r="HG17" s="76"/>
      <c r="HH17" s="76">
        <f t="shared" si="74"/>
        <v>1.1693921629126802E-2</v>
      </c>
      <c r="HI17" s="76"/>
      <c r="HJ17" s="76">
        <f t="shared" si="75"/>
        <v>2.3376623376623371E-2</v>
      </c>
      <c r="HK17" s="76"/>
      <c r="HL17" s="76"/>
      <c r="HM17" s="76"/>
      <c r="HN17" s="76"/>
      <c r="HO17" s="76"/>
      <c r="HP17" s="76"/>
      <c r="HQ17" s="76"/>
      <c r="HR17" s="76">
        <f t="shared" si="76"/>
        <v>7.1274298056155511E-2</v>
      </c>
      <c r="HS17" s="76">
        <f t="shared" si="77"/>
        <v>0.15226781857451405</v>
      </c>
      <c r="HT17" s="76">
        <f t="shared" si="78"/>
        <v>0.173866090712743</v>
      </c>
      <c r="HU17" s="76"/>
      <c r="HV17" s="76">
        <f t="shared" si="79"/>
        <v>7.6608784473953015E-2</v>
      </c>
      <c r="HW17" s="76">
        <f t="shared" si="80"/>
        <v>0.13585291113381001</v>
      </c>
      <c r="HX17" s="76">
        <f t="shared" si="81"/>
        <v>0.16751787538304391</v>
      </c>
      <c r="HY17" s="76"/>
      <c r="HZ17" s="76">
        <f t="shared" si="82"/>
        <v>5.7142857142857141E-2</v>
      </c>
      <c r="IA17" s="76">
        <f t="shared" si="83"/>
        <v>0.13862433862433862</v>
      </c>
      <c r="IB17" s="76">
        <f t="shared" si="84"/>
        <v>0.17142857142857143</v>
      </c>
      <c r="IC17" s="76"/>
      <c r="ID17" s="76"/>
      <c r="IE17" s="76">
        <f t="shared" si="85"/>
        <v>-1.413144091329837E-2</v>
      </c>
      <c r="IF17" s="76"/>
      <c r="IG17" s="76">
        <f t="shared" si="86"/>
        <v>-1.9465927331095874E-2</v>
      </c>
      <c r="IH17" s="76"/>
      <c r="II17" s="76"/>
      <c r="IJ17" s="76">
        <f t="shared" si="87"/>
        <v>-1.3643479950175424E-2</v>
      </c>
      <c r="IK17" s="76"/>
      <c r="IL17" s="76">
        <f t="shared" si="88"/>
        <v>2.7714274905286107E-3</v>
      </c>
      <c r="IM17" s="76"/>
      <c r="IN17" s="76"/>
      <c r="IO17" s="76">
        <f t="shared" si="89"/>
        <v>-2.4375192841715743E-3</v>
      </c>
      <c r="IP17" s="76"/>
      <c r="IQ17" s="76">
        <f t="shared" si="90"/>
        <v>3.9106960455275175E-3</v>
      </c>
      <c r="IR17" s="76"/>
      <c r="IS17" s="76"/>
      <c r="IT17" s="76"/>
      <c r="IU17" s="76"/>
      <c r="IV17" s="76"/>
      <c r="IW17" s="76">
        <v>0.15</v>
      </c>
      <c r="IX17" s="183">
        <v>4.3673012318029114</v>
      </c>
      <c r="IY17" s="183">
        <v>4.4492006592818152</v>
      </c>
      <c r="IZ17" s="175">
        <v>8.5153934319498366E-3</v>
      </c>
      <c r="JA17" s="76"/>
      <c r="JB17" s="74">
        <v>15668</v>
      </c>
      <c r="JC17" s="74">
        <v>88</v>
      </c>
      <c r="JD17" s="74">
        <v>101</v>
      </c>
      <c r="JE17" s="76">
        <v>1.3225388397650591E-2</v>
      </c>
      <c r="JF17" s="76">
        <v>9.9580600639797998E-2</v>
      </c>
      <c r="JG17" s="74"/>
      <c r="JH17" s="74">
        <v>26</v>
      </c>
      <c r="JI17" s="74">
        <v>6</v>
      </c>
      <c r="JJ17" s="175">
        <v>0.23076923076923078</v>
      </c>
      <c r="JK17" s="74">
        <v>1.5</v>
      </c>
      <c r="JL17" s="74">
        <v>1.5</v>
      </c>
      <c r="JM17" s="175">
        <v>1</v>
      </c>
      <c r="JN17" s="74">
        <v>27.5</v>
      </c>
      <c r="JO17" s="74">
        <v>7.5</v>
      </c>
      <c r="JP17" s="175">
        <v>0.27272727272727271</v>
      </c>
      <c r="JQ17" s="175">
        <v>0.39940387481371081</v>
      </c>
      <c r="JR17" s="74"/>
      <c r="JS17" s="74"/>
      <c r="JT17" s="76">
        <v>3.0418250950570342E-2</v>
      </c>
      <c r="JU17" s="175"/>
      <c r="JV17" s="175">
        <v>0.6354477611940299</v>
      </c>
      <c r="JW17" s="175">
        <v>9.7014925373134324E-3</v>
      </c>
      <c r="JX17" s="175">
        <v>0.62238805970149258</v>
      </c>
      <c r="JY17" s="175">
        <v>1.3059701492537313E-2</v>
      </c>
      <c r="JZ17" s="175">
        <v>0.64514925373134324</v>
      </c>
      <c r="KA17" s="175">
        <v>5.2238805970149255E-3</v>
      </c>
      <c r="KB17" s="175">
        <v>3.2462686567164181E-2</v>
      </c>
      <c r="KC17" s="175">
        <v>6.044776119402985E-2</v>
      </c>
      <c r="KD17" s="175">
        <v>4.7388059701492534E-2</v>
      </c>
      <c r="KE17" s="175">
        <v>3.7686567164179105E-2</v>
      </c>
      <c r="KF17" s="175">
        <v>0.68283582089552242</v>
      </c>
      <c r="KG17" s="175"/>
      <c r="KH17" s="74">
        <v>1557</v>
      </c>
      <c r="KI17" s="74">
        <v>2431</v>
      </c>
      <c r="KJ17" s="74">
        <v>1830</v>
      </c>
      <c r="KK17" s="74">
        <v>2680</v>
      </c>
      <c r="KL17" s="76">
        <v>0.64047716988893455</v>
      </c>
      <c r="KM17" s="76">
        <v>0.68283582089552242</v>
      </c>
      <c r="KN17" s="175">
        <v>4.2358651006587866E-2</v>
      </c>
      <c r="KO17" s="175">
        <v>6.6136082592816378E-2</v>
      </c>
      <c r="KP17" s="175"/>
      <c r="KQ17" s="74">
        <v>144</v>
      </c>
      <c r="KR17" s="74">
        <v>183</v>
      </c>
      <c r="KS17" s="175">
        <v>0.78688524590163933</v>
      </c>
      <c r="KT17" s="74">
        <v>327</v>
      </c>
      <c r="KU17" s="74">
        <v>395</v>
      </c>
      <c r="KV17" s="175">
        <v>0.82784810126582276</v>
      </c>
      <c r="KW17" s="74">
        <v>463</v>
      </c>
      <c r="KX17" s="74">
        <v>565</v>
      </c>
      <c r="KY17" s="175">
        <v>0.8194690265486726</v>
      </c>
      <c r="KZ17" s="74">
        <v>632</v>
      </c>
      <c r="LA17" s="74">
        <v>794</v>
      </c>
      <c r="LB17" s="175">
        <v>0.79596977329974816</v>
      </c>
      <c r="LC17" s="74">
        <v>238</v>
      </c>
      <c r="LD17" s="74">
        <v>308</v>
      </c>
      <c r="LE17" s="175">
        <f t="shared" si="91"/>
        <v>0.77272727272727271</v>
      </c>
      <c r="LF17" s="74">
        <v>363</v>
      </c>
      <c r="LG17" s="74">
        <v>526</v>
      </c>
      <c r="LH17" s="175">
        <f t="shared" si="92"/>
        <v>0.6901140684410646</v>
      </c>
      <c r="LI17" s="74">
        <v>326</v>
      </c>
      <c r="LJ17" s="74">
        <v>551</v>
      </c>
      <c r="LK17" s="175">
        <f t="shared" si="93"/>
        <v>0.59165154264972775</v>
      </c>
      <c r="LL17" s="74">
        <v>927</v>
      </c>
      <c r="LM17" s="74">
        <v>1385</v>
      </c>
      <c r="LN17" s="175">
        <v>0.66931407942238264</v>
      </c>
      <c r="LO17" s="175"/>
      <c r="LP17" s="74">
        <v>271</v>
      </c>
      <c r="LQ17" s="74">
        <v>501</v>
      </c>
      <c r="LR17" s="175">
        <v>0.54091816367265466</v>
      </c>
      <c r="LS17" s="74">
        <v>1830</v>
      </c>
      <c r="LT17" s="74">
        <v>2680</v>
      </c>
      <c r="LU17" s="175">
        <v>0.68283582089552242</v>
      </c>
      <c r="LV17" s="175"/>
      <c r="LW17" s="74"/>
      <c r="LX17" s="74">
        <v>96</v>
      </c>
      <c r="LY17" s="74">
        <v>248</v>
      </c>
      <c r="LZ17" s="74">
        <v>160</v>
      </c>
      <c r="MA17" s="74">
        <v>248</v>
      </c>
      <c r="MB17" s="74">
        <v>200</v>
      </c>
      <c r="MC17" s="74">
        <v>196</v>
      </c>
      <c r="MD17" s="74"/>
    </row>
    <row r="18" spans="1:342" x14ac:dyDescent="0.25">
      <c r="A18" s="153"/>
      <c r="B18" s="156" t="s">
        <v>10</v>
      </c>
      <c r="C18" s="154"/>
      <c r="D18" s="159">
        <v>13003</v>
      </c>
      <c r="E18" s="159" t="s">
        <v>0</v>
      </c>
      <c r="F18" s="73" t="s">
        <v>52</v>
      </c>
      <c r="P18" s="164"/>
      <c r="Q18" s="129"/>
      <c r="R18" s="129"/>
      <c r="S18" s="129"/>
      <c r="T18" s="129"/>
      <c r="U18" s="129"/>
      <c r="V18" s="129"/>
      <c r="W18" s="129"/>
      <c r="X18" s="129"/>
      <c r="Y18" s="129"/>
      <c r="Z18" s="115"/>
      <c r="AA18" s="74"/>
      <c r="AB18" s="75">
        <v>1204</v>
      </c>
      <c r="AC18" s="75">
        <v>5060</v>
      </c>
      <c r="AD18" s="75">
        <v>1462</v>
      </c>
      <c r="AE18" s="75">
        <v>2859</v>
      </c>
      <c r="AF18" s="75">
        <v>556</v>
      </c>
      <c r="AG18" s="75">
        <v>2770</v>
      </c>
      <c r="AH18" s="75">
        <v>171</v>
      </c>
      <c r="AI18" s="75">
        <v>206</v>
      </c>
      <c r="AK18" s="74">
        <f t="shared" si="0"/>
        <v>14288</v>
      </c>
      <c r="AL18" s="76"/>
      <c r="AM18" s="77">
        <f t="shared" si="1"/>
        <v>8.4266517357222848E-2</v>
      </c>
      <c r="AN18" s="78">
        <f t="shared" si="2"/>
        <v>0.35414333706606943</v>
      </c>
      <c r="AO18" s="78">
        <f t="shared" si="3"/>
        <v>0.10232362821948489</v>
      </c>
      <c r="AP18" s="78">
        <f t="shared" si="4"/>
        <v>0.20009798432250839</v>
      </c>
      <c r="AQ18" s="78">
        <f t="shared" si="5"/>
        <v>3.8913773796192611E-2</v>
      </c>
      <c r="AR18" s="78">
        <f t="shared" si="6"/>
        <v>0.19386898096304592</v>
      </c>
      <c r="AS18" s="78">
        <f t="shared" si="7"/>
        <v>1.1968085106382979E-2</v>
      </c>
      <c r="AT18" s="79">
        <f t="shared" si="8"/>
        <v>1.4417693169092945E-2</v>
      </c>
      <c r="AU18" s="76">
        <f t="shared" si="9"/>
        <v>1</v>
      </c>
      <c r="AV18" s="76"/>
      <c r="AW18" s="76"/>
      <c r="AX18" s="75">
        <v>718</v>
      </c>
      <c r="AY18" s="75">
        <v>1185</v>
      </c>
      <c r="AZ18" s="75">
        <v>1196</v>
      </c>
      <c r="BA18" s="75">
        <v>1837</v>
      </c>
      <c r="BB18" s="75">
        <v>6184</v>
      </c>
      <c r="BC18" s="75">
        <v>2899</v>
      </c>
      <c r="BD18" s="75">
        <v>437</v>
      </c>
      <c r="BF18" s="75">
        <v>69</v>
      </c>
      <c r="BG18" s="80">
        <v>16</v>
      </c>
      <c r="BH18" s="81">
        <v>120</v>
      </c>
      <c r="BI18" s="81"/>
      <c r="BJ18" s="82"/>
      <c r="BK18" s="74">
        <f t="shared" si="10"/>
        <v>136</v>
      </c>
      <c r="BL18" s="80">
        <f t="shared" si="11"/>
        <v>14661</v>
      </c>
      <c r="BM18" s="83"/>
      <c r="BN18" s="84">
        <f t="shared" si="12"/>
        <v>4.8973467021349158E-2</v>
      </c>
      <c r="BO18" s="85">
        <f t="shared" si="13"/>
        <v>8.0826683036627794E-2</v>
      </c>
      <c r="BP18" s="85">
        <f t="shared" si="14"/>
        <v>8.1576972921355975E-2</v>
      </c>
      <c r="BQ18" s="85">
        <f t="shared" si="15"/>
        <v>0.12529841074960779</v>
      </c>
      <c r="BR18" s="85">
        <f t="shared" si="16"/>
        <v>0.42179933155992089</v>
      </c>
      <c r="BS18" s="85">
        <f t="shared" si="17"/>
        <v>0.19773548871154764</v>
      </c>
      <c r="BT18" s="85">
        <f t="shared" si="18"/>
        <v>2.9806970875110837E-2</v>
      </c>
      <c r="BU18" s="85">
        <f t="shared" si="19"/>
        <v>0</v>
      </c>
      <c r="BV18" s="85">
        <f t="shared" si="20"/>
        <v>4.7063638223859222E-3</v>
      </c>
      <c r="BW18" s="85">
        <f t="shared" si="21"/>
        <v>1.0913307414228224E-3</v>
      </c>
      <c r="BX18" s="85">
        <f t="shared" si="22"/>
        <v>8.1849805606711689E-3</v>
      </c>
      <c r="BY18" s="85">
        <f t="shared" si="23"/>
        <v>0</v>
      </c>
      <c r="BZ18" s="85">
        <f t="shared" si="24"/>
        <v>0</v>
      </c>
      <c r="CA18" s="76">
        <f t="shared" si="25"/>
        <v>9.2763113020939911E-3</v>
      </c>
      <c r="CB18" s="86">
        <f t="shared" si="26"/>
        <v>1</v>
      </c>
      <c r="CC18" s="76"/>
      <c r="CD18" s="76"/>
      <c r="CE18" s="75">
        <v>1710</v>
      </c>
      <c r="CF18" s="75">
        <v>4116</v>
      </c>
      <c r="CG18" s="75">
        <v>3513</v>
      </c>
      <c r="CH18" s="75">
        <v>1059</v>
      </c>
      <c r="CI18" s="75">
        <v>2721</v>
      </c>
      <c r="CJ18" s="75">
        <v>983</v>
      </c>
      <c r="CK18" s="75">
        <v>380</v>
      </c>
      <c r="CQ18" s="74">
        <f t="shared" si="100"/>
        <v>0</v>
      </c>
      <c r="CR18" s="74">
        <f t="shared" si="101"/>
        <v>14482</v>
      </c>
      <c r="CS18" s="76"/>
      <c r="CT18" s="77">
        <f t="shared" si="94"/>
        <v>0.11807761358928325</v>
      </c>
      <c r="CU18" s="78">
        <f t="shared" si="95"/>
        <v>0.28421488744648526</v>
      </c>
      <c r="CV18" s="78">
        <f t="shared" si="96"/>
        <v>0.24257699212815909</v>
      </c>
      <c r="CW18" s="78">
        <f t="shared" si="97"/>
        <v>7.3125258942135063E-2</v>
      </c>
      <c r="CX18" s="78">
        <f t="shared" si="98"/>
        <v>0.18788841320259633</v>
      </c>
      <c r="CY18" s="78">
        <f t="shared" si="99"/>
        <v>6.7877365004833587E-2</v>
      </c>
      <c r="CZ18" s="78">
        <f t="shared" si="102"/>
        <v>2.6239469686507387E-2</v>
      </c>
      <c r="DA18" s="79"/>
      <c r="DB18" s="79"/>
      <c r="DC18" s="79"/>
      <c r="DD18" s="79"/>
      <c r="DE18" s="79">
        <f t="shared" si="28"/>
        <v>0</v>
      </c>
      <c r="DF18" s="76">
        <f t="shared" si="29"/>
        <v>1</v>
      </c>
      <c r="DG18" s="76"/>
      <c r="DH18" s="76"/>
      <c r="DI18" s="76"/>
      <c r="DJ18" s="76"/>
      <c r="DK18" s="76">
        <f t="shared" si="30"/>
        <v>0.35414333706606943</v>
      </c>
      <c r="DL18" s="76">
        <f t="shared" si="31"/>
        <v>0.42179933155992089</v>
      </c>
      <c r="DM18" s="76">
        <f t="shared" si="32"/>
        <v>0.28421488744648526</v>
      </c>
      <c r="DN18" s="76"/>
      <c r="DO18" s="76"/>
      <c r="DP18" s="76">
        <f t="shared" si="33"/>
        <v>0.10232362821948489</v>
      </c>
      <c r="DQ18" s="76">
        <f t="shared" si="34"/>
        <v>8.0826683036627794E-2</v>
      </c>
      <c r="DR18" s="76">
        <f t="shared" si="35"/>
        <v>0.18788841320259633</v>
      </c>
      <c r="DS18" s="76"/>
      <c r="DT18" s="76"/>
      <c r="DU18" s="76"/>
      <c r="DV18" s="76">
        <f t="shared" si="36"/>
        <v>0</v>
      </c>
      <c r="DW18" s="76"/>
      <c r="DX18" s="76"/>
      <c r="DY18" s="76"/>
      <c r="DZ18" s="76"/>
      <c r="EA18" s="76">
        <f t="shared" si="37"/>
        <v>4.7063638223859222E-3</v>
      </c>
      <c r="EB18" s="76"/>
      <c r="EC18" s="76"/>
      <c r="ED18" s="76"/>
      <c r="EE18" s="76">
        <f t="shared" si="38"/>
        <v>0.4564669652855543</v>
      </c>
      <c r="EF18" s="76">
        <f t="shared" si="39"/>
        <v>0.50733237841893453</v>
      </c>
      <c r="EG18" s="76">
        <f t="shared" si="40"/>
        <v>0.47210330064908157</v>
      </c>
      <c r="EH18" s="76"/>
      <c r="EI18" s="76"/>
      <c r="EJ18" s="76">
        <f t="shared" si="41"/>
        <v>-6.9928449619584165E-2</v>
      </c>
      <c r="EK18" s="76"/>
      <c r="EL18" s="76">
        <f t="shared" si="42"/>
        <v>-0.13758444411343562</v>
      </c>
      <c r="EM18" s="76"/>
      <c r="EN18" s="76"/>
      <c r="EO18" s="76">
        <f t="shared" si="43"/>
        <v>8.5564784983111444E-2</v>
      </c>
      <c r="EP18" s="76"/>
      <c r="EQ18" s="76">
        <f t="shared" si="44"/>
        <v>0.10706173016596854</v>
      </c>
      <c r="ER18" s="76"/>
      <c r="ES18" s="76"/>
      <c r="ET18" s="76">
        <f t="shared" si="45"/>
        <v>0</v>
      </c>
      <c r="EU18" s="76"/>
      <c r="EV18" s="76">
        <f t="shared" si="46"/>
        <v>0</v>
      </c>
      <c r="EW18" s="76"/>
      <c r="EX18" s="76"/>
      <c r="EY18" s="76">
        <f t="shared" si="47"/>
        <v>0</v>
      </c>
      <c r="EZ18" s="76"/>
      <c r="FA18" s="76">
        <f t="shared" si="48"/>
        <v>-4.7063638223859222E-3</v>
      </c>
      <c r="FB18" s="76"/>
      <c r="FC18" s="76"/>
      <c r="FD18" s="76">
        <f t="shared" si="49"/>
        <v>1.5636335363527265E-2</v>
      </c>
      <c r="FE18" s="76"/>
      <c r="FF18" s="76">
        <f t="shared" si="50"/>
        <v>-3.5229077769852957E-2</v>
      </c>
      <c r="FG18" s="76"/>
      <c r="FH18" s="76"/>
      <c r="FI18" s="76"/>
      <c r="FJ18" s="76"/>
      <c r="FK18" s="76"/>
      <c r="FL18" s="76">
        <f t="shared" si="51"/>
        <v>1.1968085106382979E-2</v>
      </c>
      <c r="FM18" s="76">
        <f t="shared" si="52"/>
        <v>2.9806970875110837E-2</v>
      </c>
      <c r="FN18" s="76">
        <f t="shared" si="53"/>
        <v>2.6239469686507387E-2</v>
      </c>
      <c r="FO18" s="76"/>
      <c r="FP18" s="76">
        <f t="shared" si="54"/>
        <v>1.4271384580124408E-2</v>
      </c>
      <c r="FQ18" s="76"/>
      <c r="FR18" s="76">
        <f t="shared" si="55"/>
        <v>-3.5675011886034495E-3</v>
      </c>
      <c r="FS18" s="76"/>
      <c r="FT18" s="76"/>
      <c r="FU18" s="76"/>
      <c r="FV18" s="76"/>
      <c r="FW18" s="76">
        <f t="shared" si="56"/>
        <v>0.19386898096304592</v>
      </c>
      <c r="FX18" s="76">
        <f t="shared" si="57"/>
        <v>0.19773548871154764</v>
      </c>
      <c r="FY18" s="76">
        <f t="shared" si="58"/>
        <v>0.24257699212815909</v>
      </c>
      <c r="FZ18" s="76"/>
      <c r="GA18" s="76">
        <f t="shared" si="59"/>
        <v>4.8708011165113169E-2</v>
      </c>
      <c r="GB18" s="76"/>
      <c r="GC18" s="76">
        <f t="shared" si="60"/>
        <v>4.4841503416611445E-2</v>
      </c>
      <c r="GD18" s="76"/>
      <c r="GE18" s="76"/>
      <c r="GF18" s="76"/>
      <c r="GG18" s="76"/>
      <c r="GH18" s="76">
        <f t="shared" si="61"/>
        <v>8.4266517357222848E-2</v>
      </c>
      <c r="GI18" s="76">
        <f t="shared" si="62"/>
        <v>8.1576972921355975E-2</v>
      </c>
      <c r="GJ18" s="76">
        <f t="shared" si="63"/>
        <v>6.7877365004833587E-2</v>
      </c>
      <c r="GK18" s="76"/>
      <c r="GL18" s="76">
        <f t="shared" si="64"/>
        <v>-1.6389152352389261E-2</v>
      </c>
      <c r="GM18" s="76"/>
      <c r="GN18" s="76">
        <f t="shared" si="65"/>
        <v>-1.3699607916522388E-2</v>
      </c>
      <c r="GO18" s="76"/>
      <c r="GP18" s="76"/>
      <c r="GQ18" s="76"/>
      <c r="GR18" s="76"/>
      <c r="GS18" s="76">
        <f t="shared" si="66"/>
        <v>0.20009798432250839</v>
      </c>
      <c r="GT18" s="76">
        <f t="shared" si="67"/>
        <v>0.12529841074960779</v>
      </c>
      <c r="GU18" s="76">
        <f t="shared" si="68"/>
        <v>0.11807761358928325</v>
      </c>
      <c r="GV18" s="76"/>
      <c r="GW18" s="76">
        <f t="shared" si="69"/>
        <v>-8.2020370733225142E-2</v>
      </c>
      <c r="GX18" s="76"/>
      <c r="GY18" s="76">
        <f t="shared" si="70"/>
        <v>-7.2207971603245463E-3</v>
      </c>
      <c r="GZ18" s="76"/>
      <c r="HA18" s="76"/>
      <c r="HB18" s="76"/>
      <c r="HC18" s="76"/>
      <c r="HD18" s="76">
        <f t="shared" si="71"/>
        <v>3.8913773796192611E-2</v>
      </c>
      <c r="HE18" s="76">
        <f t="shared" si="72"/>
        <v>4.8973467021349158E-2</v>
      </c>
      <c r="HF18" s="76">
        <f t="shared" si="73"/>
        <v>7.3125258942135063E-2</v>
      </c>
      <c r="HG18" s="76"/>
      <c r="HH18" s="76">
        <f t="shared" si="74"/>
        <v>3.4211485145942452E-2</v>
      </c>
      <c r="HI18" s="76"/>
      <c r="HJ18" s="76">
        <f t="shared" si="75"/>
        <v>2.4151791920785905E-2</v>
      </c>
      <c r="HK18" s="76"/>
      <c r="HL18" s="76"/>
      <c r="HM18" s="76"/>
      <c r="HN18" s="76"/>
      <c r="HO18" s="76"/>
      <c r="HP18" s="76"/>
      <c r="HQ18" s="76"/>
      <c r="HR18" s="76">
        <f t="shared" si="76"/>
        <v>0.21206606942889136</v>
      </c>
      <c r="HS18" s="76">
        <f t="shared" si="77"/>
        <v>0.23901175811870101</v>
      </c>
      <c r="HT18" s="76">
        <f t="shared" si="78"/>
        <v>0.25097984322508399</v>
      </c>
      <c r="HU18" s="76"/>
      <c r="HV18" s="76">
        <f t="shared" si="79"/>
        <v>0.15510538162471862</v>
      </c>
      <c r="HW18" s="76">
        <f t="shared" si="80"/>
        <v>0.17427187777095696</v>
      </c>
      <c r="HX18" s="76">
        <f t="shared" si="81"/>
        <v>0.20407884864606779</v>
      </c>
      <c r="HY18" s="76"/>
      <c r="HZ18" s="76">
        <f t="shared" si="82"/>
        <v>0.14431708327579063</v>
      </c>
      <c r="IA18" s="76">
        <f t="shared" si="83"/>
        <v>0.19120287253141832</v>
      </c>
      <c r="IB18" s="76">
        <f t="shared" si="84"/>
        <v>0.21744234221792569</v>
      </c>
      <c r="IC18" s="76"/>
      <c r="ID18" s="76"/>
      <c r="IE18" s="76">
        <f t="shared" si="85"/>
        <v>-6.7748986153100738E-2</v>
      </c>
      <c r="IF18" s="76"/>
      <c r="IG18" s="76">
        <f t="shared" si="86"/>
        <v>-1.0788298348927999E-2</v>
      </c>
      <c r="IH18" s="76"/>
      <c r="II18" s="76"/>
      <c r="IJ18" s="76">
        <f t="shared" si="87"/>
        <v>-4.780888558728269E-2</v>
      </c>
      <c r="IK18" s="76"/>
      <c r="IL18" s="76">
        <f t="shared" si="88"/>
        <v>1.6930994760461365E-2</v>
      </c>
      <c r="IM18" s="76"/>
      <c r="IN18" s="76"/>
      <c r="IO18" s="76">
        <f t="shared" si="89"/>
        <v>-3.3537501007158299E-2</v>
      </c>
      <c r="IP18" s="76"/>
      <c r="IQ18" s="76">
        <f t="shared" si="90"/>
        <v>1.3363493571857898E-2</v>
      </c>
      <c r="IR18" s="76"/>
      <c r="IS18" s="76"/>
      <c r="IT18" s="76"/>
      <c r="IU18" s="76"/>
      <c r="IV18" s="76"/>
      <c r="IW18" s="76">
        <v>0.04</v>
      </c>
      <c r="IX18" s="183">
        <v>3.0680082652052825</v>
      </c>
      <c r="IY18" s="183">
        <v>3.0956949477305233</v>
      </c>
      <c r="IZ18" s="175">
        <v>-0.29288957893801271</v>
      </c>
      <c r="JA18" s="76"/>
      <c r="JB18" s="74">
        <v>18396</v>
      </c>
      <c r="JC18" s="74">
        <v>103</v>
      </c>
      <c r="JD18" s="74">
        <v>96</v>
      </c>
      <c r="JE18" s="76">
        <v>1.6059365462910744E-2</v>
      </c>
      <c r="JF18" s="76">
        <v>7.4188788022258229E-2</v>
      </c>
      <c r="JG18" s="74"/>
      <c r="JH18" s="74">
        <v>181</v>
      </c>
      <c r="JI18" s="74">
        <v>4</v>
      </c>
      <c r="JJ18" s="175">
        <v>2.2099447513812154E-2</v>
      </c>
      <c r="JK18" s="74">
        <v>183</v>
      </c>
      <c r="JL18" s="74">
        <v>16</v>
      </c>
      <c r="JM18" s="175">
        <v>8.7431693989071038E-2</v>
      </c>
      <c r="JN18" s="74">
        <v>364</v>
      </c>
      <c r="JO18" s="74">
        <v>20</v>
      </c>
      <c r="JP18" s="175">
        <v>5.4945054945054944E-2</v>
      </c>
      <c r="JQ18" s="175">
        <v>0.48693216491858121</v>
      </c>
      <c r="JR18" s="74"/>
      <c r="JS18" s="74"/>
      <c r="JT18" s="76">
        <v>3.1746031746031744E-2</v>
      </c>
      <c r="JU18" s="175"/>
      <c r="JV18" s="175">
        <v>7.8036245604544224E-2</v>
      </c>
      <c r="JW18" s="175">
        <v>5.7704445045532416E-3</v>
      </c>
      <c r="JX18" s="175">
        <v>5.5495446758633125E-2</v>
      </c>
      <c r="JY18" s="175">
        <v>2.2540798845911099E-2</v>
      </c>
      <c r="JZ18" s="175">
        <v>8.380669010909747E-2</v>
      </c>
      <c r="KA18" s="175">
        <v>1.1450725813722838E-2</v>
      </c>
      <c r="KB18" s="175">
        <v>1.7581823099810656E-2</v>
      </c>
      <c r="KC18" s="175">
        <v>5.7343792263997835E-2</v>
      </c>
      <c r="KD18" s="175">
        <v>3.4802993418086736E-2</v>
      </c>
      <c r="KE18" s="175">
        <v>2.9032548913533497E-2</v>
      </c>
      <c r="KF18" s="175">
        <v>0.11283923902263096</v>
      </c>
      <c r="KG18" s="175"/>
      <c r="KH18" s="74">
        <v>1774</v>
      </c>
      <c r="KI18" s="74">
        <v>20812</v>
      </c>
      <c r="KJ18" s="74">
        <v>2503</v>
      </c>
      <c r="KK18" s="74">
        <v>22182</v>
      </c>
      <c r="KL18" s="76">
        <v>8.5239285027868539E-2</v>
      </c>
      <c r="KM18" s="76">
        <v>0.11283923902263096</v>
      </c>
      <c r="KN18" s="175">
        <v>2.7599953994762422E-2</v>
      </c>
      <c r="KO18" s="175">
        <v>0.32379382330270323</v>
      </c>
      <c r="KP18" s="175"/>
      <c r="KQ18" s="74">
        <v>266</v>
      </c>
      <c r="KR18" s="74">
        <v>1466</v>
      </c>
      <c r="KS18" s="175">
        <v>0.18144611186903137</v>
      </c>
      <c r="KT18" s="74">
        <v>559</v>
      </c>
      <c r="KU18" s="74">
        <v>2975</v>
      </c>
      <c r="KV18" s="175">
        <v>0.18789915966386556</v>
      </c>
      <c r="KW18" s="74">
        <v>814</v>
      </c>
      <c r="KX18" s="74">
        <v>4284</v>
      </c>
      <c r="KY18" s="175">
        <v>0.19000933706816059</v>
      </c>
      <c r="KZ18" s="74">
        <v>1070</v>
      </c>
      <c r="LA18" s="74">
        <v>5894</v>
      </c>
      <c r="LB18" s="175">
        <v>0.1815405497115711</v>
      </c>
      <c r="LC18" s="74">
        <v>374</v>
      </c>
      <c r="LD18" s="74">
        <v>2728</v>
      </c>
      <c r="LE18" s="175">
        <f t="shared" si="91"/>
        <v>0.13709677419354838</v>
      </c>
      <c r="LF18" s="74">
        <v>601</v>
      </c>
      <c r="LG18" s="74">
        <v>4800</v>
      </c>
      <c r="LH18" s="175">
        <f t="shared" si="92"/>
        <v>0.12520833333333334</v>
      </c>
      <c r="LI18" s="74">
        <v>313</v>
      </c>
      <c r="LJ18" s="74">
        <v>4642</v>
      </c>
      <c r="LK18" s="175">
        <f t="shared" si="93"/>
        <v>6.7427832830676437E-2</v>
      </c>
      <c r="LL18" s="74">
        <v>1288</v>
      </c>
      <c r="LM18" s="74">
        <v>12170</v>
      </c>
      <c r="LN18" s="175">
        <v>0.10583401807723911</v>
      </c>
      <c r="LO18" s="175"/>
      <c r="LP18" s="74">
        <v>145</v>
      </c>
      <c r="LQ18" s="74">
        <v>4118</v>
      </c>
      <c r="LR18" s="175">
        <v>3.5211267605633804E-2</v>
      </c>
      <c r="LS18" s="74">
        <v>2503</v>
      </c>
      <c r="LT18" s="74">
        <v>22182</v>
      </c>
      <c r="LU18" s="175">
        <v>0.11283923902263096</v>
      </c>
      <c r="LV18" s="175"/>
      <c r="LW18" s="74"/>
      <c r="LX18" s="74">
        <v>195</v>
      </c>
      <c r="LY18" s="74">
        <v>171</v>
      </c>
      <c r="LZ18" s="74">
        <v>249</v>
      </c>
      <c r="MA18" s="74">
        <v>221</v>
      </c>
      <c r="MB18" s="74">
        <v>87</v>
      </c>
      <c r="MC18" s="74">
        <v>209</v>
      </c>
      <c r="MD18" s="74"/>
    </row>
    <row r="19" spans="1:342" x14ac:dyDescent="0.25">
      <c r="A19" s="153"/>
      <c r="B19" s="156" t="s">
        <v>12</v>
      </c>
      <c r="C19" s="154"/>
      <c r="D19" s="159">
        <v>31003</v>
      </c>
      <c r="E19" s="159" t="s">
        <v>141</v>
      </c>
      <c r="F19" s="73" t="s">
        <v>142</v>
      </c>
      <c r="P19" s="164"/>
      <c r="Q19" s="129"/>
      <c r="R19" s="129"/>
      <c r="S19" s="129"/>
      <c r="T19" s="129"/>
      <c r="U19" s="129"/>
      <c r="V19" s="129"/>
      <c r="W19" s="129"/>
      <c r="X19" s="129"/>
      <c r="Y19" s="129"/>
      <c r="Z19" s="115"/>
      <c r="AA19" s="74"/>
      <c r="AB19" s="75">
        <v>831</v>
      </c>
      <c r="AC19" s="75">
        <v>2938</v>
      </c>
      <c r="AD19" s="75">
        <v>742</v>
      </c>
      <c r="AE19" s="75">
        <v>1117</v>
      </c>
      <c r="AF19" s="75">
        <v>997</v>
      </c>
      <c r="AG19" s="75">
        <v>3614</v>
      </c>
      <c r="AH19" s="75">
        <v>130</v>
      </c>
      <c r="AI19" s="75">
        <v>178</v>
      </c>
      <c r="AK19" s="74">
        <f t="shared" si="0"/>
        <v>10547</v>
      </c>
      <c r="AL19" s="76"/>
      <c r="AM19" s="77">
        <f t="shared" si="1"/>
        <v>7.8790177301602357E-2</v>
      </c>
      <c r="AN19" s="78">
        <f t="shared" si="2"/>
        <v>0.27856262444296959</v>
      </c>
      <c r="AO19" s="78">
        <f t="shared" si="3"/>
        <v>7.0351758793969849E-2</v>
      </c>
      <c r="AP19" s="78">
        <f t="shared" si="4"/>
        <v>0.10590689295534275</v>
      </c>
      <c r="AQ19" s="78">
        <f t="shared" si="5"/>
        <v>9.4529250023703423E-2</v>
      </c>
      <c r="AR19" s="78">
        <f t="shared" si="6"/>
        <v>0.34265667962453777</v>
      </c>
      <c r="AS19" s="78">
        <f t="shared" si="7"/>
        <v>1.2325779842609273E-2</v>
      </c>
      <c r="AT19" s="79">
        <f t="shared" si="8"/>
        <v>1.6876837015265003E-2</v>
      </c>
      <c r="AU19" s="76">
        <f t="shared" si="9"/>
        <v>1</v>
      </c>
      <c r="AV19" s="76"/>
      <c r="AW19" s="76"/>
      <c r="AX19" s="75">
        <v>1131</v>
      </c>
      <c r="AY19" s="75">
        <v>481</v>
      </c>
      <c r="AZ19" s="75">
        <v>1509</v>
      </c>
      <c r="BA19" s="75">
        <v>1633</v>
      </c>
      <c r="BB19" s="75">
        <v>3477</v>
      </c>
      <c r="BC19" s="75">
        <v>2699</v>
      </c>
      <c r="BD19" s="75">
        <v>162</v>
      </c>
      <c r="BE19" s="75">
        <v>307</v>
      </c>
      <c r="BF19" s="75">
        <v>39</v>
      </c>
      <c r="BG19" s="80">
        <v>35</v>
      </c>
      <c r="BH19" s="81"/>
      <c r="BI19" s="81"/>
      <c r="BJ19" s="82"/>
      <c r="BK19" s="74">
        <f t="shared" si="10"/>
        <v>35</v>
      </c>
      <c r="BL19" s="80">
        <f t="shared" si="11"/>
        <v>11473</v>
      </c>
      <c r="BM19" s="83"/>
      <c r="BN19" s="84">
        <f t="shared" si="12"/>
        <v>9.8579273075917365E-2</v>
      </c>
      <c r="BO19" s="85">
        <f t="shared" si="13"/>
        <v>4.1924518434585549E-2</v>
      </c>
      <c r="BP19" s="85">
        <f t="shared" si="14"/>
        <v>0.13152619192887649</v>
      </c>
      <c r="BQ19" s="85">
        <f t="shared" si="15"/>
        <v>0.14233417589122288</v>
      </c>
      <c r="BR19" s="85">
        <f t="shared" si="16"/>
        <v>0.30305935675063189</v>
      </c>
      <c r="BS19" s="85">
        <f t="shared" si="17"/>
        <v>0.23524797350300705</v>
      </c>
      <c r="BT19" s="85">
        <f t="shared" si="18"/>
        <v>1.4120108079839624E-2</v>
      </c>
      <c r="BU19" s="85">
        <f t="shared" si="19"/>
        <v>2.6758476422905953E-2</v>
      </c>
      <c r="BV19" s="85">
        <f t="shared" si="20"/>
        <v>3.3992852784799094E-3</v>
      </c>
      <c r="BW19" s="85">
        <f t="shared" si="21"/>
        <v>3.0506406345332522E-3</v>
      </c>
      <c r="BX19" s="85">
        <f t="shared" si="22"/>
        <v>0</v>
      </c>
      <c r="BY19" s="85">
        <f t="shared" si="23"/>
        <v>0</v>
      </c>
      <c r="BZ19" s="85">
        <f t="shared" si="24"/>
        <v>0</v>
      </c>
      <c r="CA19" s="76">
        <f t="shared" si="25"/>
        <v>3.0506406345332522E-3</v>
      </c>
      <c r="CB19" s="86">
        <f t="shared" si="26"/>
        <v>1</v>
      </c>
      <c r="CC19" s="76"/>
      <c r="CD19" s="76"/>
      <c r="CE19" s="75">
        <v>1380</v>
      </c>
      <c r="CF19" s="75">
        <v>2462</v>
      </c>
      <c r="CG19" s="75">
        <v>3734</v>
      </c>
      <c r="CH19" s="75">
        <v>1178</v>
      </c>
      <c r="CI19" s="75">
        <v>1164</v>
      </c>
      <c r="CJ19" s="73">
        <v>670</v>
      </c>
      <c r="CK19" s="73">
        <v>173</v>
      </c>
      <c r="CQ19" s="74">
        <f t="shared" si="100"/>
        <v>0</v>
      </c>
      <c r="CR19" s="74">
        <f t="shared" si="101"/>
        <v>10761</v>
      </c>
      <c r="CS19" s="76"/>
      <c r="CT19" s="77">
        <f t="shared" si="94"/>
        <v>0.12824086980763869</v>
      </c>
      <c r="CU19" s="78">
        <f t="shared" si="95"/>
        <v>0.2287891459901496</v>
      </c>
      <c r="CV19" s="78">
        <f t="shared" si="96"/>
        <v>0.34699377381284269</v>
      </c>
      <c r="CW19" s="78">
        <f t="shared" si="97"/>
        <v>0.10946938016912926</v>
      </c>
      <c r="CX19" s="78">
        <f t="shared" si="98"/>
        <v>0.10816838583774742</v>
      </c>
      <c r="CY19" s="78">
        <f t="shared" si="99"/>
        <v>6.2261871573273862E-2</v>
      </c>
      <c r="CZ19" s="78">
        <f t="shared" si="102"/>
        <v>1.6076572809218474E-2</v>
      </c>
      <c r="DA19" s="79"/>
      <c r="DB19" s="79"/>
      <c r="DC19" s="79"/>
      <c r="DD19" s="79"/>
      <c r="DE19" s="79">
        <f t="shared" si="28"/>
        <v>0</v>
      </c>
      <c r="DF19" s="76">
        <f t="shared" si="29"/>
        <v>1</v>
      </c>
      <c r="DG19" s="76"/>
      <c r="DH19" s="76"/>
      <c r="DI19" s="76"/>
      <c r="DJ19" s="76"/>
      <c r="DK19" s="76">
        <f t="shared" si="30"/>
        <v>0.27856262444296959</v>
      </c>
      <c r="DL19" s="76">
        <f t="shared" si="31"/>
        <v>0.30305935675063189</v>
      </c>
      <c r="DM19" s="76">
        <f t="shared" si="32"/>
        <v>0.2287891459901496</v>
      </c>
      <c r="DN19" s="76"/>
      <c r="DO19" s="76"/>
      <c r="DP19" s="76">
        <f t="shared" si="33"/>
        <v>7.0351758793969849E-2</v>
      </c>
      <c r="DQ19" s="76">
        <f t="shared" si="34"/>
        <v>4.1924518434585549E-2</v>
      </c>
      <c r="DR19" s="76">
        <f t="shared" si="35"/>
        <v>0.10816838583774742</v>
      </c>
      <c r="DS19" s="76"/>
      <c r="DT19" s="76"/>
      <c r="DU19" s="76"/>
      <c r="DV19" s="76">
        <f t="shared" si="36"/>
        <v>2.6758476422905953E-2</v>
      </c>
      <c r="DW19" s="76"/>
      <c r="DX19" s="76"/>
      <c r="DY19" s="76"/>
      <c r="DZ19" s="76"/>
      <c r="EA19" s="76">
        <f t="shared" si="37"/>
        <v>3.3992852784799094E-3</v>
      </c>
      <c r="EB19" s="76"/>
      <c r="EC19" s="76"/>
      <c r="ED19" s="76"/>
      <c r="EE19" s="76">
        <f t="shared" si="38"/>
        <v>0.34891438323693946</v>
      </c>
      <c r="EF19" s="76">
        <f t="shared" si="39"/>
        <v>0.37514163688660335</v>
      </c>
      <c r="EG19" s="76">
        <f t="shared" si="40"/>
        <v>0.33695753182789701</v>
      </c>
      <c r="EH19" s="76"/>
      <c r="EI19" s="76"/>
      <c r="EJ19" s="76">
        <f t="shared" si="41"/>
        <v>-4.9773478452819986E-2</v>
      </c>
      <c r="EK19" s="76"/>
      <c r="EL19" s="76">
        <f t="shared" si="42"/>
        <v>-7.4270210760482291E-2</v>
      </c>
      <c r="EM19" s="76"/>
      <c r="EN19" s="76"/>
      <c r="EO19" s="76">
        <f t="shared" si="43"/>
        <v>3.781662704377757E-2</v>
      </c>
      <c r="EP19" s="76"/>
      <c r="EQ19" s="76">
        <f t="shared" si="44"/>
        <v>6.6243867403161877E-2</v>
      </c>
      <c r="ER19" s="76"/>
      <c r="ES19" s="76"/>
      <c r="ET19" s="76">
        <f t="shared" si="45"/>
        <v>0</v>
      </c>
      <c r="EU19" s="76"/>
      <c r="EV19" s="76">
        <f t="shared" si="46"/>
        <v>-2.6758476422905953E-2</v>
      </c>
      <c r="EW19" s="76"/>
      <c r="EX19" s="76"/>
      <c r="EY19" s="76">
        <f t="shared" si="47"/>
        <v>0</v>
      </c>
      <c r="EZ19" s="76"/>
      <c r="FA19" s="76">
        <f t="shared" si="48"/>
        <v>-3.3992852784799094E-3</v>
      </c>
      <c r="FB19" s="76"/>
      <c r="FC19" s="76"/>
      <c r="FD19" s="76">
        <f t="shared" si="49"/>
        <v>-1.1956851409042457E-2</v>
      </c>
      <c r="FE19" s="76"/>
      <c r="FF19" s="76">
        <f t="shared" si="50"/>
        <v>-3.8184105058706341E-2</v>
      </c>
      <c r="FG19" s="76"/>
      <c r="FH19" s="76"/>
      <c r="FI19" s="76"/>
      <c r="FJ19" s="76"/>
      <c r="FK19" s="76"/>
      <c r="FL19" s="76">
        <f t="shared" si="51"/>
        <v>1.2325779842609273E-2</v>
      </c>
      <c r="FM19" s="76">
        <f t="shared" si="52"/>
        <v>1.4120108079839624E-2</v>
      </c>
      <c r="FN19" s="76">
        <f t="shared" si="53"/>
        <v>1.6076572809218474E-2</v>
      </c>
      <c r="FO19" s="76"/>
      <c r="FP19" s="76">
        <f t="shared" si="54"/>
        <v>3.7507929666092017E-3</v>
      </c>
      <c r="FQ19" s="76"/>
      <c r="FR19" s="76">
        <f t="shared" si="55"/>
        <v>1.9564647293788505E-3</v>
      </c>
      <c r="FS19" s="76"/>
      <c r="FT19" s="76"/>
      <c r="FU19" s="76"/>
      <c r="FV19" s="76"/>
      <c r="FW19" s="76">
        <f t="shared" si="56"/>
        <v>0.34265667962453777</v>
      </c>
      <c r="FX19" s="76">
        <f t="shared" si="57"/>
        <v>0.23524797350300705</v>
      </c>
      <c r="FY19" s="76">
        <f t="shared" si="58"/>
        <v>0.34699377381284269</v>
      </c>
      <c r="FZ19" s="76"/>
      <c r="GA19" s="76">
        <f t="shared" si="59"/>
        <v>4.337094188304913E-3</v>
      </c>
      <c r="GB19" s="76"/>
      <c r="GC19" s="76">
        <f t="shared" si="60"/>
        <v>0.11174580030983564</v>
      </c>
      <c r="GD19" s="76"/>
      <c r="GE19" s="76"/>
      <c r="GF19" s="76"/>
      <c r="GG19" s="76"/>
      <c r="GH19" s="76">
        <f t="shared" si="61"/>
        <v>7.8790177301602357E-2</v>
      </c>
      <c r="GI19" s="76">
        <f t="shared" si="62"/>
        <v>0.13152619192887649</v>
      </c>
      <c r="GJ19" s="76">
        <f t="shared" si="63"/>
        <v>6.2261871573273862E-2</v>
      </c>
      <c r="GK19" s="76"/>
      <c r="GL19" s="76">
        <f t="shared" si="64"/>
        <v>-1.6528305728328495E-2</v>
      </c>
      <c r="GM19" s="76"/>
      <c r="GN19" s="76">
        <f t="shared" si="65"/>
        <v>-6.9264320355602621E-2</v>
      </c>
      <c r="GO19" s="76"/>
      <c r="GP19" s="76"/>
      <c r="GQ19" s="76"/>
      <c r="GR19" s="76"/>
      <c r="GS19" s="76">
        <f t="shared" si="66"/>
        <v>0.10590689295534275</v>
      </c>
      <c r="GT19" s="76">
        <f t="shared" si="67"/>
        <v>0.14233417589122288</v>
      </c>
      <c r="GU19" s="76">
        <f t="shared" si="68"/>
        <v>0.12824086980763869</v>
      </c>
      <c r="GV19" s="76"/>
      <c r="GW19" s="76">
        <f t="shared" si="69"/>
        <v>2.2333976852295934E-2</v>
      </c>
      <c r="GX19" s="76"/>
      <c r="GY19" s="76">
        <f t="shared" si="70"/>
        <v>-1.4093306083584195E-2</v>
      </c>
      <c r="GZ19" s="76"/>
      <c r="HA19" s="76"/>
      <c r="HB19" s="76"/>
      <c r="HC19" s="76"/>
      <c r="HD19" s="76">
        <f t="shared" si="71"/>
        <v>9.4529250023703423E-2</v>
      </c>
      <c r="HE19" s="76">
        <f t="shared" si="72"/>
        <v>9.8579273075917365E-2</v>
      </c>
      <c r="HF19" s="76">
        <f t="shared" si="73"/>
        <v>0.10946938016912926</v>
      </c>
      <c r="HG19" s="76"/>
      <c r="HH19" s="76">
        <f t="shared" si="74"/>
        <v>1.4940130145425834E-2</v>
      </c>
      <c r="HI19" s="76"/>
      <c r="HJ19" s="76">
        <f t="shared" si="75"/>
        <v>1.0890107093211893E-2</v>
      </c>
      <c r="HK19" s="76"/>
      <c r="HL19" s="76"/>
      <c r="HM19" s="76"/>
      <c r="HN19" s="76"/>
      <c r="HO19" s="76"/>
      <c r="HP19" s="76"/>
      <c r="HQ19" s="76"/>
      <c r="HR19" s="76">
        <f t="shared" si="76"/>
        <v>0.11823267279795202</v>
      </c>
      <c r="HS19" s="76">
        <f t="shared" si="77"/>
        <v>0.20043614297904616</v>
      </c>
      <c r="HT19" s="76">
        <f t="shared" si="78"/>
        <v>0.21276192282165546</v>
      </c>
      <c r="HU19" s="76"/>
      <c r="HV19" s="76">
        <f t="shared" si="79"/>
        <v>0.15645428397106251</v>
      </c>
      <c r="HW19" s="76">
        <f t="shared" si="80"/>
        <v>0.24091344896714023</v>
      </c>
      <c r="HX19" s="76">
        <f t="shared" si="81"/>
        <v>0.25503355704697989</v>
      </c>
      <c r="HY19" s="76"/>
      <c r="HZ19" s="76">
        <f t="shared" si="82"/>
        <v>0.14431744261685717</v>
      </c>
      <c r="IA19" s="76">
        <f t="shared" si="83"/>
        <v>0.23771024997676793</v>
      </c>
      <c r="IB19" s="76">
        <f t="shared" si="84"/>
        <v>0.25378682278598641</v>
      </c>
      <c r="IC19" s="76"/>
      <c r="ID19" s="76"/>
      <c r="IE19" s="76">
        <f t="shared" si="85"/>
        <v>2.6084769818905146E-2</v>
      </c>
      <c r="IF19" s="76"/>
      <c r="IG19" s="76">
        <f t="shared" si="86"/>
        <v>-1.2136841354205341E-2</v>
      </c>
      <c r="IH19" s="76"/>
      <c r="II19" s="76"/>
      <c r="IJ19" s="76">
        <f t="shared" si="87"/>
        <v>3.7274106997721768E-2</v>
      </c>
      <c r="IK19" s="76"/>
      <c r="IL19" s="76">
        <f t="shared" si="88"/>
        <v>-3.2031989903723024E-3</v>
      </c>
      <c r="IM19" s="76"/>
      <c r="IN19" s="76"/>
      <c r="IO19" s="76">
        <f t="shared" si="89"/>
        <v>4.1024899964330952E-2</v>
      </c>
      <c r="IP19" s="76"/>
      <c r="IQ19" s="76">
        <f t="shared" si="90"/>
        <v>-1.2467342609934762E-3</v>
      </c>
      <c r="IR19" s="76"/>
      <c r="IS19" s="76"/>
      <c r="IT19" s="76"/>
      <c r="IU19" s="76"/>
      <c r="IV19" s="76"/>
      <c r="IW19" s="76">
        <v>0.04</v>
      </c>
      <c r="IX19" s="183">
        <v>3.8256284961100748</v>
      </c>
      <c r="IY19" s="183">
        <v>3.7492919159159372</v>
      </c>
      <c r="IZ19" s="175">
        <v>-0.18171539136003026</v>
      </c>
      <c r="JA19" s="76"/>
      <c r="JB19" s="74">
        <v>19040</v>
      </c>
      <c r="JC19" s="74">
        <v>107</v>
      </c>
      <c r="JD19" s="74">
        <v>108</v>
      </c>
      <c r="JE19" s="76">
        <v>1.5954173943747065E-2</v>
      </c>
      <c r="JF19" s="76">
        <v>6.892305218976956E-2</v>
      </c>
      <c r="JG19" s="74"/>
      <c r="JH19" s="74">
        <v>154</v>
      </c>
      <c r="JI19" s="74">
        <v>4</v>
      </c>
      <c r="JJ19" s="175">
        <v>2.5974025974025976E-2</v>
      </c>
      <c r="JK19" s="74">
        <v>61</v>
      </c>
      <c r="JL19" s="74">
        <v>4</v>
      </c>
      <c r="JM19" s="175">
        <v>6.5573770491803282E-2</v>
      </c>
      <c r="JN19" s="74">
        <v>215</v>
      </c>
      <c r="JO19" s="74">
        <v>8</v>
      </c>
      <c r="JP19" s="175">
        <v>3.7209302325581395E-2</v>
      </c>
      <c r="JQ19" s="175">
        <v>0.79633039294306329</v>
      </c>
      <c r="JR19" s="74"/>
      <c r="JS19" s="74"/>
      <c r="JT19" s="76"/>
      <c r="JU19" s="175"/>
      <c r="JV19" s="175">
        <v>2.9131219386439804E-2</v>
      </c>
      <c r="JW19" s="175">
        <v>3.1580304202113948E-3</v>
      </c>
      <c r="JX19" s="175">
        <v>1.082753286929621E-2</v>
      </c>
      <c r="JY19" s="175">
        <v>1.8303686517143595E-2</v>
      </c>
      <c r="JZ19" s="175">
        <v>3.2289249806651196E-2</v>
      </c>
      <c r="KA19" s="175">
        <v>2.5135344160866204E-3</v>
      </c>
      <c r="KB19" s="175">
        <v>1.1923176076308327E-2</v>
      </c>
      <c r="KC19" s="175">
        <v>3.5898427429749934E-2</v>
      </c>
      <c r="KD19" s="175">
        <v>1.7594740912606342E-2</v>
      </c>
      <c r="KE19" s="175">
        <v>1.4436710492394948E-2</v>
      </c>
      <c r="KF19" s="175">
        <v>4.6725960299046146E-2</v>
      </c>
      <c r="KG19" s="175"/>
      <c r="KH19" s="74">
        <v>458</v>
      </c>
      <c r="KI19" s="74">
        <v>14912</v>
      </c>
      <c r="KJ19" s="74">
        <v>725</v>
      </c>
      <c r="KK19" s="74">
        <v>15516</v>
      </c>
      <c r="KL19" s="76">
        <v>3.0713519313304721E-2</v>
      </c>
      <c r="KM19" s="76">
        <v>4.6725960299046146E-2</v>
      </c>
      <c r="KN19" s="175">
        <v>1.6012440985741425E-2</v>
      </c>
      <c r="KO19" s="175">
        <v>0.52134829689820117</v>
      </c>
      <c r="KP19" s="175"/>
      <c r="KQ19" s="74">
        <v>88</v>
      </c>
      <c r="KR19" s="74">
        <v>927</v>
      </c>
      <c r="KS19" s="175">
        <v>9.4929881337648334E-2</v>
      </c>
      <c r="KT19" s="74">
        <v>178</v>
      </c>
      <c r="KU19" s="74">
        <v>1986</v>
      </c>
      <c r="KV19" s="175">
        <v>8.9627391742195361E-2</v>
      </c>
      <c r="KW19" s="74">
        <v>243</v>
      </c>
      <c r="KX19" s="74">
        <v>2931</v>
      </c>
      <c r="KY19" s="175">
        <v>8.2906857727737968E-2</v>
      </c>
      <c r="KZ19" s="74">
        <v>326</v>
      </c>
      <c r="LA19" s="74">
        <v>4168</v>
      </c>
      <c r="LB19" s="175">
        <v>7.8214971209213058E-2</v>
      </c>
      <c r="LC19" s="74">
        <v>121</v>
      </c>
      <c r="LD19" s="74">
        <v>1763</v>
      </c>
      <c r="LE19" s="175">
        <f t="shared" si="91"/>
        <v>6.8633011911514469E-2</v>
      </c>
      <c r="LF19" s="74">
        <v>173</v>
      </c>
      <c r="LG19" s="74">
        <v>3070</v>
      </c>
      <c r="LH19" s="175">
        <f t="shared" si="92"/>
        <v>5.6351791530944627E-2</v>
      </c>
      <c r="LI19" s="74">
        <v>77</v>
      </c>
      <c r="LJ19" s="74">
        <v>3419</v>
      </c>
      <c r="LK19" s="175">
        <f t="shared" si="93"/>
        <v>2.2521205030710735E-2</v>
      </c>
      <c r="LL19" s="74">
        <v>371</v>
      </c>
      <c r="LM19" s="74">
        <v>8252</v>
      </c>
      <c r="LN19" s="175">
        <v>4.4958797867183715E-2</v>
      </c>
      <c r="LO19" s="175"/>
      <c r="LP19" s="74">
        <v>28</v>
      </c>
      <c r="LQ19" s="74">
        <v>3096</v>
      </c>
      <c r="LR19" s="175">
        <v>9.0439276485788107E-3</v>
      </c>
      <c r="LS19" s="74">
        <v>725</v>
      </c>
      <c r="LT19" s="74">
        <v>15516</v>
      </c>
      <c r="LU19" s="175">
        <v>4.6725960299046146E-2</v>
      </c>
      <c r="LV19" s="175"/>
      <c r="LW19" s="74"/>
      <c r="LX19" s="74">
        <v>238</v>
      </c>
      <c r="LY19" s="74">
        <v>166</v>
      </c>
      <c r="LZ19" s="74">
        <v>53</v>
      </c>
      <c r="MA19" s="74">
        <v>122</v>
      </c>
      <c r="MB19" s="74">
        <v>31</v>
      </c>
      <c r="MC19" s="74">
        <v>131</v>
      </c>
      <c r="MD19" s="74"/>
    </row>
    <row r="20" spans="1:342" x14ac:dyDescent="0.25">
      <c r="A20" s="153"/>
      <c r="B20" s="156" t="s">
        <v>48</v>
      </c>
      <c r="C20" s="154"/>
      <c r="D20" s="159">
        <v>13004</v>
      </c>
      <c r="E20" s="159" t="s">
        <v>0</v>
      </c>
      <c r="F20" s="73" t="s">
        <v>53</v>
      </c>
      <c r="P20" s="164"/>
      <c r="Q20" s="129"/>
      <c r="R20" s="129"/>
      <c r="S20" s="129"/>
      <c r="T20" s="129"/>
      <c r="U20" s="129"/>
      <c r="V20" s="129"/>
      <c r="W20" s="129"/>
      <c r="X20" s="129"/>
      <c r="Y20" s="129"/>
      <c r="Z20" s="115"/>
      <c r="AA20" s="74"/>
      <c r="AB20" s="75">
        <v>818</v>
      </c>
      <c r="AC20" s="75">
        <v>4770</v>
      </c>
      <c r="AD20" s="75">
        <v>1466</v>
      </c>
      <c r="AE20" s="75">
        <v>644</v>
      </c>
      <c r="AF20" s="75">
        <v>860</v>
      </c>
      <c r="AG20" s="75">
        <v>2257</v>
      </c>
      <c r="AH20" s="75">
        <v>136</v>
      </c>
      <c r="AI20" s="75">
        <v>91</v>
      </c>
      <c r="AK20" s="74">
        <f t="shared" si="0"/>
        <v>11042</v>
      </c>
      <c r="AL20" s="76"/>
      <c r="AM20" s="77">
        <f t="shared" si="1"/>
        <v>7.4080782466944398E-2</v>
      </c>
      <c r="AN20" s="78">
        <f t="shared" si="2"/>
        <v>0.43198695888426009</v>
      </c>
      <c r="AO20" s="78">
        <f t="shared" si="3"/>
        <v>0.13276580329650425</v>
      </c>
      <c r="AP20" s="78">
        <f t="shared" si="4"/>
        <v>5.8322767614562579E-2</v>
      </c>
      <c r="AQ20" s="78">
        <f t="shared" si="5"/>
        <v>7.7884441224415873E-2</v>
      </c>
      <c r="AR20" s="78">
        <f t="shared" si="6"/>
        <v>0.20440137656221699</v>
      </c>
      <c r="AS20" s="78">
        <f t="shared" si="7"/>
        <v>1.2316609309907625E-2</v>
      </c>
      <c r="AT20" s="79">
        <f t="shared" si="8"/>
        <v>8.2412606411881913E-3</v>
      </c>
      <c r="AU20" s="76">
        <f t="shared" si="9"/>
        <v>1</v>
      </c>
      <c r="AV20" s="76"/>
      <c r="AW20" s="76"/>
      <c r="AX20" s="75">
        <v>780</v>
      </c>
      <c r="AY20" s="75">
        <v>916</v>
      </c>
      <c r="AZ20" s="75">
        <v>1036</v>
      </c>
      <c r="BA20" s="75">
        <v>841</v>
      </c>
      <c r="BB20" s="75">
        <v>5344</v>
      </c>
      <c r="BC20" s="75">
        <v>2370</v>
      </c>
      <c r="BD20" s="75">
        <v>260</v>
      </c>
      <c r="BF20" s="75">
        <v>32</v>
      </c>
      <c r="BG20" s="80">
        <v>8</v>
      </c>
      <c r="BH20" s="81">
        <v>96</v>
      </c>
      <c r="BI20" s="81"/>
      <c r="BJ20" s="82"/>
      <c r="BK20" s="74">
        <f t="shared" si="10"/>
        <v>104</v>
      </c>
      <c r="BL20" s="80">
        <f t="shared" si="11"/>
        <v>11683</v>
      </c>
      <c r="BM20" s="83"/>
      <c r="BN20" s="84">
        <f t="shared" si="12"/>
        <v>6.6763673713943331E-2</v>
      </c>
      <c r="BO20" s="85">
        <f t="shared" si="13"/>
        <v>7.8404519387143712E-2</v>
      </c>
      <c r="BP20" s="85">
        <f t="shared" si="14"/>
        <v>8.8675853804673452E-2</v>
      </c>
      <c r="BQ20" s="85">
        <f t="shared" si="15"/>
        <v>7.1984935376187623E-2</v>
      </c>
      <c r="BR20" s="85">
        <f t="shared" si="16"/>
        <v>0.45741675939399129</v>
      </c>
      <c r="BS20" s="85">
        <f t="shared" si="17"/>
        <v>0.20285885474621246</v>
      </c>
      <c r="BT20" s="85">
        <f t="shared" si="18"/>
        <v>2.2254557904647778E-2</v>
      </c>
      <c r="BU20" s="85">
        <f t="shared" si="19"/>
        <v>0</v>
      </c>
      <c r="BV20" s="85">
        <f t="shared" si="20"/>
        <v>2.7390225113412651E-3</v>
      </c>
      <c r="BW20" s="85">
        <f t="shared" si="21"/>
        <v>6.8475562783531629E-4</v>
      </c>
      <c r="BX20" s="85">
        <f t="shared" si="22"/>
        <v>8.2170675340237954E-3</v>
      </c>
      <c r="BY20" s="85">
        <f t="shared" si="23"/>
        <v>0</v>
      </c>
      <c r="BZ20" s="85">
        <f t="shared" si="24"/>
        <v>0</v>
      </c>
      <c r="CA20" s="76">
        <f t="shared" si="25"/>
        <v>8.9018231618591126E-3</v>
      </c>
      <c r="CB20" s="86">
        <f t="shared" si="26"/>
        <v>1</v>
      </c>
      <c r="CC20" s="76"/>
      <c r="CD20" s="76"/>
      <c r="CE20" s="75">
        <v>426</v>
      </c>
      <c r="CF20" s="75">
        <v>4022</v>
      </c>
      <c r="CG20" s="75">
        <v>2637</v>
      </c>
      <c r="CH20" s="75">
        <v>1243</v>
      </c>
      <c r="CI20" s="75">
        <v>2453</v>
      </c>
      <c r="CJ20" s="75">
        <v>628</v>
      </c>
      <c r="CK20" s="75">
        <v>371</v>
      </c>
      <c r="CQ20" s="74">
        <f t="shared" si="100"/>
        <v>0</v>
      </c>
      <c r="CR20" s="74">
        <f t="shared" si="101"/>
        <v>11780</v>
      </c>
      <c r="CS20" s="76"/>
      <c r="CT20" s="77">
        <f t="shared" si="94"/>
        <v>3.6162988115449914E-2</v>
      </c>
      <c r="CU20" s="78">
        <f t="shared" si="95"/>
        <v>0.34142614601018678</v>
      </c>
      <c r="CV20" s="78">
        <f t="shared" si="96"/>
        <v>0.22385398981324278</v>
      </c>
      <c r="CW20" s="78">
        <f t="shared" si="97"/>
        <v>0.10551782682512734</v>
      </c>
      <c r="CX20" s="78">
        <f t="shared" si="98"/>
        <v>0.20823429541595925</v>
      </c>
      <c r="CY20" s="78">
        <f t="shared" si="99"/>
        <v>5.3310696095076403E-2</v>
      </c>
      <c r="CZ20" s="78">
        <f t="shared" si="102"/>
        <v>3.1494057724957558E-2</v>
      </c>
      <c r="DA20" s="79"/>
      <c r="DB20" s="79"/>
      <c r="DC20" s="79"/>
      <c r="DD20" s="79"/>
      <c r="DE20" s="79">
        <f t="shared" si="28"/>
        <v>0</v>
      </c>
      <c r="DF20" s="76">
        <f t="shared" si="29"/>
        <v>1</v>
      </c>
      <c r="DG20" s="76"/>
      <c r="DH20" s="76"/>
      <c r="DI20" s="76"/>
      <c r="DJ20" s="76"/>
      <c r="DK20" s="76">
        <f t="shared" si="30"/>
        <v>0.43198695888426009</v>
      </c>
      <c r="DL20" s="76">
        <f t="shared" si="31"/>
        <v>0.45741675939399129</v>
      </c>
      <c r="DM20" s="76">
        <f t="shared" si="32"/>
        <v>0.34142614601018678</v>
      </c>
      <c r="DN20" s="76"/>
      <c r="DO20" s="76"/>
      <c r="DP20" s="76">
        <f t="shared" si="33"/>
        <v>0.13276580329650425</v>
      </c>
      <c r="DQ20" s="76">
        <f t="shared" si="34"/>
        <v>7.8404519387143712E-2</v>
      </c>
      <c r="DR20" s="76">
        <f t="shared" si="35"/>
        <v>0.20823429541595925</v>
      </c>
      <c r="DS20" s="76"/>
      <c r="DT20" s="76"/>
      <c r="DU20" s="76"/>
      <c r="DV20" s="76">
        <f t="shared" si="36"/>
        <v>0</v>
      </c>
      <c r="DW20" s="76"/>
      <c r="DX20" s="76"/>
      <c r="DY20" s="76"/>
      <c r="DZ20" s="76"/>
      <c r="EA20" s="76">
        <f t="shared" si="37"/>
        <v>2.7390225113412651E-3</v>
      </c>
      <c r="EB20" s="76"/>
      <c r="EC20" s="76"/>
      <c r="ED20" s="76"/>
      <c r="EE20" s="76">
        <f t="shared" si="38"/>
        <v>0.56475276218076431</v>
      </c>
      <c r="EF20" s="76">
        <f t="shared" si="39"/>
        <v>0.53856030129247623</v>
      </c>
      <c r="EG20" s="76">
        <f t="shared" si="40"/>
        <v>0.54966044142614601</v>
      </c>
      <c r="EH20" s="76"/>
      <c r="EI20" s="76"/>
      <c r="EJ20" s="76">
        <f t="shared" si="41"/>
        <v>-9.0560812874073304E-2</v>
      </c>
      <c r="EK20" s="76"/>
      <c r="EL20" s="76">
        <f t="shared" si="42"/>
        <v>-0.11599061338380451</v>
      </c>
      <c r="EM20" s="76"/>
      <c r="EN20" s="76"/>
      <c r="EO20" s="76">
        <f t="shared" si="43"/>
        <v>7.5468492119455E-2</v>
      </c>
      <c r="EP20" s="76"/>
      <c r="EQ20" s="76">
        <f t="shared" si="44"/>
        <v>0.12982977602881554</v>
      </c>
      <c r="ER20" s="76"/>
      <c r="ES20" s="76"/>
      <c r="ET20" s="76">
        <f t="shared" si="45"/>
        <v>0</v>
      </c>
      <c r="EU20" s="76"/>
      <c r="EV20" s="76">
        <f t="shared" si="46"/>
        <v>0</v>
      </c>
      <c r="EW20" s="76"/>
      <c r="EX20" s="76"/>
      <c r="EY20" s="76">
        <f t="shared" si="47"/>
        <v>0</v>
      </c>
      <c r="EZ20" s="76"/>
      <c r="FA20" s="76">
        <f t="shared" si="48"/>
        <v>-2.7390225113412651E-3</v>
      </c>
      <c r="FB20" s="76"/>
      <c r="FC20" s="76"/>
      <c r="FD20" s="76">
        <f t="shared" si="49"/>
        <v>-1.5092320754618305E-2</v>
      </c>
      <c r="FE20" s="76"/>
      <c r="FF20" s="76">
        <f t="shared" si="50"/>
        <v>1.1100140133669778E-2</v>
      </c>
      <c r="FG20" s="76"/>
      <c r="FH20" s="76"/>
      <c r="FI20" s="76"/>
      <c r="FJ20" s="76"/>
      <c r="FK20" s="76"/>
      <c r="FL20" s="76">
        <f t="shared" si="51"/>
        <v>1.2316609309907625E-2</v>
      </c>
      <c r="FM20" s="76">
        <f t="shared" si="52"/>
        <v>2.2254557904647778E-2</v>
      </c>
      <c r="FN20" s="76">
        <f t="shared" si="53"/>
        <v>3.1494057724957558E-2</v>
      </c>
      <c r="FO20" s="76"/>
      <c r="FP20" s="76">
        <f t="shared" si="54"/>
        <v>1.9177448415049932E-2</v>
      </c>
      <c r="FQ20" s="76"/>
      <c r="FR20" s="76">
        <f t="shared" si="55"/>
        <v>9.2394998203097801E-3</v>
      </c>
      <c r="FS20" s="76"/>
      <c r="FT20" s="76"/>
      <c r="FU20" s="76"/>
      <c r="FV20" s="76"/>
      <c r="FW20" s="76">
        <f t="shared" si="56"/>
        <v>0.20440137656221699</v>
      </c>
      <c r="FX20" s="76">
        <f t="shared" si="57"/>
        <v>0.20285885474621246</v>
      </c>
      <c r="FY20" s="76">
        <f t="shared" si="58"/>
        <v>0.22385398981324278</v>
      </c>
      <c r="FZ20" s="76"/>
      <c r="GA20" s="76">
        <f t="shared" si="59"/>
        <v>1.9452613251025791E-2</v>
      </c>
      <c r="GB20" s="76"/>
      <c r="GC20" s="76">
        <f t="shared" si="60"/>
        <v>2.0995135067030324E-2</v>
      </c>
      <c r="GD20" s="76"/>
      <c r="GE20" s="76"/>
      <c r="GF20" s="76"/>
      <c r="GG20" s="76"/>
      <c r="GH20" s="76">
        <f t="shared" si="61"/>
        <v>7.4080782466944398E-2</v>
      </c>
      <c r="GI20" s="76">
        <f t="shared" si="62"/>
        <v>8.8675853804673452E-2</v>
      </c>
      <c r="GJ20" s="76">
        <f t="shared" si="63"/>
        <v>5.3310696095076403E-2</v>
      </c>
      <c r="GK20" s="76"/>
      <c r="GL20" s="76">
        <f t="shared" si="64"/>
        <v>-2.0770086371867995E-2</v>
      </c>
      <c r="GM20" s="76"/>
      <c r="GN20" s="76">
        <f t="shared" si="65"/>
        <v>-3.5365157709597049E-2</v>
      </c>
      <c r="GO20" s="76"/>
      <c r="GP20" s="76"/>
      <c r="GQ20" s="76"/>
      <c r="GR20" s="76"/>
      <c r="GS20" s="76">
        <f t="shared" si="66"/>
        <v>5.8322767614562579E-2</v>
      </c>
      <c r="GT20" s="76">
        <f t="shared" si="67"/>
        <v>7.1984935376187623E-2</v>
      </c>
      <c r="GU20" s="76">
        <f t="shared" si="68"/>
        <v>3.6162988115449914E-2</v>
      </c>
      <c r="GV20" s="76"/>
      <c r="GW20" s="76">
        <f t="shared" si="69"/>
        <v>-2.2159779499112665E-2</v>
      </c>
      <c r="GX20" s="76"/>
      <c r="GY20" s="76">
        <f t="shared" si="70"/>
        <v>-3.5821947260737709E-2</v>
      </c>
      <c r="GZ20" s="76"/>
      <c r="HA20" s="76"/>
      <c r="HB20" s="76"/>
      <c r="HC20" s="76"/>
      <c r="HD20" s="76">
        <f t="shared" si="71"/>
        <v>7.7884441224415873E-2</v>
      </c>
      <c r="HE20" s="76">
        <f t="shared" si="72"/>
        <v>6.6763673713943331E-2</v>
      </c>
      <c r="HF20" s="76">
        <f t="shared" si="73"/>
        <v>0.10551782682512734</v>
      </c>
      <c r="HG20" s="76"/>
      <c r="HH20" s="76">
        <f t="shared" si="74"/>
        <v>2.7633385600711463E-2</v>
      </c>
      <c r="HI20" s="76"/>
      <c r="HJ20" s="76">
        <f t="shared" si="75"/>
        <v>3.8754153111184006E-2</v>
      </c>
      <c r="HK20" s="76"/>
      <c r="HL20" s="76"/>
      <c r="HM20" s="76"/>
      <c r="HN20" s="76"/>
      <c r="HO20" s="76"/>
      <c r="HP20" s="76"/>
      <c r="HQ20" s="76"/>
      <c r="HR20" s="76">
        <f t="shared" si="76"/>
        <v>7.0639376924470199E-2</v>
      </c>
      <c r="HS20" s="76">
        <f t="shared" si="77"/>
        <v>0.13620720883897847</v>
      </c>
      <c r="HT20" s="76">
        <f t="shared" si="78"/>
        <v>0.14852381814888607</v>
      </c>
      <c r="HU20" s="76"/>
      <c r="HV20" s="76">
        <f t="shared" si="79"/>
        <v>9.4239493280835404E-2</v>
      </c>
      <c r="HW20" s="76">
        <f t="shared" si="80"/>
        <v>0.13874860909013095</v>
      </c>
      <c r="HX20" s="76">
        <f t="shared" si="81"/>
        <v>0.16100316699477873</v>
      </c>
      <c r="HY20" s="76"/>
      <c r="HZ20" s="76">
        <f t="shared" si="82"/>
        <v>6.7657045840407465E-2</v>
      </c>
      <c r="IA20" s="76">
        <f t="shared" si="83"/>
        <v>0.14168081494057724</v>
      </c>
      <c r="IB20" s="76">
        <f t="shared" si="84"/>
        <v>0.1731748726655348</v>
      </c>
      <c r="IC20" s="76"/>
      <c r="ID20" s="76"/>
      <c r="IE20" s="76">
        <f t="shared" si="85"/>
        <v>-2.9823310840627337E-3</v>
      </c>
      <c r="IF20" s="76"/>
      <c r="IG20" s="76">
        <f t="shared" si="86"/>
        <v>-2.6582447440427939E-2</v>
      </c>
      <c r="IH20" s="76"/>
      <c r="II20" s="76"/>
      <c r="IJ20" s="76">
        <f t="shared" si="87"/>
        <v>5.4736061015987769E-3</v>
      </c>
      <c r="IK20" s="76"/>
      <c r="IL20" s="76">
        <f t="shared" si="88"/>
        <v>2.93220585044629E-3</v>
      </c>
      <c r="IM20" s="76"/>
      <c r="IN20" s="76"/>
      <c r="IO20" s="76">
        <f t="shared" si="89"/>
        <v>2.4651054516648729E-2</v>
      </c>
      <c r="IP20" s="76"/>
      <c r="IQ20" s="76">
        <f t="shared" si="90"/>
        <v>1.2171705670756067E-2</v>
      </c>
      <c r="IR20" s="76"/>
      <c r="IS20" s="76"/>
      <c r="IT20" s="76"/>
      <c r="IU20" s="76"/>
      <c r="IV20" s="76"/>
      <c r="IW20" s="76">
        <v>0.02</v>
      </c>
      <c r="IX20" s="183">
        <v>4.0911126035370495</v>
      </c>
      <c r="IY20" s="183">
        <v>4.0245220280018694</v>
      </c>
      <c r="IZ20" s="175">
        <v>-0.15424251529475022</v>
      </c>
      <c r="JA20" s="76"/>
      <c r="JB20" s="74">
        <v>19793</v>
      </c>
      <c r="JC20" s="74">
        <v>111</v>
      </c>
      <c r="JD20" s="74">
        <v>102</v>
      </c>
      <c r="JE20" s="76">
        <v>1.3764667796301049E-2</v>
      </c>
      <c r="JF20" s="76">
        <v>5.8519405944510841E-2</v>
      </c>
      <c r="JG20" s="74"/>
      <c r="JH20" s="74">
        <v>179</v>
      </c>
      <c r="JI20" s="74">
        <v>18</v>
      </c>
      <c r="JJ20" s="175">
        <v>0.1005586592178771</v>
      </c>
      <c r="JK20" s="74">
        <v>143</v>
      </c>
      <c r="JL20" s="74">
        <v>15</v>
      </c>
      <c r="JM20" s="175">
        <v>0.1048951048951049</v>
      </c>
      <c r="JN20" s="74">
        <v>322</v>
      </c>
      <c r="JO20" s="74">
        <v>33</v>
      </c>
      <c r="JP20" s="175">
        <v>0.10248447204968944</v>
      </c>
      <c r="JQ20" s="175">
        <v>0.83644034536891676</v>
      </c>
      <c r="JR20" s="74"/>
      <c r="JS20" s="74"/>
      <c r="JT20" s="76">
        <v>3.0418250950570342E-2</v>
      </c>
      <c r="JU20" s="175"/>
      <c r="JV20" s="175">
        <v>9.0154277699859744E-2</v>
      </c>
      <c r="JW20" s="175">
        <v>4.992987377279102E-3</v>
      </c>
      <c r="JX20" s="175">
        <v>6.8667601683029447E-2</v>
      </c>
      <c r="JY20" s="175">
        <v>2.1486676016830294E-2</v>
      </c>
      <c r="JZ20" s="175">
        <v>9.5147265077138846E-2</v>
      </c>
      <c r="KA20" s="175">
        <v>8.9200561009817672E-3</v>
      </c>
      <c r="KB20" s="175">
        <v>1.8457223001402526E-2</v>
      </c>
      <c r="KC20" s="175">
        <v>5.3856942496493691E-2</v>
      </c>
      <c r="KD20" s="175">
        <v>3.2370266479663394E-2</v>
      </c>
      <c r="KE20" s="175">
        <v>2.7377279102384293E-2</v>
      </c>
      <c r="KF20" s="175">
        <v>0.12252454417952315</v>
      </c>
      <c r="KG20" s="175"/>
      <c r="KH20" s="74">
        <v>1682</v>
      </c>
      <c r="KI20" s="74">
        <v>16932</v>
      </c>
      <c r="KJ20" s="74">
        <v>2184</v>
      </c>
      <c r="KK20" s="74">
        <v>17825</v>
      </c>
      <c r="KL20" s="76">
        <v>9.9338530592960078E-2</v>
      </c>
      <c r="KM20" s="76">
        <v>0.12252454417952315</v>
      </c>
      <c r="KN20" s="175">
        <v>2.3186013586563067E-2</v>
      </c>
      <c r="KO20" s="175">
        <v>0.23340403213298802</v>
      </c>
      <c r="KP20" s="175"/>
      <c r="KQ20" s="74">
        <v>231</v>
      </c>
      <c r="KR20" s="74">
        <v>1145</v>
      </c>
      <c r="KS20" s="175">
        <v>0.2017467248908297</v>
      </c>
      <c r="KT20" s="74">
        <v>460</v>
      </c>
      <c r="KU20" s="74">
        <v>2369</v>
      </c>
      <c r="KV20" s="175">
        <v>0.1941747572815534</v>
      </c>
      <c r="KW20" s="74">
        <v>668</v>
      </c>
      <c r="KX20" s="74">
        <v>3607</v>
      </c>
      <c r="KY20" s="175">
        <v>0.18519545328527862</v>
      </c>
      <c r="KZ20" s="74">
        <v>915</v>
      </c>
      <c r="LA20" s="74">
        <v>5126</v>
      </c>
      <c r="LB20" s="175">
        <v>0.17850175575497465</v>
      </c>
      <c r="LC20" s="74">
        <v>360</v>
      </c>
      <c r="LD20" s="74">
        <v>2110</v>
      </c>
      <c r="LE20" s="175">
        <f t="shared" si="91"/>
        <v>0.17061611374407584</v>
      </c>
      <c r="LF20" s="74">
        <v>450</v>
      </c>
      <c r="LG20" s="74">
        <v>3727</v>
      </c>
      <c r="LH20" s="175">
        <f t="shared" si="92"/>
        <v>0.12074054199087739</v>
      </c>
      <c r="LI20" s="74">
        <v>292</v>
      </c>
      <c r="LJ20" s="74">
        <v>3767</v>
      </c>
      <c r="LK20" s="175">
        <f t="shared" si="93"/>
        <v>7.7515264135917181E-2</v>
      </c>
      <c r="LL20" s="74">
        <v>1102</v>
      </c>
      <c r="LM20" s="74">
        <v>9604</v>
      </c>
      <c r="LN20" s="175">
        <v>0.11474385672636402</v>
      </c>
      <c r="LO20" s="175"/>
      <c r="LP20" s="74">
        <v>167</v>
      </c>
      <c r="LQ20" s="74">
        <v>3095</v>
      </c>
      <c r="LR20" s="175">
        <v>5.3957996768982226E-2</v>
      </c>
      <c r="LS20" s="74">
        <v>2184</v>
      </c>
      <c r="LT20" s="74">
        <v>17825</v>
      </c>
      <c r="LU20" s="175">
        <v>0.12252454417952315</v>
      </c>
      <c r="LV20" s="175"/>
      <c r="LW20" s="74"/>
      <c r="LX20" s="74">
        <v>177</v>
      </c>
      <c r="LY20" s="74">
        <v>128</v>
      </c>
      <c r="LZ20" s="74">
        <v>212</v>
      </c>
      <c r="MA20" s="74">
        <v>147</v>
      </c>
      <c r="MB20" s="74">
        <v>68</v>
      </c>
      <c r="MC20" s="74">
        <v>150</v>
      </c>
      <c r="MD20" s="74"/>
    </row>
    <row r="21" spans="1:342" x14ac:dyDescent="0.25">
      <c r="A21" s="153" t="s">
        <v>79</v>
      </c>
      <c r="B21" s="156" t="s">
        <v>81</v>
      </c>
      <c r="C21" s="154"/>
      <c r="D21" s="159">
        <v>23003</v>
      </c>
      <c r="E21" s="159" t="s">
        <v>77</v>
      </c>
      <c r="F21" s="73" t="s">
        <v>80</v>
      </c>
      <c r="P21" s="164"/>
      <c r="Q21" s="129"/>
      <c r="R21" s="129"/>
      <c r="S21" s="129"/>
      <c r="T21" s="129"/>
      <c r="U21" s="129"/>
      <c r="V21" s="129"/>
      <c r="W21" s="129"/>
      <c r="X21" s="129"/>
      <c r="Y21" s="129"/>
      <c r="Z21" s="115"/>
      <c r="AA21" s="74"/>
      <c r="AB21" s="75">
        <v>1448</v>
      </c>
      <c r="AC21" s="75">
        <v>4022</v>
      </c>
      <c r="AD21" s="75">
        <v>999</v>
      </c>
      <c r="AE21" s="75">
        <v>880</v>
      </c>
      <c r="AF21" s="75">
        <v>1357</v>
      </c>
      <c r="AG21" s="75">
        <v>2800</v>
      </c>
      <c r="AH21" s="75">
        <v>131</v>
      </c>
      <c r="AI21" s="75">
        <v>3134</v>
      </c>
      <c r="AK21" s="74">
        <f t="shared" si="0"/>
        <v>14771</v>
      </c>
      <c r="AL21" s="76"/>
      <c r="AM21" s="77">
        <f t="shared" si="1"/>
        <v>9.8029923498747548E-2</v>
      </c>
      <c r="AN21" s="78">
        <f t="shared" si="2"/>
        <v>0.27229029855798526</v>
      </c>
      <c r="AO21" s="78">
        <f t="shared" si="3"/>
        <v>6.7632523187326515E-2</v>
      </c>
      <c r="AP21" s="78">
        <f t="shared" si="4"/>
        <v>5.9576196601448785E-2</v>
      </c>
      <c r="AQ21" s="78">
        <f t="shared" si="5"/>
        <v>9.1869203168370453E-2</v>
      </c>
      <c r="AR21" s="78">
        <f t="shared" si="6"/>
        <v>0.18956062555006431</v>
      </c>
      <c r="AS21" s="78">
        <f t="shared" si="7"/>
        <v>8.8687292668065808E-3</v>
      </c>
      <c r="AT21" s="79">
        <f t="shared" si="8"/>
        <v>0.21217250016925057</v>
      </c>
      <c r="AU21" s="76">
        <f t="shared" si="9"/>
        <v>1</v>
      </c>
      <c r="AV21" s="76"/>
      <c r="AW21" s="76"/>
      <c r="AX21" s="75">
        <v>1276</v>
      </c>
      <c r="AY21" s="75">
        <v>468</v>
      </c>
      <c r="AZ21" s="75">
        <v>4009</v>
      </c>
      <c r="BA21" s="75">
        <v>1240</v>
      </c>
      <c r="BB21" s="75">
        <v>3894</v>
      </c>
      <c r="BC21" s="75">
        <v>2039</v>
      </c>
      <c r="BD21" s="75">
        <v>224</v>
      </c>
      <c r="BF21" s="75">
        <v>22</v>
      </c>
      <c r="BG21" s="80">
        <v>118</v>
      </c>
      <c r="BH21" s="81"/>
      <c r="BI21" s="81"/>
      <c r="BJ21" s="82"/>
      <c r="BK21" s="74">
        <f t="shared" si="10"/>
        <v>118</v>
      </c>
      <c r="BL21" s="80">
        <f t="shared" si="11"/>
        <v>13290</v>
      </c>
      <c r="BM21" s="83"/>
      <c r="BN21" s="84">
        <f t="shared" si="12"/>
        <v>9.6012039127163287E-2</v>
      </c>
      <c r="BO21" s="85">
        <f t="shared" si="13"/>
        <v>3.5214446952595936E-2</v>
      </c>
      <c r="BP21" s="85">
        <f t="shared" si="14"/>
        <v>0.30165537998495107</v>
      </c>
      <c r="BQ21" s="85">
        <f t="shared" si="15"/>
        <v>9.3303235515425131E-2</v>
      </c>
      <c r="BR21" s="85">
        <f t="shared" si="16"/>
        <v>0.29300225733634311</v>
      </c>
      <c r="BS21" s="85">
        <f t="shared" si="17"/>
        <v>0.15342362678705793</v>
      </c>
      <c r="BT21" s="85">
        <f t="shared" si="18"/>
        <v>1.6854778028592927E-2</v>
      </c>
      <c r="BU21" s="85">
        <f t="shared" si="19"/>
        <v>0</v>
      </c>
      <c r="BV21" s="85">
        <f t="shared" si="20"/>
        <v>1.655379984951091E-3</v>
      </c>
      <c r="BW21" s="85">
        <f t="shared" si="21"/>
        <v>8.8788562829194891E-3</v>
      </c>
      <c r="BX21" s="85">
        <f t="shared" si="22"/>
        <v>0</v>
      </c>
      <c r="BY21" s="85">
        <f t="shared" si="23"/>
        <v>0</v>
      </c>
      <c r="BZ21" s="85">
        <f t="shared" si="24"/>
        <v>0</v>
      </c>
      <c r="CA21" s="76">
        <f t="shared" si="25"/>
        <v>8.8788562829194891E-3</v>
      </c>
      <c r="CB21" s="86">
        <f t="shared" si="26"/>
        <v>1</v>
      </c>
      <c r="CC21" s="76"/>
      <c r="CD21" s="76"/>
      <c r="CE21" s="73">
        <v>697</v>
      </c>
      <c r="CF21" s="75">
        <v>3610</v>
      </c>
      <c r="CG21" s="75">
        <v>2011</v>
      </c>
      <c r="CH21" s="75">
        <v>2872</v>
      </c>
      <c r="CI21" s="75">
        <v>1388</v>
      </c>
      <c r="CJ21" s="75">
        <v>1533</v>
      </c>
      <c r="CK21" s="75">
        <v>259</v>
      </c>
      <c r="CL21" s="73">
        <v>141</v>
      </c>
      <c r="CM21" s="73">
        <v>26</v>
      </c>
      <c r="CN21" s="73">
        <v>103</v>
      </c>
      <c r="CO21" s="73"/>
      <c r="CQ21" s="74">
        <f t="shared" si="100"/>
        <v>270</v>
      </c>
      <c r="CR21" s="74">
        <f t="shared" si="101"/>
        <v>12640</v>
      </c>
      <c r="CS21" s="76"/>
      <c r="CT21" s="77">
        <f t="shared" si="94"/>
        <v>5.5142405063291142E-2</v>
      </c>
      <c r="CU21" s="78">
        <f t="shared" si="95"/>
        <v>0.28560126582278483</v>
      </c>
      <c r="CV21" s="78">
        <f t="shared" si="96"/>
        <v>0.15909810126582277</v>
      </c>
      <c r="CW21" s="78">
        <f t="shared" si="97"/>
        <v>0.22721518987341771</v>
      </c>
      <c r="CX21" s="78">
        <f t="shared" si="98"/>
        <v>0.10981012658227848</v>
      </c>
      <c r="CY21" s="78">
        <f t="shared" si="99"/>
        <v>0.12128164556962025</v>
      </c>
      <c r="CZ21" s="78">
        <f t="shared" si="102"/>
        <v>2.0490506329113926E-2</v>
      </c>
      <c r="DA21" s="79"/>
      <c r="DB21" s="79"/>
      <c r="DC21" s="79"/>
      <c r="DD21" s="79"/>
      <c r="DE21" s="79">
        <f t="shared" si="28"/>
        <v>2.1360759493670885E-2</v>
      </c>
      <c r="DF21" s="76">
        <f t="shared" si="29"/>
        <v>1</v>
      </c>
      <c r="DG21" s="76"/>
      <c r="DH21" s="76"/>
      <c r="DI21" s="76"/>
      <c r="DJ21" s="76"/>
      <c r="DK21" s="76">
        <f t="shared" si="30"/>
        <v>0.27229029855798526</v>
      </c>
      <c r="DL21" s="76">
        <f t="shared" si="31"/>
        <v>0.29300225733634311</v>
      </c>
      <c r="DM21" s="76">
        <f t="shared" si="32"/>
        <v>0.28560126582278483</v>
      </c>
      <c r="DN21" s="76"/>
      <c r="DO21" s="76"/>
      <c r="DP21" s="76">
        <f t="shared" si="33"/>
        <v>6.7632523187326515E-2</v>
      </c>
      <c r="DQ21" s="76">
        <f t="shared" si="34"/>
        <v>3.5214446952595936E-2</v>
      </c>
      <c r="DR21" s="76">
        <f t="shared" si="35"/>
        <v>0.10981012658227848</v>
      </c>
      <c r="DS21" s="76"/>
      <c r="DT21" s="76"/>
      <c r="DU21" s="76"/>
      <c r="DV21" s="76">
        <f t="shared" si="36"/>
        <v>0</v>
      </c>
      <c r="DW21" s="76"/>
      <c r="DX21" s="76"/>
      <c r="DY21" s="76"/>
      <c r="DZ21" s="76"/>
      <c r="EA21" s="76">
        <f t="shared" si="37"/>
        <v>1.655379984951091E-3</v>
      </c>
      <c r="EB21" s="76"/>
      <c r="EC21" s="76"/>
      <c r="ED21" s="76"/>
      <c r="EE21" s="76">
        <f t="shared" si="38"/>
        <v>0.33992282174531174</v>
      </c>
      <c r="EF21" s="76">
        <f t="shared" si="39"/>
        <v>0.32987208427389014</v>
      </c>
      <c r="EG21" s="76">
        <f t="shared" si="40"/>
        <v>0.39541139240506329</v>
      </c>
      <c r="EH21" s="76"/>
      <c r="EI21" s="76"/>
      <c r="EJ21" s="76">
        <f t="shared" si="41"/>
        <v>1.3310967264799578E-2</v>
      </c>
      <c r="EK21" s="76"/>
      <c r="EL21" s="76">
        <f t="shared" si="42"/>
        <v>-7.4009915135582749E-3</v>
      </c>
      <c r="EM21" s="76"/>
      <c r="EN21" s="76"/>
      <c r="EO21" s="76">
        <f t="shared" si="43"/>
        <v>4.2177603394951968E-2</v>
      </c>
      <c r="EP21" s="76"/>
      <c r="EQ21" s="76">
        <f t="shared" si="44"/>
        <v>7.4595679629682554E-2</v>
      </c>
      <c r="ER21" s="76"/>
      <c r="ES21" s="76"/>
      <c r="ET21" s="76">
        <f t="shared" si="45"/>
        <v>0</v>
      </c>
      <c r="EU21" s="76"/>
      <c r="EV21" s="76">
        <f t="shared" si="46"/>
        <v>0</v>
      </c>
      <c r="EW21" s="76"/>
      <c r="EX21" s="76"/>
      <c r="EY21" s="76">
        <f t="shared" si="47"/>
        <v>0</v>
      </c>
      <c r="EZ21" s="76"/>
      <c r="FA21" s="76">
        <f t="shared" si="48"/>
        <v>-1.655379984951091E-3</v>
      </c>
      <c r="FB21" s="76"/>
      <c r="FC21" s="76"/>
      <c r="FD21" s="76">
        <f t="shared" si="49"/>
        <v>5.5488570659751546E-2</v>
      </c>
      <c r="FE21" s="76"/>
      <c r="FF21" s="76">
        <f t="shared" si="50"/>
        <v>6.5539308131173146E-2</v>
      </c>
      <c r="FG21" s="76"/>
      <c r="FH21" s="76"/>
      <c r="FI21" s="76"/>
      <c r="FJ21" s="76"/>
      <c r="FK21" s="76"/>
      <c r="FL21" s="76">
        <f t="shared" si="51"/>
        <v>8.8687292668065808E-3</v>
      </c>
      <c r="FM21" s="76">
        <f t="shared" si="52"/>
        <v>1.6854778028592927E-2</v>
      </c>
      <c r="FN21" s="76">
        <f t="shared" si="53"/>
        <v>2.0490506329113926E-2</v>
      </c>
      <c r="FO21" s="76"/>
      <c r="FP21" s="76">
        <f t="shared" si="54"/>
        <v>1.1621777062307345E-2</v>
      </c>
      <c r="FQ21" s="76"/>
      <c r="FR21" s="76">
        <f t="shared" si="55"/>
        <v>3.6357283005209982E-3</v>
      </c>
      <c r="FS21" s="76"/>
      <c r="FT21" s="76"/>
      <c r="FU21" s="76"/>
      <c r="FV21" s="76"/>
      <c r="FW21" s="76">
        <f t="shared" si="56"/>
        <v>0.18956062555006431</v>
      </c>
      <c r="FX21" s="76">
        <f t="shared" si="57"/>
        <v>0.15342362678705793</v>
      </c>
      <c r="FY21" s="76">
        <f t="shared" si="58"/>
        <v>0.15909810126582277</v>
      </c>
      <c r="FZ21" s="76"/>
      <c r="GA21" s="76">
        <f t="shared" si="59"/>
        <v>-3.0462524284241538E-2</v>
      </c>
      <c r="GB21" s="76"/>
      <c r="GC21" s="76">
        <f t="shared" si="60"/>
        <v>5.674474478764846E-3</v>
      </c>
      <c r="GD21" s="76"/>
      <c r="GE21" s="76"/>
      <c r="GF21" s="76"/>
      <c r="GG21" s="76"/>
      <c r="GH21" s="76">
        <f t="shared" si="61"/>
        <v>9.8029923498747548E-2</v>
      </c>
      <c r="GI21" s="76">
        <f t="shared" si="62"/>
        <v>0.30165537998495107</v>
      </c>
      <c r="GJ21" s="76">
        <f t="shared" si="63"/>
        <v>0.12128164556962025</v>
      </c>
      <c r="GK21" s="76"/>
      <c r="GL21" s="76">
        <f t="shared" si="64"/>
        <v>2.3251722070872699E-2</v>
      </c>
      <c r="GM21" s="76"/>
      <c r="GN21" s="76">
        <f t="shared" si="65"/>
        <v>-0.18037373441533083</v>
      </c>
      <c r="GO21" s="76"/>
      <c r="GP21" s="76"/>
      <c r="GQ21" s="76"/>
      <c r="GR21" s="76"/>
      <c r="GS21" s="76">
        <f t="shared" si="66"/>
        <v>5.9576196601448785E-2</v>
      </c>
      <c r="GT21" s="76">
        <f t="shared" si="67"/>
        <v>9.3303235515425131E-2</v>
      </c>
      <c r="GU21" s="76">
        <f t="shared" si="68"/>
        <v>5.5142405063291142E-2</v>
      </c>
      <c r="GV21" s="76"/>
      <c r="GW21" s="76">
        <f t="shared" si="69"/>
        <v>-4.4337915381576429E-3</v>
      </c>
      <c r="GX21" s="76"/>
      <c r="GY21" s="76">
        <f t="shared" si="70"/>
        <v>-3.816083045213399E-2</v>
      </c>
      <c r="GZ21" s="76"/>
      <c r="HA21" s="76"/>
      <c r="HB21" s="76"/>
      <c r="HC21" s="76"/>
      <c r="HD21" s="76">
        <f t="shared" si="71"/>
        <v>9.1869203168370453E-2</v>
      </c>
      <c r="HE21" s="76">
        <f t="shared" si="72"/>
        <v>9.6012039127163287E-2</v>
      </c>
      <c r="HF21" s="76">
        <f t="shared" si="73"/>
        <v>0.22721518987341771</v>
      </c>
      <c r="HG21" s="76"/>
      <c r="HH21" s="76">
        <f t="shared" si="74"/>
        <v>0.13534598670504727</v>
      </c>
      <c r="HI21" s="76"/>
      <c r="HJ21" s="76">
        <f t="shared" si="75"/>
        <v>0.13120315074625444</v>
      </c>
      <c r="HK21" s="76"/>
      <c r="HL21" s="76"/>
      <c r="HM21" s="76"/>
      <c r="HN21" s="76"/>
      <c r="HO21" s="76"/>
      <c r="HP21" s="76"/>
      <c r="HQ21" s="76"/>
      <c r="HR21" s="76">
        <f t="shared" si="76"/>
        <v>6.844492586825536E-2</v>
      </c>
      <c r="HS21" s="76">
        <f t="shared" si="77"/>
        <v>0.15144539976981924</v>
      </c>
      <c r="HT21" s="76">
        <f t="shared" si="78"/>
        <v>0.16031412903662581</v>
      </c>
      <c r="HU21" s="76"/>
      <c r="HV21" s="76">
        <f t="shared" si="79"/>
        <v>0.11015801354401805</v>
      </c>
      <c r="HW21" s="76">
        <f t="shared" si="80"/>
        <v>0.1893152746425884</v>
      </c>
      <c r="HX21" s="76">
        <f t="shared" si="81"/>
        <v>0.20617005267118133</v>
      </c>
      <c r="HY21" s="76"/>
      <c r="HZ21" s="76">
        <f t="shared" si="82"/>
        <v>7.5632911392405064E-2</v>
      </c>
      <c r="IA21" s="76">
        <f t="shared" si="83"/>
        <v>0.28235759493670887</v>
      </c>
      <c r="IB21" s="76">
        <f t="shared" si="84"/>
        <v>0.30284810126582279</v>
      </c>
      <c r="IC21" s="76"/>
      <c r="ID21" s="76"/>
      <c r="IE21" s="76">
        <f t="shared" si="85"/>
        <v>7.1879855241497037E-3</v>
      </c>
      <c r="IF21" s="76"/>
      <c r="IG21" s="76">
        <f t="shared" si="86"/>
        <v>-3.4525102151612988E-2</v>
      </c>
      <c r="IH21" s="76"/>
      <c r="II21" s="76"/>
      <c r="IJ21" s="76">
        <f t="shared" si="87"/>
        <v>0.13091219516688962</v>
      </c>
      <c r="IK21" s="76"/>
      <c r="IL21" s="76">
        <f t="shared" si="88"/>
        <v>9.3042320294120462E-2</v>
      </c>
      <c r="IM21" s="76"/>
      <c r="IN21" s="76"/>
      <c r="IO21" s="76">
        <f t="shared" si="89"/>
        <v>0.14253397222919698</v>
      </c>
      <c r="IP21" s="76"/>
      <c r="IQ21" s="76">
        <f t="shared" si="90"/>
        <v>9.6678048594641464E-2</v>
      </c>
      <c r="IR21" s="76"/>
      <c r="IS21" s="76"/>
      <c r="IT21" s="76"/>
      <c r="IU21" s="76"/>
      <c r="IV21" s="76"/>
      <c r="IW21" s="76">
        <v>0.03</v>
      </c>
      <c r="IX21" s="183">
        <v>5.5210406739449507</v>
      </c>
      <c r="IY21" s="183">
        <v>5.3430800947981911</v>
      </c>
      <c r="IZ21" s="175">
        <v>-0.13674449772776398</v>
      </c>
      <c r="JA21" s="76"/>
      <c r="JB21" s="74">
        <v>21045</v>
      </c>
      <c r="JC21" s="74">
        <v>118</v>
      </c>
      <c r="JD21" s="74">
        <v>117</v>
      </c>
      <c r="JE21" s="76">
        <v>1.7927865046758199E-2</v>
      </c>
      <c r="JF21" s="76">
        <v>6.6791468846192775E-2</v>
      </c>
      <c r="JG21" s="74"/>
      <c r="JH21" s="74">
        <v>204</v>
      </c>
      <c r="JI21" s="74">
        <v>14</v>
      </c>
      <c r="JJ21" s="175">
        <v>6.8627450980392163E-2</v>
      </c>
      <c r="JK21" s="74">
        <v>118</v>
      </c>
      <c r="JL21" s="74">
        <v>12</v>
      </c>
      <c r="JM21" s="175">
        <v>0.10169491525423729</v>
      </c>
      <c r="JN21" s="74">
        <v>322</v>
      </c>
      <c r="JO21" s="74">
        <v>26</v>
      </c>
      <c r="JP21" s="175">
        <v>8.0745341614906832E-2</v>
      </c>
      <c r="JQ21" s="175">
        <v>0.28920796301484009</v>
      </c>
      <c r="JR21" s="74"/>
      <c r="JS21" s="74"/>
      <c r="JT21" s="76"/>
      <c r="JU21" s="175"/>
      <c r="JV21" s="175">
        <v>0.15559833172922682</v>
      </c>
      <c r="JW21" s="175">
        <v>1.1148540263073468E-2</v>
      </c>
      <c r="JX21" s="175">
        <v>1.7765479627847289E-2</v>
      </c>
      <c r="JY21" s="175">
        <v>0.13783285210137952</v>
      </c>
      <c r="JZ21" s="175">
        <v>0.16674687199230029</v>
      </c>
      <c r="KA21" s="175">
        <v>4.3070259865255055E-2</v>
      </c>
      <c r="KB21" s="175">
        <v>6.9377606673083098E-2</v>
      </c>
      <c r="KC21" s="175">
        <v>0.26142925890279117</v>
      </c>
      <c r="KD21" s="175">
        <v>0.12359640680141161</v>
      </c>
      <c r="KE21" s="175">
        <v>0.11244786653833815</v>
      </c>
      <c r="KF21" s="175">
        <v>0.27919473853063842</v>
      </c>
      <c r="KG21" s="175"/>
      <c r="KH21" s="74">
        <v>4522</v>
      </c>
      <c r="KI21" s="74">
        <v>23753</v>
      </c>
      <c r="KJ21" s="74">
        <v>6962</v>
      </c>
      <c r="KK21" s="74">
        <v>24936</v>
      </c>
      <c r="KL21" s="76">
        <v>0.19037595251126174</v>
      </c>
      <c r="KM21" s="76">
        <v>0.27919473853063842</v>
      </c>
      <c r="KN21" s="175">
        <v>8.8818786019376678E-2</v>
      </c>
      <c r="KO21" s="175">
        <v>0.46654414513893283</v>
      </c>
      <c r="KP21" s="175"/>
      <c r="KQ21" s="74">
        <v>800</v>
      </c>
      <c r="KR21" s="74">
        <v>1663</v>
      </c>
      <c r="KS21" s="175">
        <v>0.4810583283223091</v>
      </c>
      <c r="KT21" s="74">
        <v>1689</v>
      </c>
      <c r="KU21" s="74">
        <v>3653</v>
      </c>
      <c r="KV21" s="175">
        <v>0.46235970435258694</v>
      </c>
      <c r="KW21" s="74">
        <v>2499</v>
      </c>
      <c r="KX21" s="74">
        <v>5649</v>
      </c>
      <c r="KY21" s="175">
        <v>0.44237918215613381</v>
      </c>
      <c r="KZ21" s="74">
        <v>3233</v>
      </c>
      <c r="LA21" s="74">
        <v>7811</v>
      </c>
      <c r="LB21" s="175">
        <v>0.41390346946613749</v>
      </c>
      <c r="LC21" s="74">
        <v>876</v>
      </c>
      <c r="LD21" s="74">
        <v>2462</v>
      </c>
      <c r="LE21" s="175">
        <f t="shared" si="91"/>
        <v>0.35580828594638503</v>
      </c>
      <c r="LF21" s="74">
        <v>1666</v>
      </c>
      <c r="LG21" s="74">
        <v>5096</v>
      </c>
      <c r="LH21" s="175">
        <f t="shared" si="92"/>
        <v>0.32692307692307693</v>
      </c>
      <c r="LI21" s="74">
        <v>873</v>
      </c>
      <c r="LJ21" s="74">
        <v>5051</v>
      </c>
      <c r="LK21" s="175">
        <f t="shared" si="93"/>
        <v>0.17283706196792714</v>
      </c>
      <c r="LL21" s="74">
        <v>3415</v>
      </c>
      <c r="LM21" s="74">
        <v>12609</v>
      </c>
      <c r="LN21" s="175">
        <v>0.27083829011023874</v>
      </c>
      <c r="LO21" s="175"/>
      <c r="LP21" s="74">
        <v>314</v>
      </c>
      <c r="LQ21" s="74">
        <v>4516</v>
      </c>
      <c r="LR21" s="175">
        <v>6.9530558015943308E-2</v>
      </c>
      <c r="LS21" s="74">
        <v>6962</v>
      </c>
      <c r="LT21" s="74">
        <v>24936</v>
      </c>
      <c r="LU21" s="175">
        <v>0.27919473853063842</v>
      </c>
      <c r="LV21" s="175"/>
      <c r="LW21" s="74"/>
      <c r="LX21" s="74">
        <v>73</v>
      </c>
      <c r="LY21" s="74">
        <v>124</v>
      </c>
      <c r="LZ21" s="74">
        <v>198</v>
      </c>
      <c r="MA21" s="74">
        <v>236</v>
      </c>
      <c r="MB21" s="74">
        <v>264</v>
      </c>
      <c r="MC21" s="74">
        <v>175</v>
      </c>
      <c r="MD21" s="74"/>
    </row>
    <row r="22" spans="1:342" x14ac:dyDescent="0.25">
      <c r="A22" s="153"/>
      <c r="B22" s="156" t="s">
        <v>10</v>
      </c>
      <c r="C22" s="154"/>
      <c r="D22" s="159">
        <v>24007</v>
      </c>
      <c r="E22" s="159" t="s">
        <v>77</v>
      </c>
      <c r="F22" s="73" t="s">
        <v>113</v>
      </c>
      <c r="P22" s="164"/>
      <c r="Q22" s="129"/>
      <c r="R22" s="129"/>
      <c r="S22" s="129"/>
      <c r="T22" s="129"/>
      <c r="U22" s="129"/>
      <c r="V22" s="129"/>
      <c r="W22" s="129"/>
      <c r="X22" s="129"/>
      <c r="Y22" s="129"/>
      <c r="Z22" s="115"/>
      <c r="AA22" s="74"/>
      <c r="AB22" s="75">
        <v>1030</v>
      </c>
      <c r="AC22" s="75">
        <v>2139</v>
      </c>
      <c r="AD22" s="75">
        <v>702</v>
      </c>
      <c r="AE22" s="75">
        <v>685</v>
      </c>
      <c r="AF22" s="75">
        <v>690</v>
      </c>
      <c r="AG22" s="75">
        <v>1591</v>
      </c>
      <c r="AH22" s="75">
        <v>93</v>
      </c>
      <c r="AI22" s="75">
        <v>52</v>
      </c>
      <c r="AK22" s="74">
        <f t="shared" si="0"/>
        <v>6982</v>
      </c>
      <c r="AL22" s="76"/>
      <c r="AM22" s="77">
        <f t="shared" si="1"/>
        <v>0.14752219994270982</v>
      </c>
      <c r="AN22" s="78">
        <f t="shared" si="2"/>
        <v>0.30635920939558864</v>
      </c>
      <c r="AO22" s="78">
        <f t="shared" si="3"/>
        <v>0.10054425665998282</v>
      </c>
      <c r="AP22" s="78">
        <f t="shared" si="4"/>
        <v>9.8109424233743914E-2</v>
      </c>
      <c r="AQ22" s="78">
        <f t="shared" si="5"/>
        <v>9.8825551417931826E-2</v>
      </c>
      <c r="AR22" s="78">
        <f t="shared" si="6"/>
        <v>0.22787167000859351</v>
      </c>
      <c r="AS22" s="78">
        <f t="shared" si="7"/>
        <v>1.3319965625895158E-2</v>
      </c>
      <c r="AT22" s="79">
        <f t="shared" si="8"/>
        <v>7.4477227155542829E-3</v>
      </c>
      <c r="AU22" s="76">
        <f t="shared" si="9"/>
        <v>1</v>
      </c>
      <c r="AV22" s="76"/>
      <c r="AW22" s="76"/>
      <c r="AX22" s="75">
        <v>499</v>
      </c>
      <c r="AY22" s="75">
        <v>408</v>
      </c>
      <c r="AZ22" s="75">
        <v>1569</v>
      </c>
      <c r="BA22" s="75">
        <v>761</v>
      </c>
      <c r="BB22" s="75">
        <v>2315</v>
      </c>
      <c r="BC22" s="75">
        <v>1322</v>
      </c>
      <c r="BD22" s="75">
        <v>146</v>
      </c>
      <c r="BF22" s="75">
        <v>30</v>
      </c>
      <c r="BG22" s="80">
        <v>14</v>
      </c>
      <c r="BH22" s="81"/>
      <c r="BI22" s="81"/>
      <c r="BJ22" s="82"/>
      <c r="BK22" s="74">
        <f t="shared" si="10"/>
        <v>14</v>
      </c>
      <c r="BL22" s="80">
        <f t="shared" si="11"/>
        <v>7064</v>
      </c>
      <c r="BM22" s="83"/>
      <c r="BN22" s="84">
        <f t="shared" si="12"/>
        <v>7.0639864099660249E-2</v>
      </c>
      <c r="BO22" s="85">
        <f t="shared" si="13"/>
        <v>5.7757644394110984E-2</v>
      </c>
      <c r="BP22" s="85">
        <f t="shared" si="14"/>
        <v>0.22211211778029444</v>
      </c>
      <c r="BQ22" s="85">
        <f t="shared" si="15"/>
        <v>0.10772933182332955</v>
      </c>
      <c r="BR22" s="85">
        <f t="shared" si="16"/>
        <v>0.327718006795017</v>
      </c>
      <c r="BS22" s="85">
        <f t="shared" si="17"/>
        <v>0.18714609286523215</v>
      </c>
      <c r="BT22" s="85">
        <f t="shared" si="18"/>
        <v>2.0668176670441678E-2</v>
      </c>
      <c r="BU22" s="85">
        <f t="shared" si="19"/>
        <v>0</v>
      </c>
      <c r="BV22" s="85">
        <f t="shared" si="20"/>
        <v>4.2468856172140426E-3</v>
      </c>
      <c r="BW22" s="85">
        <f t="shared" si="21"/>
        <v>1.9818799546998866E-3</v>
      </c>
      <c r="BX22" s="85">
        <f t="shared" si="22"/>
        <v>0</v>
      </c>
      <c r="BY22" s="85">
        <f t="shared" si="23"/>
        <v>0</v>
      </c>
      <c r="BZ22" s="85">
        <f t="shared" si="24"/>
        <v>0</v>
      </c>
      <c r="CA22" s="76">
        <f t="shared" si="25"/>
        <v>1.9818799546998866E-3</v>
      </c>
      <c r="CB22" s="86">
        <f t="shared" si="26"/>
        <v>1</v>
      </c>
      <c r="CC22" s="76"/>
      <c r="CD22" s="76"/>
      <c r="CE22" s="75">
        <v>569</v>
      </c>
      <c r="CF22" s="75">
        <v>2104</v>
      </c>
      <c r="CG22" s="75">
        <v>1162</v>
      </c>
      <c r="CH22" s="75">
        <v>999</v>
      </c>
      <c r="CI22" s="75">
        <v>1044</v>
      </c>
      <c r="CJ22" s="75">
        <v>1014</v>
      </c>
      <c r="CK22" s="75">
        <v>194</v>
      </c>
      <c r="CQ22" s="74">
        <f t="shared" si="100"/>
        <v>0</v>
      </c>
      <c r="CR22" s="74">
        <f t="shared" si="101"/>
        <v>7086</v>
      </c>
      <c r="CS22" s="76"/>
      <c r="CT22" s="77">
        <f t="shared" si="94"/>
        <v>8.0299181484617552E-2</v>
      </c>
      <c r="CU22" s="78">
        <f t="shared" si="95"/>
        <v>0.29692351114874399</v>
      </c>
      <c r="CV22" s="78">
        <f t="shared" si="96"/>
        <v>0.16398532317245273</v>
      </c>
      <c r="CW22" s="78">
        <f t="shared" si="97"/>
        <v>0.14098221845893311</v>
      </c>
      <c r="CX22" s="78">
        <f t="shared" si="98"/>
        <v>0.14733276883996613</v>
      </c>
      <c r="CY22" s="78">
        <f t="shared" si="99"/>
        <v>0.14309906858594412</v>
      </c>
      <c r="CZ22" s="78">
        <f t="shared" si="102"/>
        <v>2.7377928309342364E-2</v>
      </c>
      <c r="DA22" s="79"/>
      <c r="DB22" s="79"/>
      <c r="DC22" s="79"/>
      <c r="DD22" s="79"/>
      <c r="DE22" s="79">
        <f t="shared" si="28"/>
        <v>0</v>
      </c>
      <c r="DF22" s="76">
        <f t="shared" si="29"/>
        <v>1</v>
      </c>
      <c r="DG22" s="76"/>
      <c r="DH22" s="76"/>
      <c r="DI22" s="76"/>
      <c r="DJ22" s="76"/>
      <c r="DK22" s="76">
        <f t="shared" si="30"/>
        <v>0.30635920939558864</v>
      </c>
      <c r="DL22" s="76">
        <f t="shared" si="31"/>
        <v>0.327718006795017</v>
      </c>
      <c r="DM22" s="76">
        <f t="shared" si="32"/>
        <v>0.29692351114874399</v>
      </c>
      <c r="DN22" s="76"/>
      <c r="DO22" s="76"/>
      <c r="DP22" s="76">
        <f t="shared" si="33"/>
        <v>0.10054425665998282</v>
      </c>
      <c r="DQ22" s="76">
        <f t="shared" si="34"/>
        <v>5.7757644394110984E-2</v>
      </c>
      <c r="DR22" s="76">
        <f t="shared" si="35"/>
        <v>0.14733276883996613</v>
      </c>
      <c r="DS22" s="76"/>
      <c r="DT22" s="76"/>
      <c r="DU22" s="76"/>
      <c r="DV22" s="76">
        <f t="shared" si="36"/>
        <v>0</v>
      </c>
      <c r="DW22" s="76"/>
      <c r="DX22" s="76"/>
      <c r="DY22" s="76"/>
      <c r="DZ22" s="76"/>
      <c r="EA22" s="76">
        <f t="shared" si="37"/>
        <v>4.2468856172140426E-3</v>
      </c>
      <c r="EB22" s="76"/>
      <c r="EC22" s="76"/>
      <c r="ED22" s="76"/>
      <c r="EE22" s="76">
        <f t="shared" si="38"/>
        <v>0.40690346605557148</v>
      </c>
      <c r="EF22" s="76">
        <f t="shared" si="39"/>
        <v>0.389722536806342</v>
      </c>
      <c r="EG22" s="76">
        <f t="shared" si="40"/>
        <v>0.44425627998871009</v>
      </c>
      <c r="EH22" s="76"/>
      <c r="EI22" s="76"/>
      <c r="EJ22" s="76">
        <f t="shared" si="41"/>
        <v>-9.4356982468446482E-3</v>
      </c>
      <c r="EK22" s="76"/>
      <c r="EL22" s="76">
        <f t="shared" si="42"/>
        <v>-3.0794495646273012E-2</v>
      </c>
      <c r="EM22" s="76"/>
      <c r="EN22" s="76"/>
      <c r="EO22" s="76">
        <f t="shared" si="43"/>
        <v>4.678851217998331E-2</v>
      </c>
      <c r="EP22" s="76"/>
      <c r="EQ22" s="76">
        <f t="shared" si="44"/>
        <v>8.9575124445855137E-2</v>
      </c>
      <c r="ER22" s="76"/>
      <c r="ES22" s="76"/>
      <c r="ET22" s="76">
        <f t="shared" si="45"/>
        <v>0</v>
      </c>
      <c r="EU22" s="76"/>
      <c r="EV22" s="76">
        <f t="shared" si="46"/>
        <v>0</v>
      </c>
      <c r="EW22" s="76"/>
      <c r="EX22" s="76"/>
      <c r="EY22" s="76">
        <f t="shared" si="47"/>
        <v>0</v>
      </c>
      <c r="EZ22" s="76"/>
      <c r="FA22" s="76">
        <f t="shared" si="48"/>
        <v>-4.2468856172140426E-3</v>
      </c>
      <c r="FB22" s="76"/>
      <c r="FC22" s="76"/>
      <c r="FD22" s="76">
        <f t="shared" si="49"/>
        <v>3.7352813933138607E-2</v>
      </c>
      <c r="FE22" s="76"/>
      <c r="FF22" s="76">
        <f t="shared" si="50"/>
        <v>5.4533743182368088E-2</v>
      </c>
      <c r="FG22" s="76"/>
      <c r="FH22" s="76"/>
      <c r="FI22" s="76"/>
      <c r="FJ22" s="76"/>
      <c r="FK22" s="76"/>
      <c r="FL22" s="76">
        <f t="shared" si="51"/>
        <v>1.3319965625895158E-2</v>
      </c>
      <c r="FM22" s="76">
        <f t="shared" si="52"/>
        <v>2.0668176670441678E-2</v>
      </c>
      <c r="FN22" s="76">
        <f t="shared" si="53"/>
        <v>2.7377928309342364E-2</v>
      </c>
      <c r="FO22" s="76"/>
      <c r="FP22" s="76">
        <f t="shared" si="54"/>
        <v>1.4057962683447205E-2</v>
      </c>
      <c r="FQ22" s="76"/>
      <c r="FR22" s="76">
        <f t="shared" si="55"/>
        <v>6.7097516389006857E-3</v>
      </c>
      <c r="FS22" s="76"/>
      <c r="FT22" s="76"/>
      <c r="FU22" s="76"/>
      <c r="FV22" s="76"/>
      <c r="FW22" s="76">
        <f t="shared" si="56"/>
        <v>0.22787167000859351</v>
      </c>
      <c r="FX22" s="76">
        <f t="shared" si="57"/>
        <v>0.18714609286523215</v>
      </c>
      <c r="FY22" s="76">
        <f t="shared" si="58"/>
        <v>0.16398532317245273</v>
      </c>
      <c r="FZ22" s="76"/>
      <c r="GA22" s="76">
        <f t="shared" si="59"/>
        <v>-6.3886346836140778E-2</v>
      </c>
      <c r="GB22" s="76"/>
      <c r="GC22" s="76">
        <f t="shared" si="60"/>
        <v>-2.3160769692779415E-2</v>
      </c>
      <c r="GD22" s="76"/>
      <c r="GE22" s="76"/>
      <c r="GF22" s="76"/>
      <c r="GG22" s="76"/>
      <c r="GH22" s="76">
        <f t="shared" si="61"/>
        <v>0.14752219994270982</v>
      </c>
      <c r="GI22" s="76">
        <f t="shared" si="62"/>
        <v>0.22211211778029444</v>
      </c>
      <c r="GJ22" s="76">
        <f t="shared" si="63"/>
        <v>0.14309906858594412</v>
      </c>
      <c r="GK22" s="76"/>
      <c r="GL22" s="76">
        <f t="shared" si="64"/>
        <v>-4.4231313567656971E-3</v>
      </c>
      <c r="GM22" s="76"/>
      <c r="GN22" s="76">
        <f t="shared" si="65"/>
        <v>-7.9013049194350315E-2</v>
      </c>
      <c r="GO22" s="76"/>
      <c r="GP22" s="76"/>
      <c r="GQ22" s="76"/>
      <c r="GR22" s="76"/>
      <c r="GS22" s="76">
        <f t="shared" si="66"/>
        <v>9.8109424233743914E-2</v>
      </c>
      <c r="GT22" s="76">
        <f t="shared" si="67"/>
        <v>0.10772933182332955</v>
      </c>
      <c r="GU22" s="76">
        <f t="shared" si="68"/>
        <v>8.0299181484617552E-2</v>
      </c>
      <c r="GV22" s="76"/>
      <c r="GW22" s="76">
        <f t="shared" si="69"/>
        <v>-1.7810242749126362E-2</v>
      </c>
      <c r="GX22" s="76"/>
      <c r="GY22" s="76">
        <f t="shared" si="70"/>
        <v>-2.7430150338712003E-2</v>
      </c>
      <c r="GZ22" s="76"/>
      <c r="HA22" s="76"/>
      <c r="HB22" s="76"/>
      <c r="HC22" s="76"/>
      <c r="HD22" s="76">
        <f t="shared" si="71"/>
        <v>9.8825551417931826E-2</v>
      </c>
      <c r="HE22" s="76">
        <f t="shared" si="72"/>
        <v>7.0639864099660249E-2</v>
      </c>
      <c r="HF22" s="76">
        <f t="shared" si="73"/>
        <v>0.14098221845893311</v>
      </c>
      <c r="HG22" s="76"/>
      <c r="HH22" s="76">
        <f t="shared" si="74"/>
        <v>4.2156667041001281E-2</v>
      </c>
      <c r="HI22" s="76"/>
      <c r="HJ22" s="76">
        <f t="shared" si="75"/>
        <v>7.0342354359272857E-2</v>
      </c>
      <c r="HK22" s="76"/>
      <c r="HL22" s="76"/>
      <c r="HM22" s="76"/>
      <c r="HN22" s="76"/>
      <c r="HO22" s="76"/>
      <c r="HP22" s="76"/>
      <c r="HQ22" s="76"/>
      <c r="HR22" s="76">
        <f t="shared" si="76"/>
        <v>0.11142938985963907</v>
      </c>
      <c r="HS22" s="76">
        <f t="shared" si="77"/>
        <v>0.19693497565167573</v>
      </c>
      <c r="HT22" s="76">
        <f t="shared" si="78"/>
        <v>0.21025494127757088</v>
      </c>
      <c r="HU22" s="76"/>
      <c r="HV22" s="76">
        <f t="shared" si="79"/>
        <v>0.12839750849377124</v>
      </c>
      <c r="HW22" s="76">
        <f t="shared" si="80"/>
        <v>0.1783691959229898</v>
      </c>
      <c r="HX22" s="76">
        <f t="shared" si="81"/>
        <v>0.19903737259343149</v>
      </c>
      <c r="HY22" s="76"/>
      <c r="HZ22" s="76">
        <f t="shared" si="82"/>
        <v>0.10767710979395992</v>
      </c>
      <c r="IA22" s="76">
        <f t="shared" si="83"/>
        <v>0.22128139994355067</v>
      </c>
      <c r="IB22" s="76">
        <f t="shared" si="84"/>
        <v>0.24865932825289302</v>
      </c>
      <c r="IC22" s="76"/>
      <c r="ID22" s="76"/>
      <c r="IE22" s="76">
        <f t="shared" si="85"/>
        <v>-3.7522800656791533E-3</v>
      </c>
      <c r="IF22" s="76"/>
      <c r="IG22" s="76">
        <f t="shared" si="86"/>
        <v>-2.0720398699811321E-2</v>
      </c>
      <c r="IH22" s="76"/>
      <c r="II22" s="76"/>
      <c r="IJ22" s="76">
        <f t="shared" si="87"/>
        <v>2.4346424291874946E-2</v>
      </c>
      <c r="IK22" s="76"/>
      <c r="IL22" s="76">
        <f t="shared" si="88"/>
        <v>4.2912204020560868E-2</v>
      </c>
      <c r="IM22" s="76"/>
      <c r="IN22" s="76"/>
      <c r="IO22" s="76">
        <f t="shared" si="89"/>
        <v>3.8404386975322141E-2</v>
      </c>
      <c r="IP22" s="76"/>
      <c r="IQ22" s="76">
        <f t="shared" si="90"/>
        <v>4.9621955659461536E-2</v>
      </c>
      <c r="IR22" s="76"/>
      <c r="IS22" s="76"/>
      <c r="IT22" s="76"/>
      <c r="IU22" s="76"/>
      <c r="IV22" s="76"/>
      <c r="IW22" s="76">
        <v>0.02</v>
      </c>
      <c r="IX22" s="183">
        <v>3.1302960821453492</v>
      </c>
      <c r="IY22" s="183">
        <v>3.2178630113388929</v>
      </c>
      <c r="IZ22" s="175">
        <v>0.14071064084130686</v>
      </c>
      <c r="JA22" s="76"/>
      <c r="JB22" s="74">
        <v>21110</v>
      </c>
      <c r="JC22" s="74">
        <v>118</v>
      </c>
      <c r="JD22" s="74">
        <v>105</v>
      </c>
      <c r="JE22" s="76">
        <v>1.8215182653123562E-2</v>
      </c>
      <c r="JF22" s="76">
        <v>7.3037532669664618E-2</v>
      </c>
      <c r="JG22" s="74"/>
      <c r="JH22" s="74">
        <v>67</v>
      </c>
      <c r="JI22" s="74">
        <v>1.5</v>
      </c>
      <c r="JJ22" s="175">
        <v>2.2388059701492536E-2</v>
      </c>
      <c r="JK22" s="74">
        <v>67</v>
      </c>
      <c r="JL22" s="74">
        <v>4</v>
      </c>
      <c r="JM22" s="175">
        <v>5.9701492537313432E-2</v>
      </c>
      <c r="JN22" s="74">
        <v>134</v>
      </c>
      <c r="JO22" s="74">
        <v>5.5</v>
      </c>
      <c r="JP22" s="175">
        <v>4.1044776119402986E-2</v>
      </c>
      <c r="JQ22" s="175">
        <v>0.73341109726677445</v>
      </c>
      <c r="JR22" s="74"/>
      <c r="JS22" s="74"/>
      <c r="JT22" s="76"/>
      <c r="JU22" s="175"/>
      <c r="JV22" s="175">
        <v>3.4294234592445329E-2</v>
      </c>
      <c r="JW22" s="175">
        <v>2.0874751491053679E-3</v>
      </c>
      <c r="JX22" s="175">
        <v>1.1928429423459244E-2</v>
      </c>
      <c r="JY22" s="175">
        <v>2.2365805168986085E-2</v>
      </c>
      <c r="JZ22" s="175">
        <v>3.6381709741550694E-2</v>
      </c>
      <c r="KA22" s="175">
        <v>3.2803180914512922E-3</v>
      </c>
      <c r="KB22" s="175">
        <v>1.6302186878727636E-2</v>
      </c>
      <c r="KC22" s="175">
        <v>4.4035785288270381E-2</v>
      </c>
      <c r="KD22" s="175">
        <v>2.1669980119284293E-2</v>
      </c>
      <c r="KE22" s="175">
        <v>1.9582504970178927E-2</v>
      </c>
      <c r="KF22" s="175">
        <v>5.5964214711729625E-2</v>
      </c>
      <c r="KG22" s="175"/>
      <c r="KH22" s="74">
        <v>365</v>
      </c>
      <c r="KI22" s="74">
        <v>9706</v>
      </c>
      <c r="KJ22" s="74">
        <v>563</v>
      </c>
      <c r="KK22" s="74">
        <v>10060</v>
      </c>
      <c r="KL22" s="76">
        <v>3.7605604780548113E-2</v>
      </c>
      <c r="KM22" s="76">
        <v>5.5964214711729625E-2</v>
      </c>
      <c r="KN22" s="175">
        <v>1.8358609931181512E-2</v>
      </c>
      <c r="KO22" s="175">
        <v>0.48818813148506235</v>
      </c>
      <c r="KP22" s="175"/>
      <c r="KQ22" s="74">
        <v>71</v>
      </c>
      <c r="KR22" s="74">
        <v>556</v>
      </c>
      <c r="KS22" s="175">
        <v>0.12769784172661872</v>
      </c>
      <c r="KT22" s="74">
        <v>156</v>
      </c>
      <c r="KU22" s="74">
        <v>1194</v>
      </c>
      <c r="KV22" s="175">
        <v>0.1306532663316583</v>
      </c>
      <c r="KW22" s="74">
        <v>197</v>
      </c>
      <c r="KX22" s="74">
        <v>1791</v>
      </c>
      <c r="KY22" s="175">
        <v>0.10999441652707985</v>
      </c>
      <c r="KZ22" s="74">
        <v>256</v>
      </c>
      <c r="LA22" s="74">
        <v>2520</v>
      </c>
      <c r="LB22" s="175">
        <v>0.10158730158730159</v>
      </c>
      <c r="LC22" s="74">
        <v>84</v>
      </c>
      <c r="LD22" s="74">
        <v>1072</v>
      </c>
      <c r="LE22" s="175">
        <f t="shared" si="91"/>
        <v>7.8358208955223885E-2</v>
      </c>
      <c r="LF22" s="74">
        <v>114</v>
      </c>
      <c r="LG22" s="74">
        <v>2091</v>
      </c>
      <c r="LH22" s="175">
        <f t="shared" si="92"/>
        <v>5.4519368723098996E-2</v>
      </c>
      <c r="LI22" s="74">
        <v>82</v>
      </c>
      <c r="LJ22" s="74">
        <v>2363</v>
      </c>
      <c r="LK22" s="175">
        <f t="shared" si="93"/>
        <v>3.4701650444350404E-2</v>
      </c>
      <c r="LL22" s="74">
        <v>280</v>
      </c>
      <c r="LM22" s="74">
        <v>5526</v>
      </c>
      <c r="LN22" s="175">
        <v>5.0669562070213538E-2</v>
      </c>
      <c r="LO22" s="175"/>
      <c r="LP22" s="74">
        <v>27</v>
      </c>
      <c r="LQ22" s="74">
        <v>2014</v>
      </c>
      <c r="LR22" s="175">
        <v>1.3406156901688183E-2</v>
      </c>
      <c r="LS22" s="74">
        <v>563</v>
      </c>
      <c r="LT22" s="74">
        <v>10060</v>
      </c>
      <c r="LU22" s="175">
        <v>5.5964214711729625E-2</v>
      </c>
      <c r="LV22" s="175"/>
      <c r="LW22" s="74"/>
      <c r="LX22" s="74">
        <v>304</v>
      </c>
      <c r="LY22" s="74">
        <v>129</v>
      </c>
      <c r="LZ22" s="74">
        <v>190</v>
      </c>
      <c r="MA22" s="74">
        <v>159</v>
      </c>
      <c r="MB22" s="74">
        <v>269</v>
      </c>
      <c r="MC22" s="74">
        <v>294</v>
      </c>
      <c r="MD22" s="74"/>
    </row>
    <row r="23" spans="1:342" x14ac:dyDescent="0.25">
      <c r="A23" s="153"/>
      <c r="B23" s="156" t="s">
        <v>12</v>
      </c>
      <c r="C23" s="154"/>
      <c r="D23" s="159">
        <v>24008</v>
      </c>
      <c r="E23" s="159" t="s">
        <v>77</v>
      </c>
      <c r="F23" s="73" t="s">
        <v>114</v>
      </c>
      <c r="P23" s="164"/>
      <c r="Q23" s="129"/>
      <c r="R23" s="129"/>
      <c r="S23" s="129"/>
      <c r="T23" s="129"/>
      <c r="U23" s="129"/>
      <c r="V23" s="129"/>
      <c r="W23" s="129"/>
      <c r="X23" s="129"/>
      <c r="Y23" s="129"/>
      <c r="Z23" s="115"/>
      <c r="AA23" s="74"/>
      <c r="AB23" s="75">
        <v>791</v>
      </c>
      <c r="AC23" s="75">
        <v>1033</v>
      </c>
      <c r="AD23" s="75">
        <v>401</v>
      </c>
      <c r="AE23" s="75">
        <v>671</v>
      </c>
      <c r="AF23" s="75">
        <v>217</v>
      </c>
      <c r="AG23" s="75">
        <v>1104</v>
      </c>
      <c r="AH23" s="75">
        <v>38</v>
      </c>
      <c r="AI23" s="75">
        <v>23</v>
      </c>
      <c r="AK23" s="74">
        <f t="shared" si="0"/>
        <v>4278</v>
      </c>
      <c r="AL23" s="76"/>
      <c r="AM23" s="77">
        <f t="shared" si="1"/>
        <v>0.18489948574100046</v>
      </c>
      <c r="AN23" s="78">
        <f t="shared" si="2"/>
        <v>0.24146797568957457</v>
      </c>
      <c r="AO23" s="78">
        <f t="shared" si="3"/>
        <v>9.373539036933147E-2</v>
      </c>
      <c r="AP23" s="78">
        <f t="shared" si="4"/>
        <v>0.15684899485741</v>
      </c>
      <c r="AQ23" s="78">
        <f t="shared" si="5"/>
        <v>5.0724637681159424E-2</v>
      </c>
      <c r="AR23" s="78">
        <f t="shared" si="6"/>
        <v>0.25806451612903225</v>
      </c>
      <c r="AS23" s="78">
        <f t="shared" si="7"/>
        <v>8.8826554464703136E-3</v>
      </c>
      <c r="AT23" s="79">
        <f t="shared" si="8"/>
        <v>5.3763440860215058E-3</v>
      </c>
      <c r="AU23" s="76">
        <f t="shared" si="9"/>
        <v>1</v>
      </c>
      <c r="AV23" s="76"/>
      <c r="AW23" s="76"/>
      <c r="AX23" s="75">
        <v>187</v>
      </c>
      <c r="AY23" s="75">
        <v>208</v>
      </c>
      <c r="AZ23" s="75">
        <v>946</v>
      </c>
      <c r="BA23" s="75">
        <v>483</v>
      </c>
      <c r="BB23" s="75">
        <v>1200</v>
      </c>
      <c r="BC23" s="75">
        <v>1154</v>
      </c>
      <c r="BD23" s="75">
        <v>52</v>
      </c>
      <c r="BF23" s="75">
        <v>32</v>
      </c>
      <c r="BG23" s="80">
        <v>7</v>
      </c>
      <c r="BH23" s="81"/>
      <c r="BI23" s="81"/>
      <c r="BJ23" s="82"/>
      <c r="BK23" s="74">
        <f t="shared" si="10"/>
        <v>7</v>
      </c>
      <c r="BL23" s="80">
        <f t="shared" si="11"/>
        <v>4269</v>
      </c>
      <c r="BM23" s="83"/>
      <c r="BN23" s="84">
        <f t="shared" si="12"/>
        <v>4.3804169594752869E-2</v>
      </c>
      <c r="BO23" s="85">
        <f t="shared" si="13"/>
        <v>4.872335441555399E-2</v>
      </c>
      <c r="BP23" s="85">
        <f t="shared" si="14"/>
        <v>0.22159756383227922</v>
      </c>
      <c r="BQ23" s="85">
        <f t="shared" si="15"/>
        <v>0.11314125087842586</v>
      </c>
      <c r="BR23" s="85">
        <f t="shared" si="16"/>
        <v>0.28109627547434995</v>
      </c>
      <c r="BS23" s="85">
        <f t="shared" si="17"/>
        <v>0.27032091824783322</v>
      </c>
      <c r="BT23" s="85">
        <f t="shared" si="18"/>
        <v>1.2180838603888498E-2</v>
      </c>
      <c r="BU23" s="85">
        <f t="shared" si="19"/>
        <v>0</v>
      </c>
      <c r="BV23" s="85">
        <f t="shared" si="20"/>
        <v>7.4959006793159991E-3</v>
      </c>
      <c r="BW23" s="85">
        <f t="shared" si="21"/>
        <v>1.6397282736003748E-3</v>
      </c>
      <c r="BX23" s="85">
        <f t="shared" si="22"/>
        <v>0</v>
      </c>
      <c r="BY23" s="85">
        <f t="shared" si="23"/>
        <v>0</v>
      </c>
      <c r="BZ23" s="85">
        <f t="shared" si="24"/>
        <v>0</v>
      </c>
      <c r="CA23" s="76">
        <f t="shared" si="25"/>
        <v>1.6397282736003748E-3</v>
      </c>
      <c r="CB23" s="86">
        <f t="shared" si="26"/>
        <v>1</v>
      </c>
      <c r="CC23" s="76"/>
      <c r="CD23" s="76"/>
      <c r="CE23" s="73">
        <v>521</v>
      </c>
      <c r="CF23" s="75">
        <v>1345</v>
      </c>
      <c r="CG23" s="75">
        <v>1026</v>
      </c>
      <c r="CH23" s="73">
        <v>393</v>
      </c>
      <c r="CI23" s="73">
        <v>513</v>
      </c>
      <c r="CJ23" s="73">
        <v>500</v>
      </c>
      <c r="CK23" s="75">
        <v>85</v>
      </c>
      <c r="CL23" s="73"/>
      <c r="CQ23" s="74">
        <f t="shared" si="100"/>
        <v>0</v>
      </c>
      <c r="CR23" s="74">
        <f t="shared" si="101"/>
        <v>4383</v>
      </c>
      <c r="CS23" s="76"/>
      <c r="CT23" s="77">
        <f t="shared" si="94"/>
        <v>0.1188683550079854</v>
      </c>
      <c r="CU23" s="78">
        <f t="shared" si="95"/>
        <v>0.30686744239105634</v>
      </c>
      <c r="CV23" s="78">
        <f t="shared" si="96"/>
        <v>0.23408624229979466</v>
      </c>
      <c r="CW23" s="78">
        <f t="shared" si="97"/>
        <v>8.9664613278576319E-2</v>
      </c>
      <c r="CX23" s="78">
        <f t="shared" si="98"/>
        <v>0.11704312114989733</v>
      </c>
      <c r="CY23" s="78">
        <f t="shared" si="99"/>
        <v>0.11407711613050422</v>
      </c>
      <c r="CZ23" s="78">
        <f t="shared" si="102"/>
        <v>1.9393109742185718E-2</v>
      </c>
      <c r="DA23" s="79"/>
      <c r="DB23" s="79"/>
      <c r="DC23" s="79"/>
      <c r="DD23" s="79"/>
      <c r="DE23" s="79">
        <f t="shared" si="28"/>
        <v>0</v>
      </c>
      <c r="DF23" s="76">
        <f t="shared" si="29"/>
        <v>1</v>
      </c>
      <c r="DG23" s="76"/>
      <c r="DH23" s="76"/>
      <c r="DI23" s="76"/>
      <c r="DJ23" s="76"/>
      <c r="DK23" s="76">
        <f t="shared" si="30"/>
        <v>0.24146797568957457</v>
      </c>
      <c r="DL23" s="76">
        <f t="shared" si="31"/>
        <v>0.28109627547434995</v>
      </c>
      <c r="DM23" s="76">
        <f t="shared" si="32"/>
        <v>0.30686744239105634</v>
      </c>
      <c r="DN23" s="76"/>
      <c r="DO23" s="76"/>
      <c r="DP23" s="76">
        <f t="shared" si="33"/>
        <v>9.373539036933147E-2</v>
      </c>
      <c r="DQ23" s="76">
        <f t="shared" si="34"/>
        <v>4.872335441555399E-2</v>
      </c>
      <c r="DR23" s="76">
        <f t="shared" si="35"/>
        <v>0.11704312114989733</v>
      </c>
      <c r="DS23" s="76"/>
      <c r="DT23" s="76"/>
      <c r="DU23" s="76"/>
      <c r="DV23" s="76">
        <f t="shared" si="36"/>
        <v>0</v>
      </c>
      <c r="DW23" s="76"/>
      <c r="DX23" s="76"/>
      <c r="DY23" s="76"/>
      <c r="DZ23" s="76"/>
      <c r="EA23" s="76">
        <f t="shared" si="37"/>
        <v>7.4959006793159991E-3</v>
      </c>
      <c r="EB23" s="76"/>
      <c r="EC23" s="76"/>
      <c r="ED23" s="76"/>
      <c r="EE23" s="76">
        <f t="shared" si="38"/>
        <v>0.33520336605890605</v>
      </c>
      <c r="EF23" s="76">
        <f t="shared" si="39"/>
        <v>0.33731553056921992</v>
      </c>
      <c r="EG23" s="76">
        <f t="shared" si="40"/>
        <v>0.42391056354095369</v>
      </c>
      <c r="EH23" s="76"/>
      <c r="EI23" s="76"/>
      <c r="EJ23" s="76">
        <f t="shared" si="41"/>
        <v>6.5399466701481779E-2</v>
      </c>
      <c r="EK23" s="76"/>
      <c r="EL23" s="76">
        <f t="shared" si="42"/>
        <v>2.5771166916706389E-2</v>
      </c>
      <c r="EM23" s="76"/>
      <c r="EN23" s="76"/>
      <c r="EO23" s="76">
        <f t="shared" si="43"/>
        <v>2.3307730780565861E-2</v>
      </c>
      <c r="EP23" s="76"/>
      <c r="EQ23" s="76">
        <f t="shared" si="44"/>
        <v>6.831976673434334E-2</v>
      </c>
      <c r="ER23" s="76"/>
      <c r="ES23" s="76"/>
      <c r="ET23" s="76">
        <f t="shared" si="45"/>
        <v>0</v>
      </c>
      <c r="EU23" s="76"/>
      <c r="EV23" s="76">
        <f t="shared" si="46"/>
        <v>0</v>
      </c>
      <c r="EW23" s="76"/>
      <c r="EX23" s="76"/>
      <c r="EY23" s="76">
        <f t="shared" si="47"/>
        <v>0</v>
      </c>
      <c r="EZ23" s="76"/>
      <c r="FA23" s="76">
        <f t="shared" si="48"/>
        <v>-7.4959006793159991E-3</v>
      </c>
      <c r="FB23" s="76"/>
      <c r="FC23" s="76"/>
      <c r="FD23" s="76">
        <f t="shared" si="49"/>
        <v>8.8707197482047639E-2</v>
      </c>
      <c r="FE23" s="76"/>
      <c r="FF23" s="76">
        <f t="shared" si="50"/>
        <v>8.6595032971733765E-2</v>
      </c>
      <c r="FG23" s="76"/>
      <c r="FH23" s="76"/>
      <c r="FI23" s="76"/>
      <c r="FJ23" s="76"/>
      <c r="FK23" s="76"/>
      <c r="FL23" s="76">
        <f t="shared" si="51"/>
        <v>8.8826554464703136E-3</v>
      </c>
      <c r="FM23" s="76">
        <f t="shared" si="52"/>
        <v>1.2180838603888498E-2</v>
      </c>
      <c r="FN23" s="76">
        <f t="shared" si="53"/>
        <v>1.9393109742185718E-2</v>
      </c>
      <c r="FO23" s="76"/>
      <c r="FP23" s="76">
        <f t="shared" si="54"/>
        <v>1.0510454295715404E-2</v>
      </c>
      <c r="FQ23" s="76"/>
      <c r="FR23" s="76">
        <f t="shared" si="55"/>
        <v>7.2122711382972202E-3</v>
      </c>
      <c r="FS23" s="76"/>
      <c r="FT23" s="76"/>
      <c r="FU23" s="76"/>
      <c r="FV23" s="76"/>
      <c r="FW23" s="76">
        <f t="shared" si="56"/>
        <v>0.25806451612903225</v>
      </c>
      <c r="FX23" s="76">
        <f t="shared" si="57"/>
        <v>0.27032091824783322</v>
      </c>
      <c r="FY23" s="76">
        <f t="shared" si="58"/>
        <v>0.23408624229979466</v>
      </c>
      <c r="FZ23" s="76"/>
      <c r="GA23" s="76">
        <f t="shared" si="59"/>
        <v>-2.397827382923759E-2</v>
      </c>
      <c r="GB23" s="76"/>
      <c r="GC23" s="76">
        <f t="shared" si="60"/>
        <v>-3.6234675948038558E-2</v>
      </c>
      <c r="GD23" s="76"/>
      <c r="GE23" s="76"/>
      <c r="GF23" s="76"/>
      <c r="GG23" s="76"/>
      <c r="GH23" s="76">
        <f t="shared" si="61"/>
        <v>0.18489948574100046</v>
      </c>
      <c r="GI23" s="76">
        <f t="shared" si="62"/>
        <v>0.22159756383227922</v>
      </c>
      <c r="GJ23" s="76">
        <f t="shared" si="63"/>
        <v>0.11407711613050422</v>
      </c>
      <c r="GK23" s="76"/>
      <c r="GL23" s="76">
        <f t="shared" si="64"/>
        <v>-7.0822369610496233E-2</v>
      </c>
      <c r="GM23" s="76"/>
      <c r="GN23" s="76">
        <f t="shared" si="65"/>
        <v>-0.10752044770177499</v>
      </c>
      <c r="GO23" s="76"/>
      <c r="GP23" s="76"/>
      <c r="GQ23" s="76"/>
      <c r="GR23" s="76"/>
      <c r="GS23" s="76">
        <f t="shared" si="66"/>
        <v>0.15684899485741</v>
      </c>
      <c r="GT23" s="76">
        <f t="shared" si="67"/>
        <v>0.11314125087842586</v>
      </c>
      <c r="GU23" s="76">
        <f t="shared" si="68"/>
        <v>0.1188683550079854</v>
      </c>
      <c r="GV23" s="76"/>
      <c r="GW23" s="76">
        <f t="shared" si="69"/>
        <v>-3.7980639849424597E-2</v>
      </c>
      <c r="GX23" s="76"/>
      <c r="GY23" s="76">
        <f t="shared" si="70"/>
        <v>5.7271041295595404E-3</v>
      </c>
      <c r="GZ23" s="76"/>
      <c r="HA23" s="76"/>
      <c r="HB23" s="76"/>
      <c r="HC23" s="76"/>
      <c r="HD23" s="76">
        <f t="shared" si="71"/>
        <v>5.0724637681159424E-2</v>
      </c>
      <c r="HE23" s="76">
        <f t="shared" si="72"/>
        <v>4.3804169594752869E-2</v>
      </c>
      <c r="HF23" s="76">
        <f t="shared" si="73"/>
        <v>8.9664613278576319E-2</v>
      </c>
      <c r="HG23" s="76"/>
      <c r="HH23" s="76">
        <f t="shared" si="74"/>
        <v>3.8939975597416895E-2</v>
      </c>
      <c r="HI23" s="76"/>
      <c r="HJ23" s="76">
        <f t="shared" si="75"/>
        <v>4.586044368382345E-2</v>
      </c>
      <c r="HK23" s="76"/>
      <c r="HL23" s="76"/>
      <c r="HM23" s="76"/>
      <c r="HN23" s="76"/>
      <c r="HO23" s="76"/>
      <c r="HP23" s="76"/>
      <c r="HQ23" s="76"/>
      <c r="HR23" s="76">
        <f t="shared" si="76"/>
        <v>0.16573165030388032</v>
      </c>
      <c r="HS23" s="76">
        <f t="shared" si="77"/>
        <v>0.20757363253856942</v>
      </c>
      <c r="HT23" s="76">
        <f t="shared" si="78"/>
        <v>0.21645628798503974</v>
      </c>
      <c r="HU23" s="76"/>
      <c r="HV23" s="76">
        <f t="shared" si="79"/>
        <v>0.12532208948231435</v>
      </c>
      <c r="HW23" s="76">
        <f t="shared" si="80"/>
        <v>0.15694542047317872</v>
      </c>
      <c r="HX23" s="76">
        <f t="shared" si="81"/>
        <v>0.16912625907706721</v>
      </c>
      <c r="HY23" s="76"/>
      <c r="HZ23" s="76">
        <f t="shared" si="82"/>
        <v>0.13826146475017112</v>
      </c>
      <c r="IA23" s="76">
        <f t="shared" si="83"/>
        <v>0.2085329682865617</v>
      </c>
      <c r="IB23" s="76">
        <f t="shared" si="84"/>
        <v>0.22792607802874743</v>
      </c>
      <c r="IC23" s="76"/>
      <c r="ID23" s="76"/>
      <c r="IE23" s="76">
        <f t="shared" si="85"/>
        <v>-2.7470185553709198E-2</v>
      </c>
      <c r="IF23" s="76"/>
      <c r="IG23" s="76">
        <f t="shared" si="86"/>
        <v>1.2939375267856768E-2</v>
      </c>
      <c r="IH23" s="76"/>
      <c r="II23" s="76"/>
      <c r="IJ23" s="76">
        <f t="shared" si="87"/>
        <v>9.5933574799228483E-4</v>
      </c>
      <c r="IK23" s="76"/>
      <c r="IL23" s="76">
        <f t="shared" si="88"/>
        <v>5.1587547813382983E-2</v>
      </c>
      <c r="IM23" s="76"/>
      <c r="IN23" s="76"/>
      <c r="IO23" s="76">
        <f t="shared" si="89"/>
        <v>1.1469790043707684E-2</v>
      </c>
      <c r="IP23" s="76"/>
      <c r="IQ23" s="76">
        <f t="shared" si="90"/>
        <v>5.8799818951680211E-2</v>
      </c>
      <c r="IR23" s="76"/>
      <c r="IS23" s="76"/>
      <c r="IT23" s="76"/>
      <c r="IU23" s="76"/>
      <c r="IV23" s="76"/>
      <c r="IW23" s="76">
        <v>0.04</v>
      </c>
      <c r="IX23" s="183">
        <v>4.407803444616766</v>
      </c>
      <c r="IY23" s="183">
        <v>4.5795814424587791</v>
      </c>
      <c r="IZ23" s="175">
        <v>-4.2671178175807123E-2</v>
      </c>
      <c r="JA23" s="76"/>
      <c r="JB23" s="74">
        <v>19625</v>
      </c>
      <c r="JC23" s="74">
        <v>110</v>
      </c>
      <c r="JD23" s="74">
        <v>108</v>
      </c>
      <c r="JE23" s="76">
        <v>1.6305395670204018E-2</v>
      </c>
      <c r="JF23" s="76">
        <v>6.9832660712845496E-2</v>
      </c>
      <c r="JG23" s="74"/>
      <c r="JH23" s="74">
        <v>33</v>
      </c>
      <c r="JI23" s="74">
        <v>1.5</v>
      </c>
      <c r="JJ23" s="175">
        <v>4.5454545454545456E-2</v>
      </c>
      <c r="JK23" s="74">
        <v>36</v>
      </c>
      <c r="JL23" s="74">
        <v>4</v>
      </c>
      <c r="JM23" s="175">
        <v>0.1111111111111111</v>
      </c>
      <c r="JN23" s="74">
        <v>69</v>
      </c>
      <c r="JO23" s="74">
        <v>5.5</v>
      </c>
      <c r="JP23" s="175">
        <v>7.9710144927536225E-2</v>
      </c>
      <c r="JQ23" s="175">
        <v>1.3484666506525742</v>
      </c>
      <c r="JR23" s="74"/>
      <c r="JS23" s="74"/>
      <c r="JT23" s="76"/>
      <c r="JU23" s="175"/>
      <c r="JV23" s="175">
        <v>3.2495101241018939E-2</v>
      </c>
      <c r="JW23" s="175">
        <v>4.0822991508817769E-3</v>
      </c>
      <c r="JX23" s="175">
        <v>1.1267145656433704E-2</v>
      </c>
      <c r="JY23" s="175">
        <v>2.1227955584585238E-2</v>
      </c>
      <c r="JZ23" s="175">
        <v>3.6577400391900716E-2</v>
      </c>
      <c r="KA23" s="175">
        <v>6.694970607446114E-3</v>
      </c>
      <c r="KB23" s="175">
        <v>1.6165904637491835E-2</v>
      </c>
      <c r="KC23" s="175">
        <v>4.8171129980404966E-2</v>
      </c>
      <c r="KD23" s="175">
        <v>2.6943174395819725E-2</v>
      </c>
      <c r="KE23" s="175">
        <v>2.2860875244937948E-2</v>
      </c>
      <c r="KF23" s="175">
        <v>5.9438275636838671E-2</v>
      </c>
      <c r="KG23" s="175"/>
      <c r="KH23" s="74">
        <v>257</v>
      </c>
      <c r="KI23" s="74">
        <v>5945</v>
      </c>
      <c r="KJ23" s="74">
        <v>364</v>
      </c>
      <c r="KK23" s="74">
        <v>6124</v>
      </c>
      <c r="KL23" s="76">
        <v>4.3229604709840205E-2</v>
      </c>
      <c r="KM23" s="76">
        <v>5.9438275636838671E-2</v>
      </c>
      <c r="KN23" s="175">
        <v>1.6208670926998466E-2</v>
      </c>
      <c r="KO23" s="175">
        <v>0.37494376910897226</v>
      </c>
      <c r="KP23" s="175"/>
      <c r="KQ23" s="74">
        <v>50</v>
      </c>
      <c r="KR23" s="74">
        <v>376</v>
      </c>
      <c r="KS23" s="175">
        <v>0.13297872340425532</v>
      </c>
      <c r="KT23" s="74">
        <v>92</v>
      </c>
      <c r="KU23" s="74">
        <v>755</v>
      </c>
      <c r="KV23" s="175">
        <v>0.12185430463576159</v>
      </c>
      <c r="KW23" s="74">
        <v>133</v>
      </c>
      <c r="KX23" s="74">
        <v>1131</v>
      </c>
      <c r="KY23" s="175">
        <v>0.11759504862953139</v>
      </c>
      <c r="KZ23" s="74">
        <v>157</v>
      </c>
      <c r="LA23" s="74">
        <v>1594</v>
      </c>
      <c r="LB23" s="175">
        <v>9.8494353826850692E-2</v>
      </c>
      <c r="LC23" s="74">
        <v>58</v>
      </c>
      <c r="LD23" s="74">
        <v>644</v>
      </c>
      <c r="LE23" s="175">
        <f t="shared" si="91"/>
        <v>9.0062111801242239E-2</v>
      </c>
      <c r="LF23" s="74">
        <v>94</v>
      </c>
      <c r="LG23" s="74">
        <v>1301</v>
      </c>
      <c r="LH23" s="175">
        <f t="shared" si="92"/>
        <v>7.2252113758647193E-2</v>
      </c>
      <c r="LI23" s="74">
        <v>37</v>
      </c>
      <c r="LJ23" s="74">
        <v>1328</v>
      </c>
      <c r="LK23" s="175">
        <f t="shared" si="93"/>
        <v>2.786144578313253E-2</v>
      </c>
      <c r="LL23" s="74">
        <v>189</v>
      </c>
      <c r="LM23" s="74">
        <v>3273</v>
      </c>
      <c r="LN23" s="175">
        <v>5.7745187901008251E-2</v>
      </c>
      <c r="LO23" s="175"/>
      <c r="LP23" s="74">
        <v>16</v>
      </c>
      <c r="LQ23" s="74">
        <v>1257</v>
      </c>
      <c r="LR23" s="175">
        <v>1.2728719172633254E-2</v>
      </c>
      <c r="LS23" s="74">
        <v>362</v>
      </c>
      <c r="LT23" s="74">
        <v>6124</v>
      </c>
      <c r="LU23" s="175">
        <v>5.9111691704768127E-2</v>
      </c>
      <c r="LV23" s="175"/>
      <c r="LW23" s="74"/>
      <c r="LX23" s="74">
        <v>237</v>
      </c>
      <c r="LY23" s="74">
        <v>300</v>
      </c>
      <c r="LZ23" s="74">
        <v>271</v>
      </c>
      <c r="MA23" s="74">
        <v>205</v>
      </c>
      <c r="MB23" s="74">
        <v>277</v>
      </c>
      <c r="MC23" s="74">
        <v>302</v>
      </c>
      <c r="MD23" s="74"/>
    </row>
    <row r="24" spans="1:342" x14ac:dyDescent="0.25">
      <c r="A24" s="153"/>
      <c r="B24" s="156" t="s">
        <v>7</v>
      </c>
      <c r="C24" s="154"/>
      <c r="D24" s="159">
        <v>71004</v>
      </c>
      <c r="E24" s="159" t="s">
        <v>262</v>
      </c>
      <c r="F24" s="73" t="s">
        <v>264</v>
      </c>
      <c r="P24" s="164"/>
      <c r="Q24" s="129"/>
      <c r="R24" s="129"/>
      <c r="S24" s="129"/>
      <c r="T24" s="129"/>
      <c r="U24" s="129"/>
      <c r="V24" s="129"/>
      <c r="W24" s="129"/>
      <c r="X24" s="129"/>
      <c r="Y24" s="129"/>
      <c r="Z24" s="115"/>
      <c r="AA24" s="74"/>
      <c r="AB24" s="75">
        <v>1791</v>
      </c>
      <c r="AC24" s="75">
        <v>8367</v>
      </c>
      <c r="AD24" s="75">
        <v>3804</v>
      </c>
      <c r="AE24" s="90">
        <f>AJ24*((BA24/(AX24+BA24)))</f>
        <v>5390.2083069520068</v>
      </c>
      <c r="AF24" s="90">
        <f>AJ24*((AX24/(AX24+BA24)))</f>
        <v>1284.7916930479928</v>
      </c>
      <c r="AG24" s="75">
        <v>6691</v>
      </c>
      <c r="AH24" s="75">
        <v>304</v>
      </c>
      <c r="AI24" s="75">
        <v>348</v>
      </c>
      <c r="AJ24" s="75">
        <v>6675</v>
      </c>
      <c r="AK24" s="74">
        <f t="shared" si="0"/>
        <v>27980</v>
      </c>
      <c r="AL24" s="76"/>
      <c r="AM24" s="77">
        <f t="shared" si="1"/>
        <v>6.401000714796283E-2</v>
      </c>
      <c r="AN24" s="78">
        <f t="shared" si="2"/>
        <v>0.29903502501786988</v>
      </c>
      <c r="AO24" s="78">
        <f t="shared" si="3"/>
        <v>0.13595425303788419</v>
      </c>
      <c r="AP24" s="78">
        <f t="shared" si="4"/>
        <v>0.19264504313624042</v>
      </c>
      <c r="AQ24" s="78">
        <f t="shared" si="5"/>
        <v>4.5918216334810323E-2</v>
      </c>
      <c r="AR24" s="78">
        <f t="shared" si="6"/>
        <v>0.2391350964974982</v>
      </c>
      <c r="AS24" s="78">
        <f t="shared" si="7"/>
        <v>1.0864903502501787E-2</v>
      </c>
      <c r="AT24" s="79">
        <f t="shared" si="8"/>
        <v>1.2437455325232308E-2</v>
      </c>
      <c r="AU24" s="76">
        <f t="shared" si="9"/>
        <v>1</v>
      </c>
      <c r="AV24" s="76"/>
      <c r="AW24" s="76"/>
      <c r="AX24" s="75">
        <v>1520</v>
      </c>
      <c r="AY24" s="75">
        <v>2742</v>
      </c>
      <c r="AZ24" s="75">
        <v>2344</v>
      </c>
      <c r="BA24" s="75">
        <v>6377</v>
      </c>
      <c r="BB24" s="75">
        <v>9263</v>
      </c>
      <c r="BC24" s="75">
        <v>5604</v>
      </c>
      <c r="BD24" s="75">
        <v>510</v>
      </c>
      <c r="BF24" s="75">
        <v>80</v>
      </c>
      <c r="BG24" s="80">
        <v>40</v>
      </c>
      <c r="BH24" s="81">
        <v>205</v>
      </c>
      <c r="BI24" s="81"/>
      <c r="BJ24" s="82"/>
      <c r="BK24" s="74">
        <f t="shared" si="10"/>
        <v>245</v>
      </c>
      <c r="BL24" s="80">
        <f t="shared" si="11"/>
        <v>28685</v>
      </c>
      <c r="BM24" s="83"/>
      <c r="BN24" s="84">
        <f t="shared" si="12"/>
        <v>5.2989367265121143E-2</v>
      </c>
      <c r="BO24" s="85">
        <f t="shared" si="13"/>
        <v>9.5590029632211956E-2</v>
      </c>
      <c r="BP24" s="85">
        <f t="shared" si="14"/>
        <v>8.1715182150949972E-2</v>
      </c>
      <c r="BQ24" s="85">
        <f t="shared" si="15"/>
        <v>0.22231131253268258</v>
      </c>
      <c r="BR24" s="85">
        <f t="shared" si="16"/>
        <v>0.32292138748474813</v>
      </c>
      <c r="BS24" s="85">
        <f t="shared" si="17"/>
        <v>0.1953634303643019</v>
      </c>
      <c r="BT24" s="85">
        <f t="shared" si="18"/>
        <v>1.7779327174481437E-2</v>
      </c>
      <c r="BU24" s="85">
        <f t="shared" si="19"/>
        <v>0</v>
      </c>
      <c r="BV24" s="85">
        <f t="shared" si="20"/>
        <v>2.7889140665853232E-3</v>
      </c>
      <c r="BW24" s="85">
        <f t="shared" si="21"/>
        <v>1.3944570332926616E-3</v>
      </c>
      <c r="BX24" s="85">
        <f t="shared" si="22"/>
        <v>7.1465922956248911E-3</v>
      </c>
      <c r="BY24" s="85">
        <f t="shared" si="23"/>
        <v>0</v>
      </c>
      <c r="BZ24" s="85">
        <f t="shared" si="24"/>
        <v>0</v>
      </c>
      <c r="CA24" s="76">
        <f t="shared" si="25"/>
        <v>8.5410493289175531E-3</v>
      </c>
      <c r="CB24" s="86">
        <f t="shared" si="26"/>
        <v>1</v>
      </c>
      <c r="CC24" s="76"/>
      <c r="CD24" s="76"/>
      <c r="CE24" s="75">
        <v>6616</v>
      </c>
      <c r="CF24" s="75">
        <v>6993</v>
      </c>
      <c r="CG24" s="75">
        <v>6028</v>
      </c>
      <c r="CH24" s="75">
        <v>2538</v>
      </c>
      <c r="CI24" s="75">
        <v>3926</v>
      </c>
      <c r="CJ24" s="75">
        <v>1441</v>
      </c>
      <c r="CK24" s="75">
        <v>563</v>
      </c>
      <c r="CL24" s="75">
        <v>358</v>
      </c>
      <c r="CM24" s="75">
        <v>277</v>
      </c>
      <c r="CQ24" s="74">
        <f t="shared" si="100"/>
        <v>635</v>
      </c>
      <c r="CR24" s="74">
        <f t="shared" si="101"/>
        <v>28740</v>
      </c>
      <c r="CS24" s="76"/>
      <c r="CT24" s="77">
        <f t="shared" si="94"/>
        <v>0.2302018093249826</v>
      </c>
      <c r="CU24" s="78">
        <f t="shared" si="95"/>
        <v>0.24331941544885177</v>
      </c>
      <c r="CV24" s="78">
        <f t="shared" si="96"/>
        <v>0.20974251913709116</v>
      </c>
      <c r="CW24" s="78">
        <f t="shared" si="97"/>
        <v>8.8308977035490607E-2</v>
      </c>
      <c r="CX24" s="78">
        <f t="shared" si="98"/>
        <v>0.13660403618649966</v>
      </c>
      <c r="CY24" s="78">
        <f t="shared" si="99"/>
        <v>5.0139178844815585E-2</v>
      </c>
      <c r="CZ24" s="78">
        <f t="shared" si="102"/>
        <v>1.9589422407794016E-2</v>
      </c>
      <c r="DA24" s="79"/>
      <c r="DB24" s="79"/>
      <c r="DC24" s="79"/>
      <c r="DD24" s="79"/>
      <c r="DE24" s="79">
        <f t="shared" si="28"/>
        <v>2.2094641614474601E-2</v>
      </c>
      <c r="DF24" s="76">
        <f t="shared" si="29"/>
        <v>1</v>
      </c>
      <c r="DG24" s="76"/>
      <c r="DH24" s="76"/>
      <c r="DI24" s="76"/>
      <c r="DJ24" s="76"/>
      <c r="DK24" s="76">
        <f t="shared" si="30"/>
        <v>0.29903502501786988</v>
      </c>
      <c r="DL24" s="76">
        <f t="shared" si="31"/>
        <v>0.32292138748474813</v>
      </c>
      <c r="DM24" s="76">
        <f t="shared" si="32"/>
        <v>0.24331941544885177</v>
      </c>
      <c r="DN24" s="76"/>
      <c r="DO24" s="76"/>
      <c r="DP24" s="76">
        <f t="shared" si="33"/>
        <v>0.13595425303788419</v>
      </c>
      <c r="DQ24" s="76">
        <f t="shared" si="34"/>
        <v>9.5590029632211956E-2</v>
      </c>
      <c r="DR24" s="76">
        <f t="shared" si="35"/>
        <v>0.13660403618649966</v>
      </c>
      <c r="DS24" s="76"/>
      <c r="DT24" s="76"/>
      <c r="DU24" s="76"/>
      <c r="DV24" s="76">
        <f t="shared" si="36"/>
        <v>0</v>
      </c>
      <c r="DW24" s="76"/>
      <c r="DX24" s="76"/>
      <c r="DY24" s="76"/>
      <c r="DZ24" s="76"/>
      <c r="EA24" s="76">
        <f t="shared" si="37"/>
        <v>2.7889140665853232E-3</v>
      </c>
      <c r="EB24" s="76"/>
      <c r="EC24" s="76"/>
      <c r="ED24" s="76"/>
      <c r="EE24" s="76">
        <f t="shared" si="38"/>
        <v>0.43498927805575405</v>
      </c>
      <c r="EF24" s="76">
        <f t="shared" si="39"/>
        <v>0.42130033118354543</v>
      </c>
      <c r="EG24" s="76">
        <f t="shared" si="40"/>
        <v>0.37992345163535146</v>
      </c>
      <c r="EH24" s="76"/>
      <c r="EI24" s="76"/>
      <c r="EJ24" s="76">
        <f t="shared" si="41"/>
        <v>-5.571560956901811E-2</v>
      </c>
      <c r="EK24" s="76"/>
      <c r="EL24" s="76">
        <f t="shared" si="42"/>
        <v>-7.9601972035896362E-2</v>
      </c>
      <c r="EM24" s="76"/>
      <c r="EN24" s="76"/>
      <c r="EO24" s="76">
        <f t="shared" si="43"/>
        <v>6.4978314861546815E-4</v>
      </c>
      <c r="EP24" s="76"/>
      <c r="EQ24" s="76">
        <f t="shared" si="44"/>
        <v>4.1014006554287705E-2</v>
      </c>
      <c r="ER24" s="76"/>
      <c r="ES24" s="76"/>
      <c r="ET24" s="76">
        <f t="shared" si="45"/>
        <v>0</v>
      </c>
      <c r="EU24" s="76"/>
      <c r="EV24" s="76">
        <f t="shared" si="46"/>
        <v>0</v>
      </c>
      <c r="EW24" s="76"/>
      <c r="EX24" s="76"/>
      <c r="EY24" s="76">
        <f t="shared" si="47"/>
        <v>0</v>
      </c>
      <c r="EZ24" s="76"/>
      <c r="FA24" s="76">
        <f t="shared" si="48"/>
        <v>-2.7889140665853232E-3</v>
      </c>
      <c r="FB24" s="76"/>
      <c r="FC24" s="76"/>
      <c r="FD24" s="76">
        <f t="shared" si="49"/>
        <v>-5.5065826420402586E-2</v>
      </c>
      <c r="FE24" s="76"/>
      <c r="FF24" s="76">
        <f t="shared" si="50"/>
        <v>-4.1376879548193968E-2</v>
      </c>
      <c r="FG24" s="76"/>
      <c r="FH24" s="76"/>
      <c r="FI24" s="76"/>
      <c r="FJ24" s="76"/>
      <c r="FK24" s="76"/>
      <c r="FL24" s="76">
        <f t="shared" si="51"/>
        <v>1.0864903502501787E-2</v>
      </c>
      <c r="FM24" s="76">
        <f t="shared" si="52"/>
        <v>1.7779327174481437E-2</v>
      </c>
      <c r="FN24" s="76">
        <f t="shared" si="53"/>
        <v>1.9589422407794016E-2</v>
      </c>
      <c r="FO24" s="76"/>
      <c r="FP24" s="76">
        <f t="shared" si="54"/>
        <v>8.7245189052922289E-3</v>
      </c>
      <c r="FQ24" s="76"/>
      <c r="FR24" s="76">
        <f t="shared" si="55"/>
        <v>1.8100952333125787E-3</v>
      </c>
      <c r="FS24" s="76"/>
      <c r="FT24" s="76"/>
      <c r="FU24" s="76"/>
      <c r="FV24" s="76"/>
      <c r="FW24" s="76">
        <f t="shared" si="56"/>
        <v>0.2391350964974982</v>
      </c>
      <c r="FX24" s="76">
        <f t="shared" si="57"/>
        <v>0.1953634303643019</v>
      </c>
      <c r="FY24" s="76">
        <f t="shared" si="58"/>
        <v>0.20974251913709116</v>
      </c>
      <c r="FZ24" s="76"/>
      <c r="GA24" s="76">
        <f t="shared" si="59"/>
        <v>-2.9392577360407041E-2</v>
      </c>
      <c r="GB24" s="76"/>
      <c r="GC24" s="76">
        <f t="shared" si="60"/>
        <v>1.4379088772789261E-2</v>
      </c>
      <c r="GD24" s="76"/>
      <c r="GE24" s="76"/>
      <c r="GF24" s="76"/>
      <c r="GG24" s="76"/>
      <c r="GH24" s="76">
        <f t="shared" si="61"/>
        <v>6.401000714796283E-2</v>
      </c>
      <c r="GI24" s="76">
        <f t="shared" si="62"/>
        <v>8.1715182150949972E-2</v>
      </c>
      <c r="GJ24" s="76">
        <f t="shared" si="63"/>
        <v>5.0139178844815585E-2</v>
      </c>
      <c r="GK24" s="76"/>
      <c r="GL24" s="76">
        <f t="shared" si="64"/>
        <v>-1.3870828303147245E-2</v>
      </c>
      <c r="GM24" s="76"/>
      <c r="GN24" s="76">
        <f t="shared" si="65"/>
        <v>-3.1576003306134387E-2</v>
      </c>
      <c r="GO24" s="76"/>
      <c r="GP24" s="76"/>
      <c r="GQ24" s="76"/>
      <c r="GR24" s="76"/>
      <c r="GS24" s="76">
        <f t="shared" si="66"/>
        <v>0.19264504313624042</v>
      </c>
      <c r="GT24" s="76">
        <f t="shared" si="67"/>
        <v>0.22231131253268258</v>
      </c>
      <c r="GU24" s="76">
        <f t="shared" si="68"/>
        <v>0.2302018093249826</v>
      </c>
      <c r="GV24" s="76"/>
      <c r="GW24" s="76">
        <f t="shared" si="69"/>
        <v>3.755676618874218E-2</v>
      </c>
      <c r="GX24" s="76"/>
      <c r="GY24" s="76">
        <f t="shared" si="70"/>
        <v>7.890496792300028E-3</v>
      </c>
      <c r="GZ24" s="76"/>
      <c r="HA24" s="76"/>
      <c r="HB24" s="76"/>
      <c r="HC24" s="76"/>
      <c r="HD24" s="76">
        <f t="shared" si="71"/>
        <v>4.5918216334810323E-2</v>
      </c>
      <c r="HE24" s="76">
        <f t="shared" si="72"/>
        <v>5.2989367265121143E-2</v>
      </c>
      <c r="HF24" s="76">
        <f t="shared" si="73"/>
        <v>8.8308977035490607E-2</v>
      </c>
      <c r="HG24" s="76"/>
      <c r="HH24" s="76">
        <f t="shared" si="74"/>
        <v>4.2390760700680284E-2</v>
      </c>
      <c r="HI24" s="76"/>
      <c r="HJ24" s="76">
        <f t="shared" si="75"/>
        <v>3.5319609770369464E-2</v>
      </c>
      <c r="HK24" s="76"/>
      <c r="HL24" s="76"/>
      <c r="HM24" s="76"/>
      <c r="HN24" s="76"/>
      <c r="HO24" s="76"/>
      <c r="HP24" s="76"/>
      <c r="HQ24" s="76"/>
      <c r="HR24" s="76">
        <f t="shared" si="76"/>
        <v>0.20350994663874222</v>
      </c>
      <c r="HS24" s="76">
        <f t="shared" si="77"/>
        <v>0.23856325947105075</v>
      </c>
      <c r="HT24" s="76">
        <f t="shared" si="78"/>
        <v>0.24942816297355255</v>
      </c>
      <c r="HU24" s="76"/>
      <c r="HV24" s="76">
        <f t="shared" si="79"/>
        <v>0.24009063970716402</v>
      </c>
      <c r="HW24" s="76">
        <f t="shared" si="80"/>
        <v>0.2753006797978037</v>
      </c>
      <c r="HX24" s="76">
        <f t="shared" si="81"/>
        <v>0.29308000697228515</v>
      </c>
      <c r="HY24" s="76"/>
      <c r="HZ24" s="76">
        <f t="shared" si="82"/>
        <v>0.24979123173277662</v>
      </c>
      <c r="IA24" s="76">
        <f t="shared" si="83"/>
        <v>0.3185107863604732</v>
      </c>
      <c r="IB24" s="76">
        <f t="shared" si="84"/>
        <v>0.33810020876826724</v>
      </c>
      <c r="IC24" s="76"/>
      <c r="ID24" s="76"/>
      <c r="IE24" s="76">
        <f t="shared" si="85"/>
        <v>4.6281285094034397E-2</v>
      </c>
      <c r="IF24" s="76"/>
      <c r="IG24" s="76">
        <f t="shared" si="86"/>
        <v>9.7005920256126033E-3</v>
      </c>
      <c r="IH24" s="76"/>
      <c r="II24" s="76"/>
      <c r="IJ24" s="76">
        <f t="shared" si="87"/>
        <v>7.9947526889422443E-2</v>
      </c>
      <c r="IK24" s="76"/>
      <c r="IL24" s="76">
        <f t="shared" si="88"/>
        <v>4.3210106562669492E-2</v>
      </c>
      <c r="IM24" s="76"/>
      <c r="IN24" s="76"/>
      <c r="IO24" s="76">
        <f t="shared" si="89"/>
        <v>8.8672045794714688E-2</v>
      </c>
      <c r="IP24" s="76"/>
      <c r="IQ24" s="76">
        <f t="shared" si="90"/>
        <v>4.5020201795982095E-2</v>
      </c>
      <c r="IR24" s="76"/>
      <c r="IS24" s="76"/>
      <c r="IT24" s="76"/>
      <c r="IU24" s="76"/>
      <c r="IV24" s="76"/>
      <c r="IW24" s="76">
        <v>0.05</v>
      </c>
      <c r="IX24" s="183">
        <v>4.3366393244342802</v>
      </c>
      <c r="IY24" s="183">
        <v>4.3845284148936896</v>
      </c>
      <c r="IZ24" s="175">
        <v>-1.7901314864987587E-2</v>
      </c>
      <c r="JA24" s="76"/>
      <c r="JB24" s="74">
        <v>16825</v>
      </c>
      <c r="JC24" s="74">
        <v>94</v>
      </c>
      <c r="JD24" s="74">
        <v>90</v>
      </c>
      <c r="JE24" s="76">
        <v>1.5043923585693115E-2</v>
      </c>
      <c r="JF24" s="76">
        <v>7.2745799903507949E-2</v>
      </c>
      <c r="JG24" s="74"/>
      <c r="JH24" s="74">
        <v>384</v>
      </c>
      <c r="JI24" s="74">
        <v>52</v>
      </c>
      <c r="JJ24" s="175">
        <v>0.13541666666666666</v>
      </c>
      <c r="JK24" s="74">
        <v>215</v>
      </c>
      <c r="JL24" s="74">
        <v>36</v>
      </c>
      <c r="JM24" s="175">
        <v>0.16744186046511628</v>
      </c>
      <c r="JN24" s="74">
        <v>599</v>
      </c>
      <c r="JO24" s="74">
        <v>88</v>
      </c>
      <c r="JP24" s="175">
        <v>0.14691151919866444</v>
      </c>
      <c r="JQ24" s="175">
        <v>0.45206233775314875</v>
      </c>
      <c r="JR24" s="74"/>
      <c r="JS24" s="74"/>
      <c r="JT24" s="76">
        <v>9.166666666666666E-2</v>
      </c>
      <c r="JU24" s="175"/>
      <c r="JV24" s="175">
        <v>0.10144735388354878</v>
      </c>
      <c r="JW24" s="175">
        <v>1.0253010717047839E-2</v>
      </c>
      <c r="JX24" s="175">
        <v>2.6251242956579383E-2</v>
      </c>
      <c r="JY24" s="175">
        <v>7.5196110926969401E-2</v>
      </c>
      <c r="JZ24" s="175">
        <v>0.11170036460059662</v>
      </c>
      <c r="KA24" s="175">
        <v>0.19597834493426142</v>
      </c>
      <c r="KB24" s="175">
        <v>1.7301955585018229E-2</v>
      </c>
      <c r="KC24" s="175">
        <v>0.2987294221632969</v>
      </c>
      <c r="KD24" s="175">
        <v>0.22353331123632747</v>
      </c>
      <c r="KE24" s="175">
        <v>0.21328030051927963</v>
      </c>
      <c r="KF24" s="175">
        <v>0.32498066511987628</v>
      </c>
      <c r="KG24" s="175"/>
      <c r="KH24" s="74">
        <v>11861</v>
      </c>
      <c r="KI24" s="74">
        <v>42328</v>
      </c>
      <c r="KJ24" s="74">
        <v>14707</v>
      </c>
      <c r="KK24" s="74">
        <v>45255</v>
      </c>
      <c r="KL24" s="76">
        <v>0.28021640521640523</v>
      </c>
      <c r="KM24" s="76">
        <v>0.32498066511987628</v>
      </c>
      <c r="KN24" s="175">
        <v>4.4764259903471049E-2</v>
      </c>
      <c r="KO24" s="175">
        <v>0.15974889075070589</v>
      </c>
      <c r="KP24" s="175"/>
      <c r="KQ24" s="74">
        <v>1601</v>
      </c>
      <c r="KR24" s="74">
        <v>3245</v>
      </c>
      <c r="KS24" s="175">
        <v>0.4933744221879815</v>
      </c>
      <c r="KT24" s="74">
        <v>3235</v>
      </c>
      <c r="KU24" s="74">
        <v>6496</v>
      </c>
      <c r="KV24" s="175">
        <v>0.49799876847290642</v>
      </c>
      <c r="KW24" s="74">
        <v>4635</v>
      </c>
      <c r="KX24" s="74">
        <v>9459</v>
      </c>
      <c r="KY24" s="175">
        <v>0.4900095147478592</v>
      </c>
      <c r="KZ24" s="74">
        <v>6078</v>
      </c>
      <c r="LA24" s="74">
        <v>13070</v>
      </c>
      <c r="LB24" s="175">
        <v>0.4650344299923489</v>
      </c>
      <c r="LC24" s="74">
        <v>2485</v>
      </c>
      <c r="LD24" s="74">
        <v>5891</v>
      </c>
      <c r="LE24" s="175">
        <f t="shared" si="91"/>
        <v>0.42182991003225256</v>
      </c>
      <c r="LF24" s="74">
        <v>3372</v>
      </c>
      <c r="LG24" s="74">
        <v>9538</v>
      </c>
      <c r="LH24" s="175">
        <f t="shared" si="92"/>
        <v>0.35353323547913607</v>
      </c>
      <c r="LI24" s="74">
        <v>1881</v>
      </c>
      <c r="LJ24" s="74">
        <v>9152</v>
      </c>
      <c r="LK24" s="175">
        <f t="shared" si="93"/>
        <v>0.20552884615384615</v>
      </c>
      <c r="LL24" s="74">
        <v>7738</v>
      </c>
      <c r="LM24" s="74">
        <v>24581</v>
      </c>
      <c r="LN24" s="175">
        <v>0.31479598063545017</v>
      </c>
      <c r="LO24" s="175"/>
      <c r="LP24" s="74">
        <v>891</v>
      </c>
      <c r="LQ24" s="74">
        <v>7604</v>
      </c>
      <c r="LR24" s="175">
        <v>0.11717517096265123</v>
      </c>
      <c r="LS24" s="74">
        <v>14707</v>
      </c>
      <c r="LT24" s="74">
        <v>45255</v>
      </c>
      <c r="LU24" s="175">
        <v>0.32498066511987628</v>
      </c>
      <c r="LV24" s="175"/>
      <c r="LW24" s="74"/>
      <c r="LX24" s="74">
        <v>47</v>
      </c>
      <c r="LY24" s="74">
        <v>250</v>
      </c>
      <c r="LZ24" s="74">
        <v>149</v>
      </c>
      <c r="MA24" s="74">
        <v>255</v>
      </c>
      <c r="MB24" s="74">
        <v>221</v>
      </c>
      <c r="MC24" s="74">
        <v>168</v>
      </c>
      <c r="MD24" s="74"/>
    </row>
    <row r="25" spans="1:342" x14ac:dyDescent="0.25">
      <c r="A25" s="153"/>
      <c r="B25" s="156" t="s">
        <v>10</v>
      </c>
      <c r="C25" s="154"/>
      <c r="D25" s="159">
        <v>12002</v>
      </c>
      <c r="E25" s="159" t="s">
        <v>0</v>
      </c>
      <c r="F25" s="73" t="s">
        <v>36</v>
      </c>
      <c r="P25" s="164"/>
      <c r="Q25" s="129"/>
      <c r="R25" s="129"/>
      <c r="S25" s="129"/>
      <c r="T25" s="129"/>
      <c r="U25" s="129"/>
      <c r="V25" s="129"/>
      <c r="W25" s="129"/>
      <c r="X25" s="129"/>
      <c r="Y25" s="129"/>
      <c r="Z25" s="115"/>
      <c r="AA25" s="74"/>
      <c r="AB25" s="75">
        <v>455</v>
      </c>
      <c r="AC25" s="75">
        <v>1971</v>
      </c>
      <c r="AD25" s="75">
        <v>763</v>
      </c>
      <c r="AE25" s="75">
        <v>948</v>
      </c>
      <c r="AF25" s="75">
        <v>712</v>
      </c>
      <c r="AG25" s="75">
        <v>2155</v>
      </c>
      <c r="AH25" s="75">
        <v>100</v>
      </c>
      <c r="AI25" s="75">
        <v>640</v>
      </c>
      <c r="AK25" s="74">
        <f t="shared" si="0"/>
        <v>7744</v>
      </c>
      <c r="AL25" s="76"/>
      <c r="AM25" s="77">
        <f t="shared" si="1"/>
        <v>5.87551652892562E-2</v>
      </c>
      <c r="AN25" s="78">
        <f t="shared" si="2"/>
        <v>0.25451962809917356</v>
      </c>
      <c r="AO25" s="78">
        <f t="shared" si="3"/>
        <v>9.8527892561983466E-2</v>
      </c>
      <c r="AP25" s="78">
        <f t="shared" si="4"/>
        <v>0.12241735537190082</v>
      </c>
      <c r="AQ25" s="78">
        <f t="shared" si="5"/>
        <v>9.1942148760330578E-2</v>
      </c>
      <c r="AR25" s="78">
        <f t="shared" si="6"/>
        <v>0.27827995867768596</v>
      </c>
      <c r="AS25" s="78">
        <f t="shared" si="7"/>
        <v>1.2913223140495868E-2</v>
      </c>
      <c r="AT25" s="79">
        <f t="shared" si="8"/>
        <v>8.2644628099173556E-2</v>
      </c>
      <c r="AU25" s="76">
        <f t="shared" si="9"/>
        <v>1</v>
      </c>
      <c r="AV25" s="76"/>
      <c r="AW25" s="76"/>
      <c r="AX25" s="75">
        <v>582</v>
      </c>
      <c r="AY25" s="75">
        <v>552</v>
      </c>
      <c r="AZ25" s="75">
        <v>731</v>
      </c>
      <c r="BA25" s="75">
        <v>1053</v>
      </c>
      <c r="BB25" s="75">
        <v>3216</v>
      </c>
      <c r="BC25" s="75">
        <v>1359</v>
      </c>
      <c r="BD25" s="75">
        <v>214</v>
      </c>
      <c r="BF25" s="75">
        <v>17</v>
      </c>
      <c r="BG25" s="80">
        <v>3</v>
      </c>
      <c r="BH25" s="81">
        <v>83</v>
      </c>
      <c r="BI25" s="81"/>
      <c r="BJ25" s="82"/>
      <c r="BK25" s="74">
        <f t="shared" si="10"/>
        <v>86</v>
      </c>
      <c r="BL25" s="80">
        <f t="shared" si="11"/>
        <v>7810</v>
      </c>
      <c r="BM25" s="83"/>
      <c r="BN25" s="84">
        <f t="shared" si="12"/>
        <v>7.4519846350832267E-2</v>
      </c>
      <c r="BO25" s="85">
        <f t="shared" si="13"/>
        <v>7.0678617157490395E-2</v>
      </c>
      <c r="BP25" s="85">
        <f t="shared" si="14"/>
        <v>9.3597951344430219E-2</v>
      </c>
      <c r="BQ25" s="85">
        <f t="shared" si="15"/>
        <v>0.13482714468629961</v>
      </c>
      <c r="BR25" s="85">
        <f t="shared" si="16"/>
        <v>0.4117797695262484</v>
      </c>
      <c r="BS25" s="85">
        <f t="shared" si="17"/>
        <v>0.17400768245838669</v>
      </c>
      <c r="BT25" s="85">
        <f t="shared" si="18"/>
        <v>2.7400768245838668E-2</v>
      </c>
      <c r="BU25" s="85">
        <f t="shared" si="19"/>
        <v>0</v>
      </c>
      <c r="BV25" s="85">
        <f t="shared" si="20"/>
        <v>2.1766965428937262E-3</v>
      </c>
      <c r="BW25" s="85">
        <f t="shared" si="21"/>
        <v>3.8412291933418694E-4</v>
      </c>
      <c r="BX25" s="85">
        <f t="shared" si="22"/>
        <v>1.0627400768245839E-2</v>
      </c>
      <c r="BY25" s="85">
        <f t="shared" si="23"/>
        <v>0</v>
      </c>
      <c r="BZ25" s="85">
        <f t="shared" si="24"/>
        <v>0</v>
      </c>
      <c r="CA25" s="76">
        <f t="shared" si="25"/>
        <v>1.1011523687580026E-2</v>
      </c>
      <c r="CB25" s="86">
        <f t="shared" si="26"/>
        <v>1</v>
      </c>
      <c r="CC25" s="76"/>
      <c r="CD25" s="76"/>
      <c r="CE25" s="75">
        <v>554</v>
      </c>
      <c r="CF25" s="75">
        <v>2067</v>
      </c>
      <c r="CG25" s="75">
        <v>1506</v>
      </c>
      <c r="CH25" s="75">
        <v>1225</v>
      </c>
      <c r="CI25" s="75">
        <v>1270</v>
      </c>
      <c r="CJ25" s="75">
        <v>610</v>
      </c>
      <c r="CK25" s="75">
        <v>215</v>
      </c>
      <c r="CL25" s="73">
        <v>564</v>
      </c>
      <c r="CQ25" s="74">
        <f t="shared" si="100"/>
        <v>564</v>
      </c>
      <c r="CR25" s="74">
        <f t="shared" si="101"/>
        <v>8011</v>
      </c>
      <c r="CS25" s="76"/>
      <c r="CT25" s="77">
        <f t="shared" si="94"/>
        <v>6.9154911996005486E-2</v>
      </c>
      <c r="CU25" s="78">
        <f t="shared" si="95"/>
        <v>0.25802022219448256</v>
      </c>
      <c r="CV25" s="78">
        <f t="shared" si="96"/>
        <v>0.18799151167145176</v>
      </c>
      <c r="CW25" s="78">
        <f t="shared" si="97"/>
        <v>0.15291474222943452</v>
      </c>
      <c r="CX25" s="78">
        <f t="shared" si="98"/>
        <v>0.15853201847459744</v>
      </c>
      <c r="CY25" s="78">
        <f t="shared" si="99"/>
        <v>7.6145300212208208E-2</v>
      </c>
      <c r="CZ25" s="78">
        <f t="shared" si="102"/>
        <v>2.6838097615778305E-2</v>
      </c>
      <c r="DA25" s="79"/>
      <c r="DB25" s="79"/>
      <c r="DC25" s="79"/>
      <c r="DD25" s="79"/>
      <c r="DE25" s="79">
        <f t="shared" si="28"/>
        <v>7.0403195606041691E-2</v>
      </c>
      <c r="DF25" s="76">
        <f t="shared" si="29"/>
        <v>1</v>
      </c>
      <c r="DG25" s="76"/>
      <c r="DH25" s="76"/>
      <c r="DI25" s="76"/>
      <c r="DJ25" s="76"/>
      <c r="DK25" s="76">
        <f t="shared" si="30"/>
        <v>0.25451962809917356</v>
      </c>
      <c r="DL25" s="76">
        <f t="shared" si="31"/>
        <v>0.4117797695262484</v>
      </c>
      <c r="DM25" s="76">
        <f t="shared" si="32"/>
        <v>0.25802022219448256</v>
      </c>
      <c r="DN25" s="76"/>
      <c r="DO25" s="76"/>
      <c r="DP25" s="76">
        <f t="shared" si="33"/>
        <v>9.8527892561983466E-2</v>
      </c>
      <c r="DQ25" s="76">
        <f t="shared" si="34"/>
        <v>7.0678617157490395E-2</v>
      </c>
      <c r="DR25" s="76">
        <f t="shared" si="35"/>
        <v>0.15853201847459744</v>
      </c>
      <c r="DS25" s="76"/>
      <c r="DT25" s="76"/>
      <c r="DU25" s="76"/>
      <c r="DV25" s="76">
        <f t="shared" si="36"/>
        <v>0</v>
      </c>
      <c r="DW25" s="76"/>
      <c r="DX25" s="76"/>
      <c r="DY25" s="76"/>
      <c r="DZ25" s="76"/>
      <c r="EA25" s="76">
        <f t="shared" si="37"/>
        <v>2.1766965428937262E-3</v>
      </c>
      <c r="EB25" s="76"/>
      <c r="EC25" s="76"/>
      <c r="ED25" s="76"/>
      <c r="EE25" s="76">
        <f t="shared" si="38"/>
        <v>0.35304752066115702</v>
      </c>
      <c r="EF25" s="76">
        <f t="shared" si="39"/>
        <v>0.48463508322663251</v>
      </c>
      <c r="EG25" s="76">
        <f t="shared" si="40"/>
        <v>0.41655224066908003</v>
      </c>
      <c r="EH25" s="76"/>
      <c r="EI25" s="76"/>
      <c r="EJ25" s="76">
        <f t="shared" si="41"/>
        <v>3.5005940953090064E-3</v>
      </c>
      <c r="EK25" s="76"/>
      <c r="EL25" s="76">
        <f t="shared" si="42"/>
        <v>-0.15375954733176583</v>
      </c>
      <c r="EM25" s="76"/>
      <c r="EN25" s="76"/>
      <c r="EO25" s="76">
        <f t="shared" si="43"/>
        <v>6.0004125912613976E-2</v>
      </c>
      <c r="EP25" s="76"/>
      <c r="EQ25" s="76">
        <f t="shared" si="44"/>
        <v>8.7853401317107047E-2</v>
      </c>
      <c r="ER25" s="76"/>
      <c r="ES25" s="76"/>
      <c r="ET25" s="76">
        <f t="shared" si="45"/>
        <v>0</v>
      </c>
      <c r="EU25" s="76"/>
      <c r="EV25" s="76">
        <f t="shared" si="46"/>
        <v>0</v>
      </c>
      <c r="EW25" s="76"/>
      <c r="EX25" s="76"/>
      <c r="EY25" s="76">
        <f t="shared" si="47"/>
        <v>0</v>
      </c>
      <c r="EZ25" s="76"/>
      <c r="FA25" s="76">
        <f t="shared" si="48"/>
        <v>-2.1766965428937262E-3</v>
      </c>
      <c r="FB25" s="76"/>
      <c r="FC25" s="76"/>
      <c r="FD25" s="76">
        <f t="shared" si="49"/>
        <v>6.350472000792301E-2</v>
      </c>
      <c r="FE25" s="76"/>
      <c r="FF25" s="76">
        <f t="shared" si="50"/>
        <v>-6.8082842557552481E-2</v>
      </c>
      <c r="FG25" s="76"/>
      <c r="FH25" s="76"/>
      <c r="FI25" s="76"/>
      <c r="FJ25" s="76"/>
      <c r="FK25" s="76"/>
      <c r="FL25" s="76">
        <f t="shared" si="51"/>
        <v>1.2913223140495868E-2</v>
      </c>
      <c r="FM25" s="76">
        <f t="shared" si="52"/>
        <v>2.7400768245838668E-2</v>
      </c>
      <c r="FN25" s="76">
        <f t="shared" si="53"/>
        <v>2.6838097615778305E-2</v>
      </c>
      <c r="FO25" s="76"/>
      <c r="FP25" s="76">
        <f t="shared" si="54"/>
        <v>1.3924874475282437E-2</v>
      </c>
      <c r="FQ25" s="76"/>
      <c r="FR25" s="76">
        <f t="shared" si="55"/>
        <v>-5.6267063006036275E-4</v>
      </c>
      <c r="FS25" s="76"/>
      <c r="FT25" s="76"/>
      <c r="FU25" s="76"/>
      <c r="FV25" s="76"/>
      <c r="FW25" s="76">
        <f t="shared" si="56"/>
        <v>0.27827995867768596</v>
      </c>
      <c r="FX25" s="76">
        <f t="shared" si="57"/>
        <v>0.17400768245838669</v>
      </c>
      <c r="FY25" s="76">
        <f t="shared" si="58"/>
        <v>0.18799151167145176</v>
      </c>
      <c r="FZ25" s="76"/>
      <c r="GA25" s="76">
        <f t="shared" si="59"/>
        <v>-9.0288447006234201E-2</v>
      </c>
      <c r="GB25" s="76"/>
      <c r="GC25" s="76">
        <f t="shared" si="60"/>
        <v>1.3983829213065069E-2</v>
      </c>
      <c r="GD25" s="76"/>
      <c r="GE25" s="76"/>
      <c r="GF25" s="76"/>
      <c r="GG25" s="76"/>
      <c r="GH25" s="76">
        <f t="shared" si="61"/>
        <v>5.87551652892562E-2</v>
      </c>
      <c r="GI25" s="76">
        <f t="shared" si="62"/>
        <v>9.3597951344430219E-2</v>
      </c>
      <c r="GJ25" s="76">
        <f t="shared" si="63"/>
        <v>7.6145300212208208E-2</v>
      </c>
      <c r="GK25" s="76"/>
      <c r="GL25" s="76">
        <f t="shared" si="64"/>
        <v>1.7390134922952008E-2</v>
      </c>
      <c r="GM25" s="76"/>
      <c r="GN25" s="76">
        <f t="shared" si="65"/>
        <v>-1.7452651132222011E-2</v>
      </c>
      <c r="GO25" s="76"/>
      <c r="GP25" s="76"/>
      <c r="GQ25" s="76"/>
      <c r="GR25" s="76"/>
      <c r="GS25" s="76">
        <f t="shared" si="66"/>
        <v>0.12241735537190082</v>
      </c>
      <c r="GT25" s="76">
        <f t="shared" si="67"/>
        <v>0.13482714468629961</v>
      </c>
      <c r="GU25" s="76">
        <f t="shared" si="68"/>
        <v>6.9154911996005486E-2</v>
      </c>
      <c r="GV25" s="76"/>
      <c r="GW25" s="76">
        <f t="shared" si="69"/>
        <v>-5.3262443375895335E-2</v>
      </c>
      <c r="GX25" s="76"/>
      <c r="GY25" s="76">
        <f t="shared" si="70"/>
        <v>-6.5672232690294124E-2</v>
      </c>
      <c r="GZ25" s="76"/>
      <c r="HA25" s="76"/>
      <c r="HB25" s="76"/>
      <c r="HC25" s="76"/>
      <c r="HD25" s="76">
        <f t="shared" si="71"/>
        <v>9.1942148760330578E-2</v>
      </c>
      <c r="HE25" s="76">
        <f t="shared" si="72"/>
        <v>7.4519846350832267E-2</v>
      </c>
      <c r="HF25" s="76">
        <f t="shared" si="73"/>
        <v>0.15291474222943452</v>
      </c>
      <c r="HG25" s="76"/>
      <c r="HH25" s="76">
        <f t="shared" si="74"/>
        <v>6.0972593469103942E-2</v>
      </c>
      <c r="HI25" s="76"/>
      <c r="HJ25" s="76">
        <f t="shared" si="75"/>
        <v>7.8394895878602253E-2</v>
      </c>
      <c r="HK25" s="76"/>
      <c r="HL25" s="76"/>
      <c r="HM25" s="76"/>
      <c r="HN25" s="76"/>
      <c r="HO25" s="76"/>
      <c r="HP25" s="76"/>
      <c r="HQ25" s="76"/>
      <c r="HR25" s="76">
        <f t="shared" si="76"/>
        <v>0.13533057851239669</v>
      </c>
      <c r="HS25" s="76">
        <f t="shared" si="77"/>
        <v>0.2143595041322314</v>
      </c>
      <c r="HT25" s="76">
        <f t="shared" si="78"/>
        <v>0.22727272727272727</v>
      </c>
      <c r="HU25" s="76"/>
      <c r="HV25" s="76">
        <f t="shared" si="79"/>
        <v>0.16222791293213829</v>
      </c>
      <c r="HW25" s="76">
        <f t="shared" si="80"/>
        <v>0.20934699103713189</v>
      </c>
      <c r="HX25" s="76">
        <f t="shared" si="81"/>
        <v>0.23674775928297054</v>
      </c>
      <c r="HY25" s="76"/>
      <c r="HZ25" s="76">
        <f t="shared" si="82"/>
        <v>9.5993009611783794E-2</v>
      </c>
      <c r="IA25" s="76">
        <f t="shared" si="83"/>
        <v>0.22206965422544001</v>
      </c>
      <c r="IB25" s="76">
        <f t="shared" si="84"/>
        <v>0.24890775184121833</v>
      </c>
      <c r="IC25" s="76"/>
      <c r="ID25" s="76"/>
      <c r="IE25" s="76">
        <f t="shared" si="85"/>
        <v>-3.9337568900612893E-2</v>
      </c>
      <c r="IF25" s="76"/>
      <c r="IG25" s="76">
        <f t="shared" si="86"/>
        <v>-6.6234903320354491E-2</v>
      </c>
      <c r="IH25" s="76"/>
      <c r="II25" s="76"/>
      <c r="IJ25" s="76">
        <f t="shared" si="87"/>
        <v>7.7101500932086064E-3</v>
      </c>
      <c r="IK25" s="76"/>
      <c r="IL25" s="76">
        <f t="shared" si="88"/>
        <v>1.2722663188308114E-2</v>
      </c>
      <c r="IM25" s="76"/>
      <c r="IN25" s="76"/>
      <c r="IO25" s="76">
        <f t="shared" si="89"/>
        <v>2.1635024568491062E-2</v>
      </c>
      <c r="IP25" s="76"/>
      <c r="IQ25" s="76">
        <f t="shared" si="90"/>
        <v>1.215999255824779E-2</v>
      </c>
      <c r="IR25" s="76"/>
      <c r="IS25" s="76"/>
      <c r="IT25" s="76"/>
      <c r="IU25" s="76"/>
      <c r="IV25" s="76"/>
      <c r="IW25" s="76">
        <v>0.03</v>
      </c>
      <c r="IX25" s="183">
        <v>3.5151407827164869</v>
      </c>
      <c r="IY25" s="183">
        <v>3.4990503934103767</v>
      </c>
      <c r="IZ25" s="175">
        <v>-0.21174040956840301</v>
      </c>
      <c r="JA25" s="76"/>
      <c r="JB25" s="74">
        <v>19329</v>
      </c>
      <c r="JC25" s="74">
        <v>108</v>
      </c>
      <c r="JD25" s="74">
        <v>101</v>
      </c>
      <c r="JE25" s="76">
        <v>1.6803914554132736E-2</v>
      </c>
      <c r="JF25" s="76">
        <v>7.1314051723476241E-2</v>
      </c>
      <c r="JG25" s="74"/>
      <c r="JH25" s="74">
        <v>103</v>
      </c>
      <c r="JI25" s="74">
        <v>4</v>
      </c>
      <c r="JJ25" s="175">
        <v>3.8834951456310676E-2</v>
      </c>
      <c r="JK25" s="74">
        <v>33</v>
      </c>
      <c r="JL25" s="74">
        <v>4</v>
      </c>
      <c r="JM25" s="175">
        <v>0.12121212121212122</v>
      </c>
      <c r="JN25" s="74">
        <v>136</v>
      </c>
      <c r="JO25" s="74">
        <v>8</v>
      </c>
      <c r="JP25" s="175">
        <v>5.8823529411764705E-2</v>
      </c>
      <c r="JQ25" s="175">
        <v>0.70299761695723062</v>
      </c>
      <c r="JR25" s="74"/>
      <c r="JS25" s="74"/>
      <c r="JT25" s="76"/>
      <c r="JU25" s="175"/>
      <c r="JV25" s="175">
        <v>4.1926851025869759E-2</v>
      </c>
      <c r="JW25" s="175">
        <v>6.9580731489741303E-3</v>
      </c>
      <c r="JX25" s="175">
        <v>1.5878679750223015E-2</v>
      </c>
      <c r="JY25" s="175">
        <v>2.6048171275646743E-2</v>
      </c>
      <c r="JZ25" s="175">
        <v>4.8884924174843893E-2</v>
      </c>
      <c r="KA25" s="175">
        <v>8.1177520071364848E-3</v>
      </c>
      <c r="KB25" s="175">
        <v>2.6672613737734167E-2</v>
      </c>
      <c r="KC25" s="175">
        <v>6.7796610169491525E-2</v>
      </c>
      <c r="KD25" s="175">
        <v>4.1748438893844782E-2</v>
      </c>
      <c r="KE25" s="175">
        <v>3.4790365744870648E-2</v>
      </c>
      <c r="KF25" s="175">
        <v>8.3675289919714541E-2</v>
      </c>
      <c r="KG25" s="175"/>
      <c r="KH25" s="74">
        <v>566</v>
      </c>
      <c r="KI25" s="74">
        <v>10817</v>
      </c>
      <c r="KJ25" s="74">
        <v>938</v>
      </c>
      <c r="KK25" s="74">
        <v>11210</v>
      </c>
      <c r="KL25" s="76">
        <v>5.2325043912360175E-2</v>
      </c>
      <c r="KM25" s="76">
        <v>8.3675289919714541E-2</v>
      </c>
      <c r="KN25" s="175">
        <v>3.1350246007354365E-2</v>
      </c>
      <c r="KO25" s="175">
        <v>0.59914418915468581</v>
      </c>
      <c r="KP25" s="175"/>
      <c r="KQ25" s="74">
        <v>110</v>
      </c>
      <c r="KR25" s="74">
        <v>620</v>
      </c>
      <c r="KS25" s="175">
        <v>0.17741935483870969</v>
      </c>
      <c r="KT25" s="74">
        <v>242</v>
      </c>
      <c r="KU25" s="74">
        <v>1379</v>
      </c>
      <c r="KV25" s="175">
        <v>0.17548948513415519</v>
      </c>
      <c r="KW25" s="74">
        <v>332</v>
      </c>
      <c r="KX25" s="74">
        <v>2071</v>
      </c>
      <c r="KY25" s="175">
        <v>0.16030902945436987</v>
      </c>
      <c r="KZ25" s="74">
        <v>427</v>
      </c>
      <c r="LA25" s="74">
        <v>2922</v>
      </c>
      <c r="LB25" s="175">
        <v>0.1461327857631759</v>
      </c>
      <c r="LC25" s="74">
        <v>172</v>
      </c>
      <c r="LD25" s="74">
        <v>1233</v>
      </c>
      <c r="LE25" s="175">
        <f t="shared" si="91"/>
        <v>0.13949716139497162</v>
      </c>
      <c r="LF25" s="74">
        <v>214</v>
      </c>
      <c r="LG25" s="74">
        <v>2281</v>
      </c>
      <c r="LH25" s="175">
        <f t="shared" si="92"/>
        <v>9.3818500657606316E-2</v>
      </c>
      <c r="LI25" s="74">
        <v>96</v>
      </c>
      <c r="LJ25" s="74">
        <v>2571</v>
      </c>
      <c r="LK25" s="175">
        <f t="shared" si="93"/>
        <v>3.7339556592765458E-2</v>
      </c>
      <c r="LL25" s="74">
        <v>482</v>
      </c>
      <c r="LM25" s="74">
        <v>6085</v>
      </c>
      <c r="LN25" s="175">
        <v>7.9211175020542313E-2</v>
      </c>
      <c r="LO25" s="175"/>
      <c r="LP25" s="74">
        <v>29</v>
      </c>
      <c r="LQ25" s="74">
        <v>2203</v>
      </c>
      <c r="LR25" s="175">
        <v>1.3163867453472538E-2</v>
      </c>
      <c r="LS25" s="74">
        <v>938</v>
      </c>
      <c r="LT25" s="74">
        <v>11210</v>
      </c>
      <c r="LU25" s="175">
        <v>8.3675289919714541E-2</v>
      </c>
      <c r="LV25" s="175"/>
      <c r="LW25" s="74"/>
      <c r="LX25" s="74">
        <v>157</v>
      </c>
      <c r="LY25" s="74">
        <v>175</v>
      </c>
      <c r="LZ25" s="74">
        <v>121</v>
      </c>
      <c r="MA25" s="74">
        <v>140</v>
      </c>
      <c r="MB25" s="74">
        <v>139</v>
      </c>
      <c r="MC25" s="74">
        <v>158</v>
      </c>
      <c r="MD25" s="74"/>
    </row>
    <row r="26" spans="1:342" x14ac:dyDescent="0.25">
      <c r="A26" s="153"/>
      <c r="B26" s="156" t="s">
        <v>10</v>
      </c>
      <c r="C26" s="154"/>
      <c r="D26" s="159">
        <v>42003</v>
      </c>
      <c r="E26" s="159" t="s">
        <v>206</v>
      </c>
      <c r="F26" s="73" t="s">
        <v>216</v>
      </c>
      <c r="P26" s="164"/>
      <c r="Q26" s="129"/>
      <c r="R26" s="129"/>
      <c r="S26" s="129"/>
      <c r="T26" s="129"/>
      <c r="U26" s="129"/>
      <c r="V26" s="129"/>
      <c r="W26" s="129"/>
      <c r="X26" s="129"/>
      <c r="Y26" s="129"/>
      <c r="Z26" s="115"/>
      <c r="AA26" s="74"/>
      <c r="AB26" s="75">
        <v>3859</v>
      </c>
      <c r="AC26" s="75">
        <v>2310</v>
      </c>
      <c r="AD26" s="75">
        <v>755</v>
      </c>
      <c r="AE26" s="75">
        <v>827</v>
      </c>
      <c r="AF26" s="75">
        <v>409</v>
      </c>
      <c r="AG26" s="75">
        <v>1891</v>
      </c>
      <c r="AH26" s="75">
        <v>65</v>
      </c>
      <c r="AI26" s="75">
        <v>115</v>
      </c>
      <c r="AK26" s="74">
        <f t="shared" si="0"/>
        <v>10231</v>
      </c>
      <c r="AL26" s="76"/>
      <c r="AM26" s="77">
        <f t="shared" si="1"/>
        <v>0.37718698074479523</v>
      </c>
      <c r="AN26" s="78">
        <f t="shared" si="2"/>
        <v>0.22578438080344052</v>
      </c>
      <c r="AO26" s="78">
        <f t="shared" si="3"/>
        <v>7.3795327924934026E-2</v>
      </c>
      <c r="AP26" s="78">
        <f t="shared" si="4"/>
        <v>8.0832763170755551E-2</v>
      </c>
      <c r="AQ26" s="78">
        <f t="shared" si="5"/>
        <v>3.9976541882513927E-2</v>
      </c>
      <c r="AR26" s="78">
        <f t="shared" si="6"/>
        <v>0.18483041735900693</v>
      </c>
      <c r="AS26" s="78">
        <f t="shared" si="7"/>
        <v>6.3532401524777635E-3</v>
      </c>
      <c r="AT26" s="79">
        <f t="shared" si="8"/>
        <v>1.1240347962076043E-2</v>
      </c>
      <c r="AU26" s="76">
        <f t="shared" si="9"/>
        <v>1</v>
      </c>
      <c r="AV26" s="76"/>
      <c r="AW26" s="76"/>
      <c r="AX26" s="75">
        <v>482</v>
      </c>
      <c r="AY26" s="75">
        <v>589</v>
      </c>
      <c r="AZ26" s="75">
        <v>2841</v>
      </c>
      <c r="BA26" s="75">
        <v>994</v>
      </c>
      <c r="BB26" s="75">
        <v>3330</v>
      </c>
      <c r="BC26" s="75">
        <v>1610</v>
      </c>
      <c r="BD26" s="75">
        <v>167</v>
      </c>
      <c r="BF26" s="75">
        <v>27</v>
      </c>
      <c r="BG26" s="80">
        <v>16</v>
      </c>
      <c r="BH26" s="81">
        <v>67</v>
      </c>
      <c r="BI26" s="81">
        <v>12</v>
      </c>
      <c r="BJ26" s="82">
        <v>8</v>
      </c>
      <c r="BK26" s="74">
        <f t="shared" si="10"/>
        <v>103</v>
      </c>
      <c r="BL26" s="80">
        <f t="shared" si="11"/>
        <v>10143</v>
      </c>
      <c r="BM26" s="83"/>
      <c r="BN26" s="84">
        <f t="shared" si="12"/>
        <v>4.7520457458345655E-2</v>
      </c>
      <c r="BO26" s="85">
        <f t="shared" si="13"/>
        <v>5.8069604653455585E-2</v>
      </c>
      <c r="BP26" s="85">
        <f t="shared" si="14"/>
        <v>0.28009464655427391</v>
      </c>
      <c r="BQ26" s="85">
        <f t="shared" si="15"/>
        <v>9.7998619737750176E-2</v>
      </c>
      <c r="BR26" s="85">
        <f t="shared" si="16"/>
        <v>0.32830523513753329</v>
      </c>
      <c r="BS26" s="85">
        <f t="shared" si="17"/>
        <v>0.15873015873015872</v>
      </c>
      <c r="BT26" s="85">
        <f t="shared" si="18"/>
        <v>1.6464556837227643E-2</v>
      </c>
      <c r="BU26" s="85">
        <f t="shared" si="19"/>
        <v>0</v>
      </c>
      <c r="BV26" s="85">
        <f t="shared" si="20"/>
        <v>2.6619343389529724E-3</v>
      </c>
      <c r="BW26" s="85">
        <f t="shared" si="21"/>
        <v>1.577442571231391E-3</v>
      </c>
      <c r="BX26" s="85">
        <f t="shared" si="22"/>
        <v>6.6055407670314505E-3</v>
      </c>
      <c r="BY26" s="85">
        <f t="shared" si="23"/>
        <v>1.1830819284235432E-3</v>
      </c>
      <c r="BZ26" s="85">
        <f t="shared" si="24"/>
        <v>7.8872128561569552E-4</v>
      </c>
      <c r="CA26" s="76">
        <f t="shared" si="25"/>
        <v>1.015478655230208E-2</v>
      </c>
      <c r="CB26" s="86">
        <f t="shared" si="26"/>
        <v>1</v>
      </c>
      <c r="CC26" s="76"/>
      <c r="CD26" s="76"/>
      <c r="CE26" s="75">
        <v>641</v>
      </c>
      <c r="CF26" s="75">
        <v>1742</v>
      </c>
      <c r="CG26" s="75">
        <v>2043</v>
      </c>
      <c r="CH26" s="75">
        <v>736</v>
      </c>
      <c r="CI26" s="75">
        <v>1543</v>
      </c>
      <c r="CJ26" s="75">
        <v>3339</v>
      </c>
      <c r="CK26" s="75">
        <v>159</v>
      </c>
      <c r="CL26" s="73">
        <v>14</v>
      </c>
      <c r="CM26" s="73">
        <v>39</v>
      </c>
      <c r="CQ26" s="74">
        <f t="shared" si="100"/>
        <v>53</v>
      </c>
      <c r="CR26" s="74">
        <f t="shared" si="101"/>
        <v>10256</v>
      </c>
      <c r="CS26" s="76"/>
      <c r="CT26" s="77">
        <f t="shared" si="94"/>
        <v>6.25E-2</v>
      </c>
      <c r="CU26" s="78">
        <f t="shared" si="95"/>
        <v>0.16985179407176287</v>
      </c>
      <c r="CV26" s="78">
        <f t="shared" si="96"/>
        <v>0.19920046801872074</v>
      </c>
      <c r="CW26" s="78">
        <f t="shared" si="97"/>
        <v>7.1762870514820595E-2</v>
      </c>
      <c r="CX26" s="78">
        <f t="shared" si="98"/>
        <v>0.15044851794071762</v>
      </c>
      <c r="CY26" s="78">
        <f t="shared" si="99"/>
        <v>0.32556552262090482</v>
      </c>
      <c r="CZ26" s="78">
        <f t="shared" si="102"/>
        <v>1.5503120124804991E-2</v>
      </c>
      <c r="DA26" s="79"/>
      <c r="DB26" s="79"/>
      <c r="DC26" s="79"/>
      <c r="DD26" s="79"/>
      <c r="DE26" s="79">
        <f t="shared" si="28"/>
        <v>5.1677067082683305E-3</v>
      </c>
      <c r="DF26" s="76">
        <f t="shared" si="29"/>
        <v>1</v>
      </c>
      <c r="DG26" s="76"/>
      <c r="DH26" s="76"/>
      <c r="DI26" s="76"/>
      <c r="DJ26" s="76"/>
      <c r="DK26" s="76">
        <f t="shared" si="30"/>
        <v>0.22578438080344052</v>
      </c>
      <c r="DL26" s="76">
        <f t="shared" si="31"/>
        <v>0.32830523513753329</v>
      </c>
      <c r="DM26" s="76">
        <f t="shared" si="32"/>
        <v>0.16985179407176287</v>
      </c>
      <c r="DN26" s="76"/>
      <c r="DO26" s="76"/>
      <c r="DP26" s="76">
        <f t="shared" si="33"/>
        <v>7.3795327924934026E-2</v>
      </c>
      <c r="DQ26" s="76">
        <f t="shared" si="34"/>
        <v>5.8069604653455585E-2</v>
      </c>
      <c r="DR26" s="76">
        <f t="shared" si="35"/>
        <v>0.15044851794071762</v>
      </c>
      <c r="DS26" s="76"/>
      <c r="DT26" s="76"/>
      <c r="DU26" s="76"/>
      <c r="DV26" s="76">
        <f t="shared" si="36"/>
        <v>0</v>
      </c>
      <c r="DW26" s="76"/>
      <c r="DX26" s="76"/>
      <c r="DY26" s="76"/>
      <c r="DZ26" s="76"/>
      <c r="EA26" s="76">
        <f t="shared" si="37"/>
        <v>2.6619343389529724E-3</v>
      </c>
      <c r="EB26" s="76"/>
      <c r="EC26" s="76"/>
      <c r="ED26" s="76"/>
      <c r="EE26" s="76">
        <f t="shared" si="38"/>
        <v>0.29957970872837453</v>
      </c>
      <c r="EF26" s="76">
        <f t="shared" si="39"/>
        <v>0.38903677412994181</v>
      </c>
      <c r="EG26" s="76">
        <f t="shared" si="40"/>
        <v>0.32030031201248049</v>
      </c>
      <c r="EH26" s="76"/>
      <c r="EI26" s="76"/>
      <c r="EJ26" s="76">
        <f t="shared" si="41"/>
        <v>-5.5932586731677642E-2</v>
      </c>
      <c r="EK26" s="76"/>
      <c r="EL26" s="76">
        <f t="shared" si="42"/>
        <v>-0.15845344106577042</v>
      </c>
      <c r="EM26" s="76"/>
      <c r="EN26" s="76"/>
      <c r="EO26" s="76">
        <f t="shared" si="43"/>
        <v>7.6653190015783593E-2</v>
      </c>
      <c r="EP26" s="76"/>
      <c r="EQ26" s="76">
        <f t="shared" si="44"/>
        <v>9.2378913287262027E-2</v>
      </c>
      <c r="ER26" s="76"/>
      <c r="ES26" s="76"/>
      <c r="ET26" s="76">
        <f t="shared" si="45"/>
        <v>0</v>
      </c>
      <c r="EU26" s="76"/>
      <c r="EV26" s="76">
        <f t="shared" si="46"/>
        <v>0</v>
      </c>
      <c r="EW26" s="76"/>
      <c r="EX26" s="76"/>
      <c r="EY26" s="76">
        <f t="shared" si="47"/>
        <v>0</v>
      </c>
      <c r="EZ26" s="76"/>
      <c r="FA26" s="76">
        <f t="shared" si="48"/>
        <v>-2.6619343389529724E-3</v>
      </c>
      <c r="FB26" s="76"/>
      <c r="FC26" s="76"/>
      <c r="FD26" s="76">
        <f t="shared" si="49"/>
        <v>2.0720603284105965E-2</v>
      </c>
      <c r="FE26" s="76"/>
      <c r="FF26" s="76">
        <f t="shared" si="50"/>
        <v>-6.8736462117461317E-2</v>
      </c>
      <c r="FG26" s="76"/>
      <c r="FH26" s="76"/>
      <c r="FI26" s="76"/>
      <c r="FJ26" s="76"/>
      <c r="FK26" s="76"/>
      <c r="FL26" s="76">
        <f t="shared" si="51"/>
        <v>6.3532401524777635E-3</v>
      </c>
      <c r="FM26" s="76">
        <f t="shared" si="52"/>
        <v>1.6464556837227643E-2</v>
      </c>
      <c r="FN26" s="76">
        <f t="shared" si="53"/>
        <v>1.5503120124804991E-2</v>
      </c>
      <c r="FO26" s="76"/>
      <c r="FP26" s="76">
        <f t="shared" si="54"/>
        <v>9.1498799723272288E-3</v>
      </c>
      <c r="FQ26" s="76"/>
      <c r="FR26" s="76">
        <f t="shared" si="55"/>
        <v>-9.6143671242265166E-4</v>
      </c>
      <c r="FS26" s="76"/>
      <c r="FT26" s="76"/>
      <c r="FU26" s="76"/>
      <c r="FV26" s="76"/>
      <c r="FW26" s="76">
        <f t="shared" si="56"/>
        <v>0.18483041735900693</v>
      </c>
      <c r="FX26" s="76">
        <f t="shared" si="57"/>
        <v>0.15873015873015872</v>
      </c>
      <c r="FY26" s="76">
        <f t="shared" si="58"/>
        <v>0.19920046801872074</v>
      </c>
      <c r="FZ26" s="76"/>
      <c r="GA26" s="76">
        <f t="shared" si="59"/>
        <v>1.4370050659713807E-2</v>
      </c>
      <c r="GB26" s="76"/>
      <c r="GC26" s="76">
        <f t="shared" si="60"/>
        <v>4.0470309288562017E-2</v>
      </c>
      <c r="GD26" s="76"/>
      <c r="GE26" s="76"/>
      <c r="GF26" s="76"/>
      <c r="GG26" s="76"/>
      <c r="GH26" s="76">
        <f t="shared" si="61"/>
        <v>0.37718698074479523</v>
      </c>
      <c r="GI26" s="76">
        <f t="shared" si="62"/>
        <v>0.28009464655427391</v>
      </c>
      <c r="GJ26" s="76">
        <f t="shared" si="63"/>
        <v>0.32556552262090482</v>
      </c>
      <c r="GK26" s="76"/>
      <c r="GL26" s="76">
        <f t="shared" si="64"/>
        <v>-5.1621458123890407E-2</v>
      </c>
      <c r="GM26" s="76"/>
      <c r="GN26" s="76">
        <f t="shared" si="65"/>
        <v>4.5470876066630916E-2</v>
      </c>
      <c r="GO26" s="76"/>
      <c r="GP26" s="76"/>
      <c r="GQ26" s="76"/>
      <c r="GR26" s="76"/>
      <c r="GS26" s="76">
        <f t="shared" si="66"/>
        <v>8.0832763170755551E-2</v>
      </c>
      <c r="GT26" s="76">
        <f t="shared" si="67"/>
        <v>9.7998619737750176E-2</v>
      </c>
      <c r="GU26" s="76">
        <f t="shared" si="68"/>
        <v>6.25E-2</v>
      </c>
      <c r="GV26" s="76"/>
      <c r="GW26" s="76">
        <f t="shared" si="69"/>
        <v>-1.8332763170755551E-2</v>
      </c>
      <c r="GX26" s="76"/>
      <c r="GY26" s="76">
        <f t="shared" si="70"/>
        <v>-3.5498619737750176E-2</v>
      </c>
      <c r="GZ26" s="76"/>
      <c r="HA26" s="76"/>
      <c r="HB26" s="76"/>
      <c r="HC26" s="76"/>
      <c r="HD26" s="76">
        <f t="shared" si="71"/>
        <v>3.9976541882513927E-2</v>
      </c>
      <c r="HE26" s="76">
        <f t="shared" si="72"/>
        <v>4.7520457458345655E-2</v>
      </c>
      <c r="HF26" s="76">
        <f t="shared" si="73"/>
        <v>7.1762870514820595E-2</v>
      </c>
      <c r="HG26" s="76"/>
      <c r="HH26" s="76">
        <f t="shared" si="74"/>
        <v>3.1786328632306668E-2</v>
      </c>
      <c r="HI26" s="76"/>
      <c r="HJ26" s="76">
        <f t="shared" si="75"/>
        <v>2.424241305647494E-2</v>
      </c>
      <c r="HK26" s="76"/>
      <c r="HL26" s="76"/>
      <c r="HM26" s="76"/>
      <c r="HN26" s="76"/>
      <c r="HO26" s="76"/>
      <c r="HP26" s="76"/>
      <c r="HQ26" s="76"/>
      <c r="HR26" s="76">
        <f t="shared" si="76"/>
        <v>8.7186003323233313E-2</v>
      </c>
      <c r="HS26" s="76">
        <f t="shared" si="77"/>
        <v>0.12080930505326948</v>
      </c>
      <c r="HT26" s="76">
        <f t="shared" si="78"/>
        <v>0.12716254520574724</v>
      </c>
      <c r="HU26" s="76"/>
      <c r="HV26" s="76">
        <f t="shared" si="79"/>
        <v>0.11446317657497782</v>
      </c>
      <c r="HW26" s="76">
        <f t="shared" si="80"/>
        <v>0.14551907719609583</v>
      </c>
      <c r="HX26" s="76">
        <f t="shared" si="81"/>
        <v>0.16198363403332347</v>
      </c>
      <c r="HY26" s="76"/>
      <c r="HZ26" s="76">
        <f t="shared" si="82"/>
        <v>7.8003120124804995E-2</v>
      </c>
      <c r="IA26" s="76">
        <f t="shared" si="83"/>
        <v>0.13426287051482061</v>
      </c>
      <c r="IB26" s="76">
        <f t="shared" si="84"/>
        <v>0.14976599063962559</v>
      </c>
      <c r="IC26" s="76"/>
      <c r="ID26" s="76"/>
      <c r="IE26" s="76">
        <f t="shared" si="85"/>
        <v>-9.1828831984283182E-3</v>
      </c>
      <c r="IF26" s="76"/>
      <c r="IG26" s="76">
        <f t="shared" si="86"/>
        <v>-3.646005645017282E-2</v>
      </c>
      <c r="IH26" s="76"/>
      <c r="II26" s="76"/>
      <c r="IJ26" s="76">
        <f t="shared" si="87"/>
        <v>1.3453565461551131E-2</v>
      </c>
      <c r="IK26" s="76"/>
      <c r="IL26" s="76">
        <f t="shared" si="88"/>
        <v>-1.1256206681275222E-2</v>
      </c>
      <c r="IM26" s="76"/>
      <c r="IN26" s="76"/>
      <c r="IO26" s="76">
        <f t="shared" si="89"/>
        <v>2.260344543387835E-2</v>
      </c>
      <c r="IP26" s="76"/>
      <c r="IQ26" s="76">
        <f t="shared" si="90"/>
        <v>-1.221764339369788E-2</v>
      </c>
      <c r="IR26" s="76"/>
      <c r="IS26" s="76"/>
      <c r="IT26" s="76"/>
      <c r="IU26" s="76"/>
      <c r="IV26" s="76"/>
      <c r="IW26" s="76">
        <v>0.05</v>
      </c>
      <c r="IX26" s="183">
        <v>4.7523948143384214</v>
      </c>
      <c r="IY26" s="183">
        <v>4.9535806207340993</v>
      </c>
      <c r="IZ26" s="175">
        <v>-0.18680279029624078</v>
      </c>
      <c r="JA26" s="76"/>
      <c r="JB26" s="74">
        <v>19513</v>
      </c>
      <c r="JC26" s="74">
        <v>109</v>
      </c>
      <c r="JD26" s="74">
        <v>102</v>
      </c>
      <c r="JE26" s="76">
        <v>1.504190360125226E-2</v>
      </c>
      <c r="JF26" s="76">
        <v>6.4624806062602694E-2</v>
      </c>
      <c r="JG26" s="74"/>
      <c r="JH26" s="74">
        <v>109</v>
      </c>
      <c r="JI26" s="74">
        <v>4</v>
      </c>
      <c r="JJ26" s="175">
        <v>3.669724770642202E-2</v>
      </c>
      <c r="JK26" s="74">
        <v>161</v>
      </c>
      <c r="JL26" s="74">
        <v>8</v>
      </c>
      <c r="JM26" s="175">
        <v>4.9689440993788817E-2</v>
      </c>
      <c r="JN26" s="74">
        <v>270</v>
      </c>
      <c r="JO26" s="74">
        <v>12</v>
      </c>
      <c r="JP26" s="175">
        <v>4.4444444444444446E-2</v>
      </c>
      <c r="JQ26" s="175">
        <v>0.72869135802469132</v>
      </c>
      <c r="JR26" s="74"/>
      <c r="JS26" s="74"/>
      <c r="JT26" s="76">
        <v>5.4054054054054057E-2</v>
      </c>
      <c r="JU26" s="175"/>
      <c r="JV26" s="175">
        <v>3.0157224179994578E-2</v>
      </c>
      <c r="JW26" s="175">
        <v>5.0149091894822447E-3</v>
      </c>
      <c r="JX26" s="175">
        <v>8.4711303876389265E-3</v>
      </c>
      <c r="JY26" s="175">
        <v>2.1686093792355653E-2</v>
      </c>
      <c r="JZ26" s="175">
        <v>3.5172133369476825E-2</v>
      </c>
      <c r="KA26" s="175">
        <v>8.5388994307400382E-3</v>
      </c>
      <c r="KB26" s="175">
        <v>1.7281105990783412E-2</v>
      </c>
      <c r="KC26" s="175">
        <v>5.2521008403361345E-2</v>
      </c>
      <c r="KD26" s="175">
        <v>3.0834914611005692E-2</v>
      </c>
      <c r="KE26" s="175">
        <v>2.5820005421523448E-2</v>
      </c>
      <c r="KF26" s="175">
        <v>6.0992138791000274E-2</v>
      </c>
      <c r="KG26" s="175"/>
      <c r="KH26" s="74">
        <v>593</v>
      </c>
      <c r="KI26" s="74">
        <v>14549</v>
      </c>
      <c r="KJ26" s="74">
        <v>900</v>
      </c>
      <c r="KK26" s="74">
        <v>14756</v>
      </c>
      <c r="KL26" s="76">
        <v>4.0758815038834287E-2</v>
      </c>
      <c r="KM26" s="76">
        <v>6.0992138791000274E-2</v>
      </c>
      <c r="KN26" s="175">
        <v>2.0233323752165987E-2</v>
      </c>
      <c r="KO26" s="175">
        <v>0.49641589758897625</v>
      </c>
      <c r="KP26" s="175"/>
      <c r="KQ26" s="74">
        <v>116</v>
      </c>
      <c r="KR26" s="74">
        <v>886</v>
      </c>
      <c r="KS26" s="175">
        <v>0.1309255079006772</v>
      </c>
      <c r="KT26" s="74">
        <v>222</v>
      </c>
      <c r="KU26" s="74">
        <v>1875</v>
      </c>
      <c r="KV26" s="175">
        <v>0.11840000000000001</v>
      </c>
      <c r="KW26" s="74">
        <v>311</v>
      </c>
      <c r="KX26" s="74">
        <v>2860</v>
      </c>
      <c r="KY26" s="175">
        <v>0.10874125874125874</v>
      </c>
      <c r="KZ26" s="74">
        <v>413</v>
      </c>
      <c r="LA26" s="74">
        <v>3933</v>
      </c>
      <c r="LB26" s="175">
        <v>0.10500889905924231</v>
      </c>
      <c r="LC26" s="74">
        <v>170</v>
      </c>
      <c r="LD26" s="74">
        <v>1579</v>
      </c>
      <c r="LE26" s="175">
        <f t="shared" si="91"/>
        <v>0.10766307789740343</v>
      </c>
      <c r="LF26" s="74">
        <v>182</v>
      </c>
      <c r="LG26" s="74">
        <v>3221</v>
      </c>
      <c r="LH26" s="175">
        <f t="shared" si="92"/>
        <v>5.6504191244954982E-2</v>
      </c>
      <c r="LI26" s="74">
        <v>98</v>
      </c>
      <c r="LJ26" s="74">
        <v>3224</v>
      </c>
      <c r="LK26" s="175">
        <f t="shared" si="93"/>
        <v>3.0397022332506202E-2</v>
      </c>
      <c r="LL26" s="74">
        <v>450</v>
      </c>
      <c r="LM26" s="74">
        <v>8024</v>
      </c>
      <c r="LN26" s="175">
        <v>5.6081754735792619E-2</v>
      </c>
      <c r="LO26" s="175"/>
      <c r="LP26" s="74">
        <v>37</v>
      </c>
      <c r="LQ26" s="74">
        <v>2799</v>
      </c>
      <c r="LR26" s="175">
        <v>1.321900678813862E-2</v>
      </c>
      <c r="LS26" s="74">
        <v>900</v>
      </c>
      <c r="LT26" s="74">
        <v>14756</v>
      </c>
      <c r="LU26" s="175">
        <v>6.0992138791000274E-2</v>
      </c>
      <c r="LV26" s="175"/>
      <c r="LW26" s="74"/>
      <c r="LX26" s="74">
        <v>168</v>
      </c>
      <c r="LY26" s="74">
        <v>56</v>
      </c>
      <c r="LZ26" s="74">
        <v>173</v>
      </c>
      <c r="MA26" s="74">
        <v>94</v>
      </c>
      <c r="MB26" s="74">
        <v>105</v>
      </c>
      <c r="MC26" s="74">
        <v>107</v>
      </c>
      <c r="MD26" s="74"/>
    </row>
    <row r="27" spans="1:342" x14ac:dyDescent="0.25">
      <c r="A27" s="153"/>
      <c r="B27" s="156" t="s">
        <v>12</v>
      </c>
      <c r="C27" s="154"/>
      <c r="D27" s="159">
        <v>24009</v>
      </c>
      <c r="E27" s="159" t="s">
        <v>77</v>
      </c>
      <c r="F27" s="73" t="s">
        <v>115</v>
      </c>
      <c r="P27" s="164"/>
      <c r="Q27" s="129"/>
      <c r="R27" s="129"/>
      <c r="S27" s="129"/>
      <c r="T27" s="129"/>
      <c r="U27" s="129"/>
      <c r="V27" s="129"/>
      <c r="W27" s="129"/>
      <c r="X27" s="129"/>
      <c r="Y27" s="129"/>
      <c r="Z27" s="115"/>
      <c r="AA27" s="74"/>
      <c r="AB27" s="75">
        <v>1576</v>
      </c>
      <c r="AC27" s="75">
        <v>1675</v>
      </c>
      <c r="AD27" s="75">
        <v>324</v>
      </c>
      <c r="AE27" s="75">
        <v>730</v>
      </c>
      <c r="AF27" s="75">
        <v>673</v>
      </c>
      <c r="AG27" s="75">
        <v>1061</v>
      </c>
      <c r="AH27" s="75">
        <v>84</v>
      </c>
      <c r="AI27" s="75">
        <v>109</v>
      </c>
      <c r="AK27" s="74">
        <f t="shared" si="0"/>
        <v>6232</v>
      </c>
      <c r="AL27" s="76"/>
      <c r="AM27" s="77">
        <f t="shared" si="1"/>
        <v>0.25288831835686776</v>
      </c>
      <c r="AN27" s="78">
        <f t="shared" si="2"/>
        <v>0.26877406931964054</v>
      </c>
      <c r="AO27" s="78">
        <f t="shared" si="3"/>
        <v>5.1989730423620026E-2</v>
      </c>
      <c r="AP27" s="78">
        <f t="shared" si="4"/>
        <v>0.11713735558408216</v>
      </c>
      <c r="AQ27" s="78">
        <f t="shared" si="5"/>
        <v>0.10799101412066753</v>
      </c>
      <c r="AR27" s="78">
        <f t="shared" si="6"/>
        <v>0.17025032092426187</v>
      </c>
      <c r="AS27" s="78">
        <f t="shared" si="7"/>
        <v>1.3478818998716302E-2</v>
      </c>
      <c r="AT27" s="79">
        <f t="shared" si="8"/>
        <v>1.7490372272143773E-2</v>
      </c>
      <c r="AU27" s="76">
        <f t="shared" si="9"/>
        <v>1</v>
      </c>
      <c r="AV27" s="76"/>
      <c r="AW27" s="76"/>
      <c r="AX27" s="75">
        <v>582</v>
      </c>
      <c r="AY27" s="75">
        <v>212</v>
      </c>
      <c r="AZ27" s="75">
        <v>1660</v>
      </c>
      <c r="BA27" s="75">
        <v>698</v>
      </c>
      <c r="BB27" s="75">
        <v>1832</v>
      </c>
      <c r="BC27" s="75">
        <v>1199</v>
      </c>
      <c r="BD27" s="75">
        <v>107</v>
      </c>
      <c r="BF27" s="75">
        <v>9</v>
      </c>
      <c r="BG27" s="80">
        <v>2</v>
      </c>
      <c r="BH27" s="81"/>
      <c r="BI27" s="81"/>
      <c r="BJ27" s="82"/>
      <c r="BK27" s="74">
        <f t="shared" si="10"/>
        <v>2</v>
      </c>
      <c r="BL27" s="80">
        <f t="shared" si="11"/>
        <v>6301</v>
      </c>
      <c r="BM27" s="83"/>
      <c r="BN27" s="84">
        <f t="shared" si="12"/>
        <v>9.236629106491033E-2</v>
      </c>
      <c r="BO27" s="85">
        <f t="shared" si="13"/>
        <v>3.3645453102682112E-2</v>
      </c>
      <c r="BP27" s="85">
        <f t="shared" si="14"/>
        <v>0.26345024599269956</v>
      </c>
      <c r="BQ27" s="85">
        <f t="shared" si="15"/>
        <v>0.11077606729090621</v>
      </c>
      <c r="BR27" s="85">
        <f t="shared" si="16"/>
        <v>0.29074750039676239</v>
      </c>
      <c r="BS27" s="85">
        <f t="shared" si="17"/>
        <v>0.19028725599111251</v>
      </c>
      <c r="BT27" s="85">
        <f t="shared" si="18"/>
        <v>1.6981431518806538E-2</v>
      </c>
      <c r="BU27" s="85">
        <f t="shared" si="19"/>
        <v>0</v>
      </c>
      <c r="BV27" s="85">
        <f t="shared" si="20"/>
        <v>1.4283447071893351E-3</v>
      </c>
      <c r="BW27" s="85">
        <f t="shared" si="21"/>
        <v>3.1740993493096332E-4</v>
      </c>
      <c r="BX27" s="85">
        <f t="shared" si="22"/>
        <v>0</v>
      </c>
      <c r="BY27" s="85">
        <f t="shared" si="23"/>
        <v>0</v>
      </c>
      <c r="BZ27" s="85">
        <f t="shared" si="24"/>
        <v>0</v>
      </c>
      <c r="CA27" s="76">
        <f t="shared" si="25"/>
        <v>3.1740993493096332E-4</v>
      </c>
      <c r="CB27" s="86">
        <f t="shared" si="26"/>
        <v>1</v>
      </c>
      <c r="CC27" s="76"/>
      <c r="CD27" s="76"/>
      <c r="CE27" s="73">
        <v>489</v>
      </c>
      <c r="CF27" s="75">
        <v>1917</v>
      </c>
      <c r="CG27" s="75">
        <v>982</v>
      </c>
      <c r="CH27" s="75">
        <v>1012</v>
      </c>
      <c r="CI27" s="73">
        <v>394</v>
      </c>
      <c r="CJ27" s="75">
        <v>1458</v>
      </c>
      <c r="CK27" s="75">
        <v>126</v>
      </c>
      <c r="CL27" s="73"/>
      <c r="CQ27" s="74">
        <f t="shared" si="100"/>
        <v>0</v>
      </c>
      <c r="CR27" s="74">
        <f t="shared" si="101"/>
        <v>6378</v>
      </c>
      <c r="CS27" s="76"/>
      <c r="CT27" s="77">
        <f t="shared" si="94"/>
        <v>7.6669802445907806E-2</v>
      </c>
      <c r="CU27" s="78">
        <f t="shared" si="95"/>
        <v>0.30056444026340545</v>
      </c>
      <c r="CV27" s="78">
        <f t="shared" si="96"/>
        <v>0.1539667607400439</v>
      </c>
      <c r="CW27" s="78">
        <f t="shared" si="97"/>
        <v>0.15867042960175604</v>
      </c>
      <c r="CX27" s="78">
        <f t="shared" si="98"/>
        <v>6.1774851050486045E-2</v>
      </c>
      <c r="CY27" s="78">
        <f t="shared" si="99"/>
        <v>0.22859830667920977</v>
      </c>
      <c r="CZ27" s="78">
        <f t="shared" si="102"/>
        <v>1.9755409219190969E-2</v>
      </c>
      <c r="DA27" s="79"/>
      <c r="DB27" s="79"/>
      <c r="DC27" s="79"/>
      <c r="DD27" s="79"/>
      <c r="DE27" s="79">
        <f t="shared" si="28"/>
        <v>0</v>
      </c>
      <c r="DF27" s="76">
        <f t="shared" si="29"/>
        <v>1</v>
      </c>
      <c r="DG27" s="76"/>
      <c r="DH27" s="76"/>
      <c r="DI27" s="76"/>
      <c r="DJ27" s="76"/>
      <c r="DK27" s="76">
        <f t="shared" si="30"/>
        <v>0.26877406931964054</v>
      </c>
      <c r="DL27" s="76">
        <f t="shared" si="31"/>
        <v>0.29074750039676239</v>
      </c>
      <c r="DM27" s="76">
        <f t="shared" si="32"/>
        <v>0.30056444026340545</v>
      </c>
      <c r="DN27" s="76"/>
      <c r="DO27" s="76"/>
      <c r="DP27" s="76">
        <f t="shared" si="33"/>
        <v>5.1989730423620026E-2</v>
      </c>
      <c r="DQ27" s="76">
        <f t="shared" si="34"/>
        <v>3.3645453102682112E-2</v>
      </c>
      <c r="DR27" s="76">
        <f t="shared" si="35"/>
        <v>6.1774851050486045E-2</v>
      </c>
      <c r="DS27" s="76"/>
      <c r="DT27" s="76"/>
      <c r="DU27" s="76"/>
      <c r="DV27" s="76">
        <f t="shared" si="36"/>
        <v>0</v>
      </c>
      <c r="DW27" s="76"/>
      <c r="DX27" s="76"/>
      <c r="DY27" s="76"/>
      <c r="DZ27" s="76"/>
      <c r="EA27" s="76">
        <f t="shared" si="37"/>
        <v>1.4283447071893351E-3</v>
      </c>
      <c r="EB27" s="76"/>
      <c r="EC27" s="76"/>
      <c r="ED27" s="76"/>
      <c r="EE27" s="76">
        <f t="shared" si="38"/>
        <v>0.32076379974326058</v>
      </c>
      <c r="EF27" s="76">
        <f t="shared" si="39"/>
        <v>0.32582129820663386</v>
      </c>
      <c r="EG27" s="76">
        <f t="shared" si="40"/>
        <v>0.36233929131389148</v>
      </c>
      <c r="EH27" s="76"/>
      <c r="EI27" s="76"/>
      <c r="EJ27" s="76">
        <f t="shared" si="41"/>
        <v>3.1790370943764912E-2</v>
      </c>
      <c r="EK27" s="76"/>
      <c r="EL27" s="76">
        <f t="shared" si="42"/>
        <v>9.8169398666430596E-3</v>
      </c>
      <c r="EM27" s="76"/>
      <c r="EN27" s="76"/>
      <c r="EO27" s="76">
        <f t="shared" si="43"/>
        <v>9.7851206268660187E-3</v>
      </c>
      <c r="EP27" s="76"/>
      <c r="EQ27" s="76">
        <f t="shared" si="44"/>
        <v>2.8129397947803933E-2</v>
      </c>
      <c r="ER27" s="76"/>
      <c r="ES27" s="76"/>
      <c r="ET27" s="76">
        <f t="shared" si="45"/>
        <v>0</v>
      </c>
      <c r="EU27" s="76"/>
      <c r="EV27" s="76">
        <f t="shared" si="46"/>
        <v>0</v>
      </c>
      <c r="EW27" s="76"/>
      <c r="EX27" s="76"/>
      <c r="EY27" s="76">
        <f t="shared" si="47"/>
        <v>0</v>
      </c>
      <c r="EZ27" s="76"/>
      <c r="FA27" s="76">
        <f t="shared" si="48"/>
        <v>-1.4283447071893351E-3</v>
      </c>
      <c r="FB27" s="76"/>
      <c r="FC27" s="76"/>
      <c r="FD27" s="76">
        <f t="shared" si="49"/>
        <v>4.1575491570630896E-2</v>
      </c>
      <c r="FE27" s="76"/>
      <c r="FF27" s="76">
        <f t="shared" si="50"/>
        <v>3.6517993107257618E-2</v>
      </c>
      <c r="FG27" s="76"/>
      <c r="FH27" s="76"/>
      <c r="FI27" s="76"/>
      <c r="FJ27" s="76"/>
      <c r="FK27" s="76"/>
      <c r="FL27" s="76">
        <f t="shared" si="51"/>
        <v>1.3478818998716302E-2</v>
      </c>
      <c r="FM27" s="76">
        <f t="shared" si="52"/>
        <v>1.6981431518806538E-2</v>
      </c>
      <c r="FN27" s="76">
        <f t="shared" si="53"/>
        <v>1.9755409219190969E-2</v>
      </c>
      <c r="FO27" s="76"/>
      <c r="FP27" s="76">
        <f t="shared" si="54"/>
        <v>6.2765902204746666E-3</v>
      </c>
      <c r="FQ27" s="76"/>
      <c r="FR27" s="76">
        <f t="shared" si="55"/>
        <v>2.7739777003844314E-3</v>
      </c>
      <c r="FS27" s="76"/>
      <c r="FT27" s="76"/>
      <c r="FU27" s="76"/>
      <c r="FV27" s="76"/>
      <c r="FW27" s="76">
        <f t="shared" si="56"/>
        <v>0.17025032092426187</v>
      </c>
      <c r="FX27" s="76">
        <f t="shared" si="57"/>
        <v>0.19028725599111251</v>
      </c>
      <c r="FY27" s="76">
        <f t="shared" si="58"/>
        <v>0.1539667607400439</v>
      </c>
      <c r="FZ27" s="76"/>
      <c r="GA27" s="76">
        <f t="shared" si="59"/>
        <v>-1.6283560184217977E-2</v>
      </c>
      <c r="GB27" s="76"/>
      <c r="GC27" s="76">
        <f t="shared" si="60"/>
        <v>-3.6320495251068619E-2</v>
      </c>
      <c r="GD27" s="76"/>
      <c r="GE27" s="76"/>
      <c r="GF27" s="76"/>
      <c r="GG27" s="76"/>
      <c r="GH27" s="76">
        <f t="shared" si="61"/>
        <v>0.25288831835686776</v>
      </c>
      <c r="GI27" s="76">
        <f t="shared" si="62"/>
        <v>0.26345024599269956</v>
      </c>
      <c r="GJ27" s="76">
        <f t="shared" si="63"/>
        <v>0.22859830667920977</v>
      </c>
      <c r="GK27" s="76"/>
      <c r="GL27" s="76">
        <f t="shared" si="64"/>
        <v>-2.4290011677657986E-2</v>
      </c>
      <c r="GM27" s="76"/>
      <c r="GN27" s="76">
        <f t="shared" si="65"/>
        <v>-3.4851939313489788E-2</v>
      </c>
      <c r="GO27" s="76"/>
      <c r="GP27" s="76"/>
      <c r="GQ27" s="76"/>
      <c r="GR27" s="76"/>
      <c r="GS27" s="76">
        <f t="shared" si="66"/>
        <v>0.11713735558408216</v>
      </c>
      <c r="GT27" s="76">
        <f t="shared" si="67"/>
        <v>0.11077606729090621</v>
      </c>
      <c r="GU27" s="76">
        <f t="shared" si="68"/>
        <v>7.6669802445907806E-2</v>
      </c>
      <c r="GV27" s="76"/>
      <c r="GW27" s="76">
        <f t="shared" si="69"/>
        <v>-4.046755313817435E-2</v>
      </c>
      <c r="GX27" s="76"/>
      <c r="GY27" s="76">
        <f t="shared" si="70"/>
        <v>-3.4106264844998402E-2</v>
      </c>
      <c r="GZ27" s="76"/>
      <c r="HA27" s="76"/>
      <c r="HB27" s="76"/>
      <c r="HC27" s="76"/>
      <c r="HD27" s="76">
        <f t="shared" si="71"/>
        <v>0.10799101412066753</v>
      </c>
      <c r="HE27" s="76">
        <f t="shared" si="72"/>
        <v>9.236629106491033E-2</v>
      </c>
      <c r="HF27" s="76">
        <f t="shared" si="73"/>
        <v>0.15867042960175604</v>
      </c>
      <c r="HG27" s="76"/>
      <c r="HH27" s="76">
        <f t="shared" si="74"/>
        <v>5.0679415481088508E-2</v>
      </c>
      <c r="HI27" s="76"/>
      <c r="HJ27" s="76">
        <f t="shared" si="75"/>
        <v>6.6304138536845705E-2</v>
      </c>
      <c r="HK27" s="76"/>
      <c r="HL27" s="76"/>
      <c r="HM27" s="76"/>
      <c r="HN27" s="76"/>
      <c r="HO27" s="76"/>
      <c r="HP27" s="76"/>
      <c r="HQ27" s="76"/>
      <c r="HR27" s="76">
        <f t="shared" si="76"/>
        <v>0.13061617458279845</v>
      </c>
      <c r="HS27" s="76">
        <f t="shared" si="77"/>
        <v>0.2251283697047497</v>
      </c>
      <c r="HT27" s="76">
        <f t="shared" si="78"/>
        <v>0.23860718870346598</v>
      </c>
      <c r="HU27" s="76"/>
      <c r="HV27" s="76">
        <f t="shared" si="79"/>
        <v>0.12775749880971274</v>
      </c>
      <c r="HW27" s="76">
        <f t="shared" si="80"/>
        <v>0.20314235835581654</v>
      </c>
      <c r="HX27" s="76">
        <f t="shared" si="81"/>
        <v>0.22012378987462305</v>
      </c>
      <c r="HY27" s="76"/>
      <c r="HZ27" s="76">
        <f t="shared" si="82"/>
        <v>9.6425211665098778E-2</v>
      </c>
      <c r="IA27" s="76">
        <f t="shared" si="83"/>
        <v>0.23534023204766386</v>
      </c>
      <c r="IB27" s="76">
        <f t="shared" si="84"/>
        <v>0.2550956412668548</v>
      </c>
      <c r="IC27" s="76"/>
      <c r="ID27" s="76"/>
      <c r="IE27" s="76">
        <f t="shared" si="85"/>
        <v>-3.4190962917699672E-2</v>
      </c>
      <c r="IF27" s="76"/>
      <c r="IG27" s="76">
        <f t="shared" si="86"/>
        <v>-3.133228714461396E-2</v>
      </c>
      <c r="IH27" s="76"/>
      <c r="II27" s="76"/>
      <c r="IJ27" s="76">
        <f t="shared" si="87"/>
        <v>1.0211862342914158E-2</v>
      </c>
      <c r="IK27" s="76"/>
      <c r="IL27" s="76">
        <f t="shared" si="88"/>
        <v>3.2197873691847317E-2</v>
      </c>
      <c r="IM27" s="76"/>
      <c r="IN27" s="76"/>
      <c r="IO27" s="76">
        <f t="shared" si="89"/>
        <v>1.6488452563388822E-2</v>
      </c>
      <c r="IP27" s="76"/>
      <c r="IQ27" s="76">
        <f t="shared" si="90"/>
        <v>3.4971851392231745E-2</v>
      </c>
      <c r="IR27" s="76"/>
      <c r="IS27" s="76"/>
      <c r="IT27" s="76"/>
      <c r="IU27" s="76"/>
      <c r="IV27" s="76"/>
      <c r="IW27" s="76">
        <v>0.02</v>
      </c>
      <c r="IX27" s="183">
        <v>3.3992897006595637</v>
      </c>
      <c r="IY27" s="183">
        <v>3.553903995681055</v>
      </c>
      <c r="IZ27" s="175">
        <v>-0.26488212195930083</v>
      </c>
      <c r="JA27" s="76"/>
      <c r="JB27" s="74">
        <v>22932</v>
      </c>
      <c r="JC27" s="74">
        <v>129</v>
      </c>
      <c r="JD27" s="74">
        <v>124</v>
      </c>
      <c r="JE27" s="76">
        <v>1.9378075690535367E-2</v>
      </c>
      <c r="JF27" s="76">
        <v>6.9033226050549845E-2</v>
      </c>
      <c r="JG27" s="74"/>
      <c r="JH27" s="74">
        <v>70</v>
      </c>
      <c r="JI27" s="74">
        <v>1.5</v>
      </c>
      <c r="JJ27" s="175">
        <v>2.1428571428571429E-2</v>
      </c>
      <c r="JK27" s="74">
        <v>28</v>
      </c>
      <c r="JL27" s="74">
        <v>1.5</v>
      </c>
      <c r="JM27" s="175">
        <v>5.3571428571428568E-2</v>
      </c>
      <c r="JN27" s="74">
        <v>98</v>
      </c>
      <c r="JO27" s="74">
        <v>3</v>
      </c>
      <c r="JP27" s="175">
        <v>3.0612244897959183E-2</v>
      </c>
      <c r="JQ27" s="175">
        <v>0.19764862466725822</v>
      </c>
      <c r="JR27" s="74"/>
      <c r="JS27" s="74"/>
      <c r="JT27" s="76"/>
      <c r="JU27" s="175"/>
      <c r="JV27" s="175">
        <v>8.9582695643301707E-2</v>
      </c>
      <c r="JW27" s="175">
        <v>9.3867972655851447E-3</v>
      </c>
      <c r="JX27" s="175">
        <v>2.6323844505662688E-2</v>
      </c>
      <c r="JY27" s="175">
        <v>6.3258851137639016E-2</v>
      </c>
      <c r="JZ27" s="175">
        <v>9.8969492908886847E-2</v>
      </c>
      <c r="KA27" s="175">
        <v>1.3570043873074176E-2</v>
      </c>
      <c r="KB27" s="175">
        <v>4.2342618100193859E-2</v>
      </c>
      <c r="KC27" s="175">
        <v>0.12855831037649221</v>
      </c>
      <c r="KD27" s="175">
        <v>6.5299459238853177E-2</v>
      </c>
      <c r="KE27" s="175">
        <v>5.5912661973268031E-2</v>
      </c>
      <c r="KF27" s="175">
        <v>0.15488215488215487</v>
      </c>
      <c r="KG27" s="175"/>
      <c r="KH27" s="74">
        <v>1230</v>
      </c>
      <c r="KI27" s="74">
        <v>9523</v>
      </c>
      <c r="KJ27" s="74">
        <v>1518</v>
      </c>
      <c r="KK27" s="74">
        <v>9801</v>
      </c>
      <c r="KL27" s="76">
        <v>0.12916097868318807</v>
      </c>
      <c r="KM27" s="76">
        <v>0.15488215488215487</v>
      </c>
      <c r="KN27" s="175">
        <v>2.57211761989668E-2</v>
      </c>
      <c r="KO27" s="175">
        <v>0.19914045605102507</v>
      </c>
      <c r="KP27" s="175"/>
      <c r="KQ27" s="74">
        <v>176</v>
      </c>
      <c r="KR27" s="74">
        <v>648</v>
      </c>
      <c r="KS27" s="175">
        <v>0.27160493827160492</v>
      </c>
      <c r="KT27" s="74">
        <v>381</v>
      </c>
      <c r="KU27" s="74">
        <v>1424</v>
      </c>
      <c r="KV27" s="175">
        <v>0.2675561797752809</v>
      </c>
      <c r="KW27" s="74">
        <v>549</v>
      </c>
      <c r="KX27" s="74">
        <v>2136</v>
      </c>
      <c r="KY27" s="175">
        <v>0.25702247191011235</v>
      </c>
      <c r="KZ27" s="74">
        <v>704</v>
      </c>
      <c r="LA27" s="74">
        <v>2937</v>
      </c>
      <c r="LB27" s="175">
        <v>0.23970037453183521</v>
      </c>
      <c r="LC27" s="74">
        <v>211</v>
      </c>
      <c r="LD27" s="74">
        <v>1086</v>
      </c>
      <c r="LE27" s="175">
        <f t="shared" si="91"/>
        <v>0.19429097605893186</v>
      </c>
      <c r="LF27" s="74">
        <v>333</v>
      </c>
      <c r="LG27" s="74">
        <v>2016</v>
      </c>
      <c r="LH27" s="175">
        <f t="shared" si="92"/>
        <v>0.16517857142857142</v>
      </c>
      <c r="LI27" s="74">
        <v>203</v>
      </c>
      <c r="LJ27" s="74">
        <v>1979</v>
      </c>
      <c r="LK27" s="175">
        <f t="shared" si="93"/>
        <v>0.10257705912076806</v>
      </c>
      <c r="LL27" s="74">
        <v>747</v>
      </c>
      <c r="LM27" s="74">
        <v>5081</v>
      </c>
      <c r="LN27" s="175">
        <v>0.14701830348356623</v>
      </c>
      <c r="LO27" s="175"/>
      <c r="LP27" s="74">
        <v>67</v>
      </c>
      <c r="LQ27" s="74">
        <v>1783</v>
      </c>
      <c r="LR27" s="175">
        <v>3.757711721817162E-2</v>
      </c>
      <c r="LS27" s="74">
        <v>1518</v>
      </c>
      <c r="LT27" s="74">
        <v>9801</v>
      </c>
      <c r="LU27" s="175">
        <v>0.15488215488215487</v>
      </c>
      <c r="LV27" s="175"/>
      <c r="LW27" s="74"/>
      <c r="LX27" s="74">
        <v>164</v>
      </c>
      <c r="LY27" s="74">
        <v>245</v>
      </c>
      <c r="LZ27" s="74">
        <v>213</v>
      </c>
      <c r="MA27" s="74">
        <v>75</v>
      </c>
      <c r="MB27" s="74">
        <v>172</v>
      </c>
      <c r="MC27" s="74">
        <v>186</v>
      </c>
      <c r="MD27" s="74"/>
    </row>
    <row r="28" spans="1:342" x14ac:dyDescent="0.25">
      <c r="A28" s="153"/>
      <c r="B28" s="156" t="s">
        <v>12</v>
      </c>
      <c r="C28" s="154"/>
      <c r="D28" s="159">
        <v>23009</v>
      </c>
      <c r="E28" s="159" t="s">
        <v>77</v>
      </c>
      <c r="F28" s="73" t="s">
        <v>82</v>
      </c>
      <c r="P28" s="164"/>
      <c r="Q28" s="129"/>
      <c r="R28" s="129"/>
      <c r="S28" s="129"/>
      <c r="T28" s="129"/>
      <c r="U28" s="129"/>
      <c r="V28" s="129"/>
      <c r="W28" s="129"/>
      <c r="X28" s="129"/>
      <c r="Y28" s="129"/>
      <c r="Z28" s="115"/>
      <c r="AA28" s="74"/>
      <c r="AB28" s="75">
        <v>268</v>
      </c>
      <c r="AC28" s="75">
        <v>229</v>
      </c>
      <c r="AD28" s="75">
        <v>85</v>
      </c>
      <c r="AE28" s="75">
        <v>76</v>
      </c>
      <c r="AF28" s="75">
        <v>129</v>
      </c>
      <c r="AG28" s="75">
        <v>542</v>
      </c>
      <c r="AH28" s="75">
        <v>11</v>
      </c>
      <c r="AI28" s="75">
        <v>108</v>
      </c>
      <c r="AK28" s="74">
        <f t="shared" si="0"/>
        <v>1448</v>
      </c>
      <c r="AL28" s="76"/>
      <c r="AM28" s="77">
        <f t="shared" si="1"/>
        <v>0.18508287292817679</v>
      </c>
      <c r="AN28" s="78">
        <f t="shared" si="2"/>
        <v>0.15814917127071823</v>
      </c>
      <c r="AO28" s="78">
        <f t="shared" si="3"/>
        <v>5.8701657458563539E-2</v>
      </c>
      <c r="AP28" s="78">
        <f t="shared" si="4"/>
        <v>5.2486187845303865E-2</v>
      </c>
      <c r="AQ28" s="78">
        <f t="shared" si="5"/>
        <v>8.9088397790055243E-2</v>
      </c>
      <c r="AR28" s="78">
        <f t="shared" si="6"/>
        <v>0.37430939226519339</v>
      </c>
      <c r="AS28" s="78">
        <f t="shared" si="7"/>
        <v>7.5966850828729279E-3</v>
      </c>
      <c r="AT28" s="79">
        <f t="shared" si="8"/>
        <v>7.4585635359116026E-2</v>
      </c>
      <c r="AU28" s="76">
        <f t="shared" si="9"/>
        <v>1</v>
      </c>
      <c r="AV28" s="76"/>
      <c r="AW28" s="76"/>
      <c r="AX28" s="75">
        <v>114</v>
      </c>
      <c r="AY28" s="75">
        <v>47</v>
      </c>
      <c r="AZ28" s="75">
        <v>471</v>
      </c>
      <c r="BA28" s="75">
        <v>137</v>
      </c>
      <c r="BB28" s="75">
        <v>253</v>
      </c>
      <c r="BC28" s="75">
        <v>344</v>
      </c>
      <c r="BD28" s="75">
        <v>25</v>
      </c>
      <c r="BF28" s="75">
        <v>2</v>
      </c>
      <c r="BG28" s="80">
        <v>8</v>
      </c>
      <c r="BH28" s="81"/>
      <c r="BI28" s="81"/>
      <c r="BJ28" s="82"/>
      <c r="BK28" s="74">
        <f t="shared" si="10"/>
        <v>8</v>
      </c>
      <c r="BL28" s="80">
        <f t="shared" si="11"/>
        <v>1401</v>
      </c>
      <c r="BM28" s="83"/>
      <c r="BN28" s="84">
        <f t="shared" si="12"/>
        <v>8.137044967880086E-2</v>
      </c>
      <c r="BO28" s="85">
        <f t="shared" si="13"/>
        <v>3.3547466095645968E-2</v>
      </c>
      <c r="BP28" s="85">
        <f t="shared" si="14"/>
        <v>0.3361884368308351</v>
      </c>
      <c r="BQ28" s="85">
        <f t="shared" si="15"/>
        <v>9.7787294789436111E-2</v>
      </c>
      <c r="BR28" s="85">
        <f t="shared" si="16"/>
        <v>0.18058529621698788</v>
      </c>
      <c r="BS28" s="85">
        <f t="shared" si="17"/>
        <v>0.24553890078515347</v>
      </c>
      <c r="BT28" s="85">
        <f t="shared" si="18"/>
        <v>1.7844396859386154E-2</v>
      </c>
      <c r="BU28" s="85">
        <f t="shared" si="19"/>
        <v>0</v>
      </c>
      <c r="BV28" s="85">
        <f t="shared" si="20"/>
        <v>1.4275517487508922E-3</v>
      </c>
      <c r="BW28" s="85">
        <f t="shared" si="21"/>
        <v>5.7102069950035689E-3</v>
      </c>
      <c r="BX28" s="85">
        <f t="shared" si="22"/>
        <v>0</v>
      </c>
      <c r="BY28" s="85">
        <f t="shared" si="23"/>
        <v>0</v>
      </c>
      <c r="BZ28" s="85">
        <f t="shared" si="24"/>
        <v>0</v>
      </c>
      <c r="CA28" s="76">
        <f t="shared" si="25"/>
        <v>5.7102069950035689E-3</v>
      </c>
      <c r="CB28" s="86">
        <f t="shared" si="26"/>
        <v>1</v>
      </c>
      <c r="CC28" s="76"/>
      <c r="CD28" s="76"/>
      <c r="CE28" s="75">
        <v>56</v>
      </c>
      <c r="CF28" s="75">
        <v>193</v>
      </c>
      <c r="CG28" s="75">
        <v>582</v>
      </c>
      <c r="CH28" s="75">
        <v>220</v>
      </c>
      <c r="CI28" s="75">
        <v>129</v>
      </c>
      <c r="CJ28" s="75">
        <v>171</v>
      </c>
      <c r="CK28" s="75">
        <v>30</v>
      </c>
      <c r="CL28" s="73">
        <v>10</v>
      </c>
      <c r="CM28" s="73">
        <v>2</v>
      </c>
      <c r="CN28" s="73">
        <v>3</v>
      </c>
      <c r="CO28" s="73"/>
      <c r="CQ28" s="74">
        <f t="shared" si="100"/>
        <v>15</v>
      </c>
      <c r="CR28" s="74">
        <f t="shared" si="101"/>
        <v>1396</v>
      </c>
      <c r="CS28" s="76"/>
      <c r="CT28" s="77">
        <f t="shared" si="94"/>
        <v>4.0114613180515762E-2</v>
      </c>
      <c r="CU28" s="78">
        <f t="shared" si="95"/>
        <v>0.13825214899713467</v>
      </c>
      <c r="CV28" s="78">
        <f t="shared" si="96"/>
        <v>0.4169054441260745</v>
      </c>
      <c r="CW28" s="78">
        <f t="shared" si="97"/>
        <v>0.15759312320916904</v>
      </c>
      <c r="CX28" s="78">
        <f t="shared" si="98"/>
        <v>9.2406876790830941E-2</v>
      </c>
      <c r="CY28" s="78">
        <f t="shared" si="99"/>
        <v>0.12249283667621777</v>
      </c>
      <c r="CZ28" s="78">
        <f t="shared" si="102"/>
        <v>2.148997134670487E-2</v>
      </c>
      <c r="DA28" s="79"/>
      <c r="DB28" s="79"/>
      <c r="DC28" s="79"/>
      <c r="DD28" s="79"/>
      <c r="DE28" s="79">
        <f t="shared" si="28"/>
        <v>1.0744985673352435E-2</v>
      </c>
      <c r="DF28" s="76">
        <f t="shared" si="29"/>
        <v>1</v>
      </c>
      <c r="DG28" s="76"/>
      <c r="DH28" s="76"/>
      <c r="DI28" s="76"/>
      <c r="DJ28" s="76"/>
      <c r="DK28" s="76">
        <f t="shared" si="30"/>
        <v>0.15814917127071823</v>
      </c>
      <c r="DL28" s="76">
        <f t="shared" si="31"/>
        <v>0.18058529621698788</v>
      </c>
      <c r="DM28" s="76">
        <f t="shared" si="32"/>
        <v>0.13825214899713467</v>
      </c>
      <c r="DN28" s="76"/>
      <c r="DO28" s="76"/>
      <c r="DP28" s="76">
        <f t="shared" si="33"/>
        <v>5.8701657458563539E-2</v>
      </c>
      <c r="DQ28" s="76">
        <f t="shared" si="34"/>
        <v>3.3547466095645968E-2</v>
      </c>
      <c r="DR28" s="76">
        <f t="shared" si="35"/>
        <v>9.2406876790830941E-2</v>
      </c>
      <c r="DS28" s="76"/>
      <c r="DT28" s="76"/>
      <c r="DU28" s="76"/>
      <c r="DV28" s="76">
        <f t="shared" si="36"/>
        <v>0</v>
      </c>
      <c r="DW28" s="76"/>
      <c r="DX28" s="76"/>
      <c r="DY28" s="76"/>
      <c r="DZ28" s="76"/>
      <c r="EA28" s="76">
        <f t="shared" si="37"/>
        <v>1.4275517487508922E-3</v>
      </c>
      <c r="EB28" s="76"/>
      <c r="EC28" s="76"/>
      <c r="ED28" s="76"/>
      <c r="EE28" s="76">
        <f t="shared" si="38"/>
        <v>0.21685082872928177</v>
      </c>
      <c r="EF28" s="76">
        <f t="shared" si="39"/>
        <v>0.21556031406138473</v>
      </c>
      <c r="EG28" s="76">
        <f t="shared" si="40"/>
        <v>0.2306590257879656</v>
      </c>
      <c r="EH28" s="76"/>
      <c r="EI28" s="76"/>
      <c r="EJ28" s="76">
        <f t="shared" si="41"/>
        <v>-1.9897022273583559E-2</v>
      </c>
      <c r="EK28" s="76"/>
      <c r="EL28" s="76">
        <f t="shared" si="42"/>
        <v>-4.2333147219853207E-2</v>
      </c>
      <c r="EM28" s="76"/>
      <c r="EN28" s="76"/>
      <c r="EO28" s="76">
        <f t="shared" si="43"/>
        <v>3.3705219332267403E-2</v>
      </c>
      <c r="EP28" s="76"/>
      <c r="EQ28" s="76">
        <f t="shared" si="44"/>
        <v>5.8859410695184973E-2</v>
      </c>
      <c r="ER28" s="76"/>
      <c r="ES28" s="76"/>
      <c r="ET28" s="76">
        <f t="shared" si="45"/>
        <v>0</v>
      </c>
      <c r="EU28" s="76"/>
      <c r="EV28" s="76">
        <f t="shared" si="46"/>
        <v>0</v>
      </c>
      <c r="EW28" s="76"/>
      <c r="EX28" s="76"/>
      <c r="EY28" s="76">
        <f t="shared" si="47"/>
        <v>0</v>
      </c>
      <c r="EZ28" s="76"/>
      <c r="FA28" s="76">
        <f t="shared" si="48"/>
        <v>-1.4275517487508922E-3</v>
      </c>
      <c r="FB28" s="76"/>
      <c r="FC28" s="76"/>
      <c r="FD28" s="76">
        <f t="shared" si="49"/>
        <v>1.380819705868383E-2</v>
      </c>
      <c r="FE28" s="76"/>
      <c r="FF28" s="76">
        <f t="shared" si="50"/>
        <v>1.5098711726580866E-2</v>
      </c>
      <c r="FG28" s="76"/>
      <c r="FH28" s="76"/>
      <c r="FI28" s="76"/>
      <c r="FJ28" s="76"/>
      <c r="FK28" s="76"/>
      <c r="FL28" s="76">
        <f t="shared" si="51"/>
        <v>7.5966850828729279E-3</v>
      </c>
      <c r="FM28" s="76">
        <f t="shared" si="52"/>
        <v>1.7844396859386154E-2</v>
      </c>
      <c r="FN28" s="76">
        <f t="shared" si="53"/>
        <v>2.148997134670487E-2</v>
      </c>
      <c r="FO28" s="76"/>
      <c r="FP28" s="76">
        <f t="shared" si="54"/>
        <v>1.3893286263831942E-2</v>
      </c>
      <c r="FQ28" s="76"/>
      <c r="FR28" s="76">
        <f t="shared" si="55"/>
        <v>3.6455744873187153E-3</v>
      </c>
      <c r="FS28" s="76"/>
      <c r="FT28" s="76"/>
      <c r="FU28" s="76"/>
      <c r="FV28" s="76"/>
      <c r="FW28" s="76">
        <f t="shared" si="56"/>
        <v>0.37430939226519339</v>
      </c>
      <c r="FX28" s="76">
        <f t="shared" si="57"/>
        <v>0.24553890078515347</v>
      </c>
      <c r="FY28" s="76">
        <f t="shared" si="58"/>
        <v>0.4169054441260745</v>
      </c>
      <c r="FZ28" s="76"/>
      <c r="GA28" s="76">
        <f t="shared" si="59"/>
        <v>4.2596051860881112E-2</v>
      </c>
      <c r="GB28" s="76"/>
      <c r="GC28" s="76">
        <f t="shared" si="60"/>
        <v>0.17136654334092102</v>
      </c>
      <c r="GD28" s="76"/>
      <c r="GE28" s="76"/>
      <c r="GF28" s="76"/>
      <c r="GG28" s="76"/>
      <c r="GH28" s="76">
        <f t="shared" si="61"/>
        <v>0.18508287292817679</v>
      </c>
      <c r="GI28" s="76">
        <f t="shared" si="62"/>
        <v>0.3361884368308351</v>
      </c>
      <c r="GJ28" s="76">
        <f t="shared" si="63"/>
        <v>0.12249283667621777</v>
      </c>
      <c r="GK28" s="76"/>
      <c r="GL28" s="76">
        <f t="shared" si="64"/>
        <v>-6.2590036251959025E-2</v>
      </c>
      <c r="GM28" s="76"/>
      <c r="GN28" s="76">
        <f t="shared" si="65"/>
        <v>-0.21369560015461733</v>
      </c>
      <c r="GO28" s="76"/>
      <c r="GP28" s="76"/>
      <c r="GQ28" s="76"/>
      <c r="GR28" s="76"/>
      <c r="GS28" s="76">
        <f t="shared" si="66"/>
        <v>5.2486187845303865E-2</v>
      </c>
      <c r="GT28" s="76">
        <f t="shared" si="67"/>
        <v>9.7787294789436111E-2</v>
      </c>
      <c r="GU28" s="76">
        <f t="shared" si="68"/>
        <v>4.0114613180515762E-2</v>
      </c>
      <c r="GV28" s="76"/>
      <c r="GW28" s="76">
        <f t="shared" si="69"/>
        <v>-1.2371574664788103E-2</v>
      </c>
      <c r="GX28" s="76"/>
      <c r="GY28" s="76">
        <f t="shared" si="70"/>
        <v>-5.7672681608920348E-2</v>
      </c>
      <c r="GZ28" s="76"/>
      <c r="HA28" s="76"/>
      <c r="HB28" s="76"/>
      <c r="HC28" s="76"/>
      <c r="HD28" s="76">
        <f t="shared" si="71"/>
        <v>8.9088397790055243E-2</v>
      </c>
      <c r="HE28" s="76">
        <f t="shared" si="72"/>
        <v>8.137044967880086E-2</v>
      </c>
      <c r="HF28" s="76">
        <f t="shared" si="73"/>
        <v>0.15759312320916904</v>
      </c>
      <c r="HG28" s="76"/>
      <c r="HH28" s="76">
        <f t="shared" si="74"/>
        <v>6.8504725419113802E-2</v>
      </c>
      <c r="HI28" s="76"/>
      <c r="HJ28" s="76">
        <f t="shared" si="75"/>
        <v>7.6222673530368185E-2</v>
      </c>
      <c r="HK28" s="76"/>
      <c r="HL28" s="76"/>
      <c r="HM28" s="76"/>
      <c r="HN28" s="76"/>
      <c r="HO28" s="76"/>
      <c r="HP28" s="76"/>
      <c r="HQ28" s="76"/>
      <c r="HR28" s="76">
        <f t="shared" si="76"/>
        <v>6.0082872928176795E-2</v>
      </c>
      <c r="HS28" s="76">
        <f t="shared" si="77"/>
        <v>0.1415745856353591</v>
      </c>
      <c r="HT28" s="76">
        <f t="shared" si="78"/>
        <v>0.14917127071823205</v>
      </c>
      <c r="HU28" s="76"/>
      <c r="HV28" s="76">
        <f t="shared" si="79"/>
        <v>0.11563169164882227</v>
      </c>
      <c r="HW28" s="76">
        <f t="shared" si="80"/>
        <v>0.17915774446823696</v>
      </c>
      <c r="HX28" s="76">
        <f t="shared" si="81"/>
        <v>0.19700214132762311</v>
      </c>
      <c r="HY28" s="76"/>
      <c r="HZ28" s="76">
        <f t="shared" si="82"/>
        <v>6.1604584527220632E-2</v>
      </c>
      <c r="IA28" s="76">
        <f t="shared" si="83"/>
        <v>0.19770773638968481</v>
      </c>
      <c r="IB28" s="76">
        <f t="shared" si="84"/>
        <v>0.21919770773638969</v>
      </c>
      <c r="IC28" s="76"/>
      <c r="ID28" s="76"/>
      <c r="IE28" s="76">
        <f t="shared" si="85"/>
        <v>1.5217115990438373E-3</v>
      </c>
      <c r="IF28" s="76"/>
      <c r="IG28" s="76">
        <f t="shared" si="86"/>
        <v>-5.4027107121601636E-2</v>
      </c>
      <c r="IH28" s="76"/>
      <c r="II28" s="76"/>
      <c r="IJ28" s="76">
        <f t="shared" si="87"/>
        <v>5.6133150754325706E-2</v>
      </c>
      <c r="IK28" s="76"/>
      <c r="IL28" s="76">
        <f t="shared" si="88"/>
        <v>1.854999192144785E-2</v>
      </c>
      <c r="IM28" s="76"/>
      <c r="IN28" s="76"/>
      <c r="IO28" s="76">
        <f t="shared" si="89"/>
        <v>7.0026437018157639E-2</v>
      </c>
      <c r="IP28" s="76"/>
      <c r="IQ28" s="76">
        <f t="shared" si="90"/>
        <v>2.2195566408766576E-2</v>
      </c>
      <c r="IR28" s="76"/>
      <c r="IS28" s="76"/>
      <c r="IT28" s="76"/>
      <c r="IU28" s="76"/>
      <c r="IV28" s="76"/>
      <c r="IW28" s="76">
        <v>0.06</v>
      </c>
      <c r="IX28" s="183">
        <v>4.8712595685455806</v>
      </c>
      <c r="IY28" s="183">
        <v>5.1010677687753203</v>
      </c>
      <c r="IZ28" s="175">
        <v>0.57838095663880373</v>
      </c>
      <c r="JA28" s="76"/>
      <c r="JB28" s="74">
        <v>20408</v>
      </c>
      <c r="JC28" s="74">
        <v>115</v>
      </c>
      <c r="JD28" s="74">
        <v>106</v>
      </c>
      <c r="JE28" s="76">
        <v>1.8571072613596015E-2</v>
      </c>
      <c r="JF28" s="76">
        <v>7.2815916102061021E-2</v>
      </c>
      <c r="JG28" s="74"/>
      <c r="JH28" s="74">
        <v>23</v>
      </c>
      <c r="JI28" s="74">
        <v>1.5</v>
      </c>
      <c r="JJ28" s="175">
        <v>6.5217391304347824E-2</v>
      </c>
      <c r="JK28" s="74">
        <v>30</v>
      </c>
      <c r="JL28" s="74">
        <v>6</v>
      </c>
      <c r="JM28" s="175">
        <v>0.2</v>
      </c>
      <c r="JN28" s="74">
        <v>53</v>
      </c>
      <c r="JO28" s="74">
        <v>7.5</v>
      </c>
      <c r="JP28" s="175">
        <v>0.14150943396226415</v>
      </c>
      <c r="JQ28" s="175">
        <v>1.322805578342904</v>
      </c>
      <c r="JR28" s="74"/>
      <c r="JS28" s="74"/>
      <c r="JT28" s="76"/>
      <c r="JU28" s="175"/>
      <c r="JV28" s="175">
        <v>0.06</v>
      </c>
      <c r="JW28" s="175">
        <v>6.0465116279069765E-3</v>
      </c>
      <c r="JX28" s="175">
        <v>1.2558139534883722E-2</v>
      </c>
      <c r="JY28" s="175">
        <v>4.7441860465116281E-2</v>
      </c>
      <c r="JZ28" s="175">
        <v>6.6046511627906979E-2</v>
      </c>
      <c r="KA28" s="175">
        <v>1.3488372093023256E-2</v>
      </c>
      <c r="KB28" s="175">
        <v>2.883720930232558E-2</v>
      </c>
      <c r="KC28" s="175">
        <v>9.5813953488372086E-2</v>
      </c>
      <c r="KD28" s="175">
        <v>4.8372093023255812E-2</v>
      </c>
      <c r="KE28" s="175">
        <v>4.2325581395348838E-2</v>
      </c>
      <c r="KF28" s="175">
        <v>0.10837209302325582</v>
      </c>
      <c r="KG28" s="175"/>
      <c r="KH28" s="74">
        <v>196</v>
      </c>
      <c r="KI28" s="74">
        <v>2094</v>
      </c>
      <c r="KJ28" s="74">
        <v>233</v>
      </c>
      <c r="KK28" s="74">
        <v>2150</v>
      </c>
      <c r="KL28" s="76">
        <v>9.3600764087870103E-2</v>
      </c>
      <c r="KM28" s="76">
        <v>0.10837209302325582</v>
      </c>
      <c r="KN28" s="175">
        <v>1.4771328935385714E-2</v>
      </c>
      <c r="KO28" s="175">
        <v>0.15781205505458001</v>
      </c>
      <c r="KP28" s="175"/>
      <c r="KQ28" s="74">
        <v>27</v>
      </c>
      <c r="KR28" s="74">
        <v>133</v>
      </c>
      <c r="KS28" s="175">
        <v>0.20300751879699247</v>
      </c>
      <c r="KT28" s="74">
        <v>67</v>
      </c>
      <c r="KU28" s="74">
        <v>318</v>
      </c>
      <c r="KV28" s="175">
        <v>0.21069182389937108</v>
      </c>
      <c r="KW28" s="74">
        <v>96</v>
      </c>
      <c r="KX28" s="74">
        <v>475</v>
      </c>
      <c r="KY28" s="175">
        <v>0.20210526315789473</v>
      </c>
      <c r="KZ28" s="74">
        <v>115</v>
      </c>
      <c r="LA28" s="74">
        <v>634</v>
      </c>
      <c r="LB28" s="175">
        <v>0.18138801261829654</v>
      </c>
      <c r="LC28" s="74">
        <v>22</v>
      </c>
      <c r="LD28" s="74">
        <v>212</v>
      </c>
      <c r="LE28" s="175">
        <f t="shared" si="91"/>
        <v>0.10377358490566038</v>
      </c>
      <c r="LF28" s="74">
        <v>60</v>
      </c>
      <c r="LG28" s="74">
        <v>473</v>
      </c>
      <c r="LH28" s="175">
        <f t="shared" si="92"/>
        <v>0.12684989429175475</v>
      </c>
      <c r="LI28" s="74">
        <v>27</v>
      </c>
      <c r="LJ28" s="74">
        <v>464</v>
      </c>
      <c r="LK28" s="175">
        <f t="shared" si="93"/>
        <v>5.8189655172413791E-2</v>
      </c>
      <c r="LL28" s="74">
        <v>109</v>
      </c>
      <c r="LM28" s="74">
        <v>1149</v>
      </c>
      <c r="LN28" s="175">
        <v>9.4865100087032209E-2</v>
      </c>
      <c r="LO28" s="175"/>
      <c r="LP28" s="74">
        <v>6</v>
      </c>
      <c r="LQ28" s="74">
        <v>367</v>
      </c>
      <c r="LR28" s="175">
        <v>1.6348773841961851E-2</v>
      </c>
      <c r="LS28" s="74">
        <v>230</v>
      </c>
      <c r="LT28" s="74">
        <v>2150</v>
      </c>
      <c r="LU28" s="175">
        <v>0.10697674418604651</v>
      </c>
      <c r="LV28" s="175"/>
      <c r="LW28" s="74"/>
      <c r="LX28" s="74">
        <v>215</v>
      </c>
      <c r="LY28" s="74">
        <v>302</v>
      </c>
      <c r="LZ28" s="74">
        <v>298</v>
      </c>
      <c r="MA28" s="74">
        <v>257</v>
      </c>
      <c r="MB28" s="74">
        <v>279</v>
      </c>
      <c r="MC28" s="74">
        <v>303</v>
      </c>
      <c r="MD28" s="74"/>
    </row>
    <row r="29" spans="1:342" x14ac:dyDescent="0.25">
      <c r="A29" s="153"/>
      <c r="B29" s="156" t="s">
        <v>7</v>
      </c>
      <c r="C29" s="154"/>
      <c r="D29" s="159">
        <v>46003</v>
      </c>
      <c r="E29" s="159" t="s">
        <v>206</v>
      </c>
      <c r="F29" s="73" t="s">
        <v>255</v>
      </c>
      <c r="G29" s="73">
        <v>5252</v>
      </c>
      <c r="H29" s="73">
        <v>11569</v>
      </c>
      <c r="I29" s="73">
        <v>924</v>
      </c>
      <c r="J29" s="73">
        <v>2919</v>
      </c>
      <c r="K29" s="73">
        <v>3119</v>
      </c>
      <c r="L29" s="73">
        <v>5564</v>
      </c>
      <c r="M29" s="73">
        <v>1929</v>
      </c>
      <c r="N29" s="73">
        <v>258</v>
      </c>
      <c r="O29" s="73">
        <v>156</v>
      </c>
      <c r="P29" s="164">
        <f>SUM(G29:O29)</f>
        <v>31690</v>
      </c>
      <c r="Q29" s="129">
        <f t="shared" ref="Q29:Z29" si="103">G29/$P29</f>
        <v>0.16573051435784159</v>
      </c>
      <c r="R29" s="129">
        <f t="shared" si="103"/>
        <v>0.36506784474597664</v>
      </c>
      <c r="S29" s="129">
        <f t="shared" si="103"/>
        <v>2.9157462922057432E-2</v>
      </c>
      <c r="T29" s="129">
        <f t="shared" si="103"/>
        <v>9.2111076049226887E-2</v>
      </c>
      <c r="U29" s="129">
        <f t="shared" si="103"/>
        <v>9.8422215209845371E-2</v>
      </c>
      <c r="V29" s="129">
        <f t="shared" si="103"/>
        <v>0.17557589144840643</v>
      </c>
      <c r="W29" s="129">
        <f t="shared" si="103"/>
        <v>6.0870937204165351E-2</v>
      </c>
      <c r="X29" s="129">
        <f t="shared" si="103"/>
        <v>8.1413695171978547E-3</v>
      </c>
      <c r="Y29" s="129">
        <f t="shared" si="103"/>
        <v>4.9226885452824231E-3</v>
      </c>
      <c r="Z29" s="115">
        <f t="shared" si="103"/>
        <v>1</v>
      </c>
      <c r="AA29" s="74"/>
      <c r="AB29" s="75">
        <v>3389</v>
      </c>
      <c r="AC29" s="75">
        <v>11924</v>
      </c>
      <c r="AD29" s="75">
        <v>3800</v>
      </c>
      <c r="AE29" s="75">
        <v>2044</v>
      </c>
      <c r="AF29" s="75">
        <v>2762</v>
      </c>
      <c r="AG29" s="75">
        <v>7411</v>
      </c>
      <c r="AH29" s="75">
        <v>382</v>
      </c>
      <c r="AI29" s="75">
        <v>460</v>
      </c>
      <c r="AK29" s="74">
        <f t="shared" si="0"/>
        <v>32172</v>
      </c>
      <c r="AL29" s="76"/>
      <c r="AM29" s="77">
        <f t="shared" si="1"/>
        <v>0.10534004724605246</v>
      </c>
      <c r="AN29" s="78">
        <f t="shared" si="2"/>
        <v>0.37063284843963695</v>
      </c>
      <c r="AO29" s="78">
        <f t="shared" si="3"/>
        <v>0.11811513116996146</v>
      </c>
      <c r="AP29" s="78">
        <f t="shared" si="4"/>
        <v>6.3533507397737166E-2</v>
      </c>
      <c r="AQ29" s="78">
        <f t="shared" si="5"/>
        <v>8.5851050603008822E-2</v>
      </c>
      <c r="AR29" s="78">
        <f t="shared" si="6"/>
        <v>0.2303555887106801</v>
      </c>
      <c r="AS29" s="78">
        <f t="shared" si="7"/>
        <v>1.1873678975506652E-2</v>
      </c>
      <c r="AT29" s="79">
        <f t="shared" si="8"/>
        <v>1.4298147457416387E-2</v>
      </c>
      <c r="AU29" s="76">
        <f t="shared" si="9"/>
        <v>1</v>
      </c>
      <c r="AV29" s="76"/>
      <c r="AW29" s="76"/>
      <c r="AX29" s="75">
        <v>2776</v>
      </c>
      <c r="AY29" s="75">
        <v>2761</v>
      </c>
      <c r="AZ29" s="75">
        <v>3038</v>
      </c>
      <c r="BA29" s="75">
        <v>2965</v>
      </c>
      <c r="BB29" s="75">
        <v>13098</v>
      </c>
      <c r="BC29" s="75">
        <v>6796</v>
      </c>
      <c r="BD29" s="75">
        <v>842</v>
      </c>
      <c r="BF29" s="75">
        <v>85</v>
      </c>
      <c r="BG29" s="80">
        <v>38</v>
      </c>
      <c r="BH29" s="81">
        <v>226</v>
      </c>
      <c r="BI29" s="81">
        <v>21</v>
      </c>
      <c r="BJ29" s="82">
        <v>25</v>
      </c>
      <c r="BK29" s="74">
        <f t="shared" si="10"/>
        <v>310</v>
      </c>
      <c r="BL29" s="80">
        <f t="shared" si="11"/>
        <v>32671</v>
      </c>
      <c r="BM29" s="83"/>
      <c r="BN29" s="84">
        <f t="shared" si="12"/>
        <v>8.496832052890943E-2</v>
      </c>
      <c r="BO29" s="85">
        <f t="shared" si="13"/>
        <v>8.4509197759480889E-2</v>
      </c>
      <c r="BP29" s="85">
        <f t="shared" si="14"/>
        <v>9.2987664901594685E-2</v>
      </c>
      <c r="BQ29" s="85">
        <f t="shared" si="15"/>
        <v>9.0753267423709094E-2</v>
      </c>
      <c r="BR29" s="85">
        <f t="shared" si="16"/>
        <v>0.40090600226500567</v>
      </c>
      <c r="BS29" s="85">
        <f t="shared" si="17"/>
        <v>0.20801322273575953</v>
      </c>
      <c r="BT29" s="85">
        <f t="shared" si="18"/>
        <v>2.5772091457255671E-2</v>
      </c>
      <c r="BU29" s="85">
        <f t="shared" si="19"/>
        <v>0</v>
      </c>
      <c r="BV29" s="85">
        <f t="shared" si="20"/>
        <v>2.6016956934284225E-3</v>
      </c>
      <c r="BW29" s="85">
        <f t="shared" si="21"/>
        <v>1.1631110158856479E-3</v>
      </c>
      <c r="BX29" s="85">
        <f t="shared" si="22"/>
        <v>6.9174497260567477E-3</v>
      </c>
      <c r="BY29" s="85">
        <f t="shared" si="23"/>
        <v>6.4277187719996326E-4</v>
      </c>
      <c r="BZ29" s="85">
        <f t="shared" si="24"/>
        <v>7.6520461571424198E-4</v>
      </c>
      <c r="CA29" s="76">
        <f t="shared" si="25"/>
        <v>9.4885372348566012E-3</v>
      </c>
      <c r="CB29" s="86">
        <f t="shared" si="26"/>
        <v>1</v>
      </c>
      <c r="CC29" s="76"/>
      <c r="CD29" s="76"/>
      <c r="CE29" s="75">
        <v>1958</v>
      </c>
      <c r="CF29" s="75">
        <v>9969</v>
      </c>
      <c r="CG29" s="75">
        <v>7178</v>
      </c>
      <c r="CH29" s="75">
        <v>4380</v>
      </c>
      <c r="CI29" s="75">
        <v>5795</v>
      </c>
      <c r="CJ29" s="75">
        <v>2190</v>
      </c>
      <c r="CK29" s="73">
        <v>697</v>
      </c>
      <c r="CL29" s="73">
        <v>75</v>
      </c>
      <c r="CM29" s="73">
        <v>220</v>
      </c>
      <c r="CQ29" s="74">
        <f t="shared" si="100"/>
        <v>295</v>
      </c>
      <c r="CR29" s="74">
        <f t="shared" si="101"/>
        <v>32462</v>
      </c>
      <c r="CS29" s="76"/>
      <c r="CT29" s="77">
        <f t="shared" si="94"/>
        <v>6.0316677961924713E-2</v>
      </c>
      <c r="CU29" s="78">
        <f t="shared" si="95"/>
        <v>0.30709752941901303</v>
      </c>
      <c r="CV29" s="78">
        <f t="shared" si="96"/>
        <v>0.221120078861438</v>
      </c>
      <c r="CW29" s="78">
        <f t="shared" si="97"/>
        <v>0.13492699155936172</v>
      </c>
      <c r="CX29" s="78">
        <f t="shared" si="98"/>
        <v>0.17851641919783132</v>
      </c>
      <c r="CY29" s="78">
        <f t="shared" si="99"/>
        <v>6.746349577968086E-2</v>
      </c>
      <c r="CZ29" s="78">
        <f t="shared" si="102"/>
        <v>2.1471258702482902E-2</v>
      </c>
      <c r="DA29" s="79"/>
      <c r="DB29" s="79"/>
      <c r="DC29" s="79"/>
      <c r="DD29" s="79"/>
      <c r="DE29" s="79">
        <f t="shared" si="28"/>
        <v>9.0875485182675131E-3</v>
      </c>
      <c r="DF29" s="76">
        <f t="shared" si="29"/>
        <v>1</v>
      </c>
      <c r="DG29" s="76"/>
      <c r="DH29" s="76"/>
      <c r="DI29" s="76"/>
      <c r="DJ29" s="76">
        <f>R29</f>
        <v>0.36506784474597664</v>
      </c>
      <c r="DK29" s="76">
        <f t="shared" si="30"/>
        <v>0.37063284843963695</v>
      </c>
      <c r="DL29" s="76">
        <f t="shared" si="31"/>
        <v>0.40090600226500567</v>
      </c>
      <c r="DM29" s="76">
        <f t="shared" si="32"/>
        <v>0.30709752941901303</v>
      </c>
      <c r="DN29" s="76"/>
      <c r="DO29" s="76">
        <f>Q29</f>
        <v>0.16573051435784159</v>
      </c>
      <c r="DP29" s="76">
        <f t="shared" si="33"/>
        <v>0.11811513116996146</v>
      </c>
      <c r="DQ29" s="76">
        <f t="shared" si="34"/>
        <v>8.4509197759480889E-2</v>
      </c>
      <c r="DR29" s="76">
        <f t="shared" si="35"/>
        <v>0.17851641919783132</v>
      </c>
      <c r="DS29" s="76"/>
      <c r="DT29" s="76">
        <f>S29</f>
        <v>2.9157462922057432E-2</v>
      </c>
      <c r="DU29" s="76"/>
      <c r="DV29" s="76">
        <f t="shared" si="36"/>
        <v>0</v>
      </c>
      <c r="DW29" s="76"/>
      <c r="DX29" s="76"/>
      <c r="DY29" s="76"/>
      <c r="DZ29" s="76"/>
      <c r="EA29" s="76">
        <f t="shared" si="37"/>
        <v>2.6016956934284225E-3</v>
      </c>
      <c r="EB29" s="76"/>
      <c r="EC29" s="76"/>
      <c r="ED29" s="76">
        <f>DJ29+DO29+DT29+DY29</f>
        <v>0.55995582202587568</v>
      </c>
      <c r="EE29" s="76">
        <f t="shared" si="38"/>
        <v>0.48874797960959843</v>
      </c>
      <c r="EF29" s="76">
        <f t="shared" si="39"/>
        <v>0.48801689571791501</v>
      </c>
      <c r="EG29" s="76">
        <f t="shared" si="40"/>
        <v>0.48561394861684437</v>
      </c>
      <c r="EH29" s="76"/>
      <c r="EI29" s="76"/>
      <c r="EJ29" s="76">
        <f t="shared" si="41"/>
        <v>-6.3535319020623926E-2</v>
      </c>
      <c r="EK29" s="76">
        <f>DL29-DJ29</f>
        <v>3.5838157519029024E-2</v>
      </c>
      <c r="EL29" s="76">
        <f t="shared" si="42"/>
        <v>-9.3808472845992641E-2</v>
      </c>
      <c r="EM29" s="76">
        <f>DM29-DJ29</f>
        <v>-5.7970315326963617E-2</v>
      </c>
      <c r="EN29" s="76"/>
      <c r="EO29" s="76">
        <f t="shared" si="43"/>
        <v>6.0401288027869857E-2</v>
      </c>
      <c r="EP29" s="76">
        <f>DQ29-DO29</f>
        <v>-8.1221316598360696E-2</v>
      </c>
      <c r="EQ29" s="76">
        <f t="shared" si="44"/>
        <v>9.4007221438350427E-2</v>
      </c>
      <c r="ER29" s="76">
        <f>DR29-DO29</f>
        <v>1.2785904839989731E-2</v>
      </c>
      <c r="ES29" s="76"/>
      <c r="ET29" s="76">
        <f t="shared" si="45"/>
        <v>0</v>
      </c>
      <c r="EU29" s="76">
        <f>DV29-DT29</f>
        <v>-2.9157462922057432E-2</v>
      </c>
      <c r="EV29" s="76">
        <f t="shared" si="46"/>
        <v>0</v>
      </c>
      <c r="EW29" s="76">
        <f>DW29-DT29</f>
        <v>-2.9157462922057432E-2</v>
      </c>
      <c r="EX29" s="76"/>
      <c r="EY29" s="76">
        <f t="shared" si="47"/>
        <v>0</v>
      </c>
      <c r="EZ29" s="76"/>
      <c r="FA29" s="76">
        <f t="shared" si="48"/>
        <v>-2.6016956934284225E-3</v>
      </c>
      <c r="FB29" s="76"/>
      <c r="FC29" s="76"/>
      <c r="FD29" s="76">
        <f t="shared" si="49"/>
        <v>-3.1340309927540555E-3</v>
      </c>
      <c r="FE29" s="76">
        <f>EF29-ED29</f>
        <v>-7.1938926307960671E-2</v>
      </c>
      <c r="FF29" s="76">
        <f t="shared" si="50"/>
        <v>-2.4029471010706405E-3</v>
      </c>
      <c r="FG29" s="76">
        <f>EG29-ED29</f>
        <v>-7.4341873409031312E-2</v>
      </c>
      <c r="FH29" s="76"/>
      <c r="FI29" s="76"/>
      <c r="FJ29" s="76"/>
      <c r="FK29" s="76">
        <f>X29</f>
        <v>8.1413695171978547E-3</v>
      </c>
      <c r="FL29" s="76">
        <f t="shared" si="51"/>
        <v>1.1873678975506652E-2</v>
      </c>
      <c r="FM29" s="76">
        <f t="shared" si="52"/>
        <v>2.5772091457255671E-2</v>
      </c>
      <c r="FN29" s="76">
        <f t="shared" si="53"/>
        <v>2.1471258702482902E-2</v>
      </c>
      <c r="FO29" s="76"/>
      <c r="FP29" s="76">
        <f t="shared" si="54"/>
        <v>9.5975797269762502E-3</v>
      </c>
      <c r="FQ29" s="76">
        <f>FM29-FK29</f>
        <v>1.7630721940057818E-2</v>
      </c>
      <c r="FR29" s="76">
        <f t="shared" si="55"/>
        <v>-4.3008327547727696E-3</v>
      </c>
      <c r="FS29" s="76">
        <f>FN29-FK29</f>
        <v>1.3329889185285047E-2</v>
      </c>
      <c r="FT29" s="76"/>
      <c r="FU29" s="76"/>
      <c r="FV29" s="76">
        <f>V29</f>
        <v>0.17557589144840643</v>
      </c>
      <c r="FW29" s="76">
        <f t="shared" si="56"/>
        <v>0.2303555887106801</v>
      </c>
      <c r="FX29" s="76">
        <f t="shared" si="57"/>
        <v>0.20801322273575953</v>
      </c>
      <c r="FY29" s="76">
        <f t="shared" si="58"/>
        <v>0.221120078861438</v>
      </c>
      <c r="FZ29" s="76"/>
      <c r="GA29" s="76">
        <f t="shared" si="59"/>
        <v>-9.2355098492420962E-3</v>
      </c>
      <c r="GB29" s="76">
        <f>FX29-FV29</f>
        <v>3.2437331287353099E-2</v>
      </c>
      <c r="GC29" s="76">
        <f t="shared" si="60"/>
        <v>1.3106856125678468E-2</v>
      </c>
      <c r="GD29" s="76">
        <f>FY29-FV29</f>
        <v>4.5544187413031567E-2</v>
      </c>
      <c r="GE29" s="76"/>
      <c r="GF29" s="76"/>
      <c r="GG29" s="76">
        <f>T29</f>
        <v>9.2111076049226887E-2</v>
      </c>
      <c r="GH29" s="76">
        <f t="shared" si="61"/>
        <v>0.10534004724605246</v>
      </c>
      <c r="GI29" s="76">
        <f t="shared" si="62"/>
        <v>9.2987664901594685E-2</v>
      </c>
      <c r="GJ29" s="76">
        <f t="shared" si="63"/>
        <v>6.746349577968086E-2</v>
      </c>
      <c r="GK29" s="76"/>
      <c r="GL29" s="76">
        <f t="shared" si="64"/>
        <v>-3.7876551466371602E-2</v>
      </c>
      <c r="GM29" s="76">
        <f>GI29-GG29</f>
        <v>8.7658885236779893E-4</v>
      </c>
      <c r="GN29" s="76">
        <f t="shared" si="65"/>
        <v>-2.5524169121913826E-2</v>
      </c>
      <c r="GO29" s="76">
        <f>GJ29-GG29</f>
        <v>-2.4647580269546027E-2</v>
      </c>
      <c r="GP29" s="76"/>
      <c r="GQ29" s="76"/>
      <c r="GR29" s="76">
        <f>U29</f>
        <v>9.8422215209845371E-2</v>
      </c>
      <c r="GS29" s="76">
        <f t="shared" si="66"/>
        <v>6.3533507397737166E-2</v>
      </c>
      <c r="GT29" s="76">
        <f t="shared" si="67"/>
        <v>9.0753267423709094E-2</v>
      </c>
      <c r="GU29" s="76">
        <f t="shared" si="68"/>
        <v>6.0316677961924713E-2</v>
      </c>
      <c r="GV29" s="76"/>
      <c r="GW29" s="76">
        <f t="shared" si="69"/>
        <v>-3.216829435812453E-3</v>
      </c>
      <c r="GX29" s="76">
        <f>GT29-GR29</f>
        <v>-7.6689477861362765E-3</v>
      </c>
      <c r="GY29" s="76">
        <f t="shared" si="70"/>
        <v>-3.0436589461784382E-2</v>
      </c>
      <c r="GZ29" s="76">
        <f>GU29-GR29</f>
        <v>-3.8105537247920658E-2</v>
      </c>
      <c r="HA29" s="76"/>
      <c r="HB29" s="76"/>
      <c r="HC29" s="76">
        <f>W29</f>
        <v>6.0870937204165351E-2</v>
      </c>
      <c r="HD29" s="76">
        <f t="shared" si="71"/>
        <v>8.5851050603008822E-2</v>
      </c>
      <c r="HE29" s="76">
        <f t="shared" si="72"/>
        <v>8.496832052890943E-2</v>
      </c>
      <c r="HF29" s="76">
        <f t="shared" si="73"/>
        <v>0.13492699155936172</v>
      </c>
      <c r="HG29" s="76"/>
      <c r="HH29" s="76">
        <f t="shared" si="74"/>
        <v>4.9075940956352898E-2</v>
      </c>
      <c r="HI29" s="76">
        <f>HE29-HC29</f>
        <v>2.4097383324744079E-2</v>
      </c>
      <c r="HJ29" s="76">
        <f t="shared" si="75"/>
        <v>4.995867103045229E-2</v>
      </c>
      <c r="HK29" s="76">
        <f>HF29-HC29</f>
        <v>7.4056054355196368E-2</v>
      </c>
      <c r="HL29" s="76"/>
      <c r="HM29" s="76"/>
      <c r="HN29" s="76">
        <f>X29+U29</f>
        <v>0.10656358472704322</v>
      </c>
      <c r="HO29" s="76">
        <f>U29+W29</f>
        <v>0.15929315241401071</v>
      </c>
      <c r="HP29" s="76">
        <f>X29+U29+W29</f>
        <v>0.16743452193120856</v>
      </c>
      <c r="HQ29" s="76"/>
      <c r="HR29" s="76">
        <f t="shared" si="76"/>
        <v>7.5407186373243812E-2</v>
      </c>
      <c r="HS29" s="76">
        <f t="shared" si="77"/>
        <v>0.14938455800074599</v>
      </c>
      <c r="HT29" s="76">
        <f t="shared" si="78"/>
        <v>0.16125823697625263</v>
      </c>
      <c r="HU29" s="76"/>
      <c r="HV29" s="76">
        <f t="shared" si="79"/>
        <v>0.11652535888096477</v>
      </c>
      <c r="HW29" s="76">
        <f t="shared" si="80"/>
        <v>0.17572158795261852</v>
      </c>
      <c r="HX29" s="76">
        <f t="shared" si="81"/>
        <v>0.2014936794098742</v>
      </c>
      <c r="HY29" s="76"/>
      <c r="HZ29" s="76">
        <f t="shared" si="82"/>
        <v>8.1787936664407618E-2</v>
      </c>
      <c r="IA29" s="76">
        <f t="shared" si="83"/>
        <v>0.19524366952128644</v>
      </c>
      <c r="IB29" s="76">
        <f t="shared" si="84"/>
        <v>0.21671492822376934</v>
      </c>
      <c r="IC29" s="76"/>
      <c r="ID29" s="76"/>
      <c r="IE29" s="76">
        <f t="shared" si="85"/>
        <v>6.3807502911638059E-3</v>
      </c>
      <c r="IF29" s="76">
        <f>HV29-HN29</f>
        <v>9.9617741539215487E-3</v>
      </c>
      <c r="IG29" s="76">
        <f t="shared" si="86"/>
        <v>-3.4737422216557151E-2</v>
      </c>
      <c r="IH29" s="76">
        <f>HZ29-HN29</f>
        <v>-2.4775648062635602E-2</v>
      </c>
      <c r="II29" s="76"/>
      <c r="IJ29" s="76">
        <f t="shared" si="87"/>
        <v>4.5859111520540452E-2</v>
      </c>
      <c r="IK29" s="76">
        <f>HW29-HO29</f>
        <v>1.6428435538607816E-2</v>
      </c>
      <c r="IL29" s="76">
        <f t="shared" si="88"/>
        <v>1.9522081568667915E-2</v>
      </c>
      <c r="IM29" s="76">
        <f>IA29-HO29</f>
        <v>3.5950517107275731E-2</v>
      </c>
      <c r="IN29" s="76"/>
      <c r="IO29" s="76">
        <f t="shared" si="89"/>
        <v>5.5456691247516704E-2</v>
      </c>
      <c r="IP29" s="76">
        <f>HX29-HP29</f>
        <v>3.4059157478665641E-2</v>
      </c>
      <c r="IQ29" s="76">
        <f t="shared" si="90"/>
        <v>1.5221248813895139E-2</v>
      </c>
      <c r="IR29" s="76">
        <f>IB29-HP29</f>
        <v>4.928040629256078E-2</v>
      </c>
      <c r="IS29" s="76"/>
      <c r="IT29" s="76"/>
      <c r="IU29" s="76"/>
      <c r="IV29" s="76"/>
      <c r="IW29" s="76">
        <v>0.06</v>
      </c>
      <c r="IX29" s="183">
        <v>7.0896889624053854</v>
      </c>
      <c r="IY29" s="183">
        <v>7.0109963790173317</v>
      </c>
      <c r="IZ29" s="175">
        <v>-5.4163120563044467E-2</v>
      </c>
      <c r="JA29" s="76"/>
      <c r="JB29" s="74">
        <v>20272</v>
      </c>
      <c r="JC29" s="74">
        <v>114</v>
      </c>
      <c r="JD29" s="74">
        <v>104</v>
      </c>
      <c r="JE29" s="76">
        <v>1.1483930034815964E-2</v>
      </c>
      <c r="JF29" s="76">
        <v>4.715506332734342E-2</v>
      </c>
      <c r="JG29" s="74"/>
      <c r="JH29" s="74">
        <v>478</v>
      </c>
      <c r="JI29" s="74">
        <v>26</v>
      </c>
      <c r="JJ29" s="175">
        <v>5.4393305439330547E-2</v>
      </c>
      <c r="JK29" s="74">
        <v>636</v>
      </c>
      <c r="JL29" s="74">
        <v>86</v>
      </c>
      <c r="JM29" s="175">
        <v>0.13522012578616352</v>
      </c>
      <c r="JN29" s="74">
        <v>1114</v>
      </c>
      <c r="JO29" s="74">
        <v>112</v>
      </c>
      <c r="JP29" s="175">
        <v>0.10053859964093358</v>
      </c>
      <c r="JQ29" s="175">
        <v>0.87017071976497473</v>
      </c>
      <c r="JR29" s="74"/>
      <c r="JS29" s="74"/>
      <c r="JT29" s="76">
        <v>7.1090047393364927E-2</v>
      </c>
      <c r="JU29" s="175"/>
      <c r="JV29" s="175">
        <v>6.073146650421192E-2</v>
      </c>
      <c r="JW29" s="175">
        <v>1.9263491796735501E-2</v>
      </c>
      <c r="JX29" s="175">
        <v>2.949393945759721E-2</v>
      </c>
      <c r="JY29" s="175">
        <v>3.123752704661471E-2</v>
      </c>
      <c r="JZ29" s="175">
        <v>7.9994958300947425E-2</v>
      </c>
      <c r="KA29" s="175">
        <v>1.1259794550763607E-2</v>
      </c>
      <c r="KB29" s="175">
        <v>2.4284183769930467E-2</v>
      </c>
      <c r="KC29" s="175">
        <v>8.6044997164044276E-2</v>
      </c>
      <c r="KD29" s="175">
        <v>5.4807470117429577E-2</v>
      </c>
      <c r="KE29" s="175">
        <v>3.5543978320694072E-2</v>
      </c>
      <c r="KF29" s="175">
        <v>0.1155389366216415</v>
      </c>
      <c r="KG29" s="175"/>
      <c r="KH29" s="74">
        <v>3507</v>
      </c>
      <c r="KI29" s="74">
        <v>46089</v>
      </c>
      <c r="KJ29" s="74">
        <v>5500</v>
      </c>
      <c r="KK29" s="74">
        <v>47603</v>
      </c>
      <c r="KL29" s="76">
        <v>7.6091909132330923E-2</v>
      </c>
      <c r="KM29" s="76">
        <v>0.1155389366216415</v>
      </c>
      <c r="KN29" s="175">
        <v>3.9447027489310574E-2</v>
      </c>
      <c r="KO29" s="175">
        <v>0.51841290275301832</v>
      </c>
      <c r="KP29" s="175"/>
      <c r="KQ29" s="74">
        <v>727</v>
      </c>
      <c r="KR29" s="74">
        <v>2954</v>
      </c>
      <c r="KS29" s="175">
        <v>0.24610697359512526</v>
      </c>
      <c r="KT29" s="74">
        <v>1366</v>
      </c>
      <c r="KU29" s="74">
        <v>6082</v>
      </c>
      <c r="KV29" s="175">
        <v>0.22459717198290036</v>
      </c>
      <c r="KW29" s="74">
        <v>1860</v>
      </c>
      <c r="KX29" s="74">
        <v>9115</v>
      </c>
      <c r="KY29" s="175">
        <v>0.20405924300603401</v>
      </c>
      <c r="KZ29" s="74">
        <v>2486</v>
      </c>
      <c r="LA29" s="74">
        <v>13040</v>
      </c>
      <c r="LB29" s="175">
        <v>0.19064417177914111</v>
      </c>
      <c r="LC29" s="74">
        <v>959</v>
      </c>
      <c r="LD29" s="74">
        <v>5348</v>
      </c>
      <c r="LE29" s="175">
        <f t="shared" si="91"/>
        <v>0.1793193717277487</v>
      </c>
      <c r="LF29" s="74">
        <v>1162</v>
      </c>
      <c r="LG29" s="74">
        <v>9577</v>
      </c>
      <c r="LH29" s="175">
        <f t="shared" si="92"/>
        <v>0.12133235877623473</v>
      </c>
      <c r="LI29" s="74">
        <v>629</v>
      </c>
      <c r="LJ29" s="74">
        <v>10124</v>
      </c>
      <c r="LK29" s="175">
        <f t="shared" si="93"/>
        <v>6.212959304622679E-2</v>
      </c>
      <c r="LL29" s="74">
        <v>2750</v>
      </c>
      <c r="LM29" s="74">
        <v>25049</v>
      </c>
      <c r="LN29" s="175">
        <v>0.10978482174937124</v>
      </c>
      <c r="LO29" s="175"/>
      <c r="LP29" s="74">
        <v>264</v>
      </c>
      <c r="LQ29" s="74">
        <v>9514</v>
      </c>
      <c r="LR29" s="175">
        <v>2.7748581038469625E-2</v>
      </c>
      <c r="LS29" s="74">
        <v>5500</v>
      </c>
      <c r="LT29" s="74">
        <v>47603</v>
      </c>
      <c r="LU29" s="175">
        <v>0.1155389366216415</v>
      </c>
      <c r="LV29" s="175"/>
      <c r="LW29" s="74"/>
      <c r="LX29" s="74">
        <v>68</v>
      </c>
      <c r="LY29" s="74">
        <v>44</v>
      </c>
      <c r="LZ29" s="74">
        <v>103</v>
      </c>
      <c r="MA29" s="74">
        <v>141</v>
      </c>
      <c r="MB29" s="74">
        <v>86</v>
      </c>
      <c r="MC29" s="74">
        <v>35</v>
      </c>
      <c r="MD29" s="74"/>
    </row>
    <row r="30" spans="1:342" x14ac:dyDescent="0.25">
      <c r="A30" s="153"/>
      <c r="B30" s="156" t="s">
        <v>10</v>
      </c>
      <c r="C30" s="154"/>
      <c r="D30" s="159">
        <v>24011</v>
      </c>
      <c r="E30" s="159" t="s">
        <v>77</v>
      </c>
      <c r="F30" s="73" t="s">
        <v>116</v>
      </c>
      <c r="P30" s="164"/>
      <c r="Q30" s="129"/>
      <c r="R30" s="129"/>
      <c r="S30" s="129"/>
      <c r="T30" s="129"/>
      <c r="U30" s="129"/>
      <c r="V30" s="129"/>
      <c r="W30" s="129"/>
      <c r="X30" s="129"/>
      <c r="Y30" s="129"/>
      <c r="Z30" s="115"/>
      <c r="AA30" s="74"/>
      <c r="AB30" s="75">
        <v>1119</v>
      </c>
      <c r="AC30" s="75">
        <v>1731</v>
      </c>
      <c r="AD30" s="75">
        <v>279</v>
      </c>
      <c r="AE30" s="75">
        <v>756</v>
      </c>
      <c r="AF30" s="75">
        <v>776</v>
      </c>
      <c r="AG30" s="75">
        <v>1475</v>
      </c>
      <c r="AH30" s="75">
        <v>120</v>
      </c>
      <c r="AI30" s="75">
        <v>90</v>
      </c>
      <c r="AK30" s="74">
        <f t="shared" si="0"/>
        <v>6346</v>
      </c>
      <c r="AL30" s="76"/>
      <c r="AM30" s="77">
        <f t="shared" si="1"/>
        <v>0.17633154743145288</v>
      </c>
      <c r="AN30" s="78">
        <f t="shared" si="2"/>
        <v>0.27277024897573277</v>
      </c>
      <c r="AO30" s="78">
        <f t="shared" si="3"/>
        <v>4.3964702174598171E-2</v>
      </c>
      <c r="AP30" s="78">
        <f t="shared" si="4"/>
        <v>0.11913016073116924</v>
      </c>
      <c r="AQ30" s="78">
        <f t="shared" si="5"/>
        <v>0.12228175228490387</v>
      </c>
      <c r="AR30" s="78">
        <f t="shared" si="6"/>
        <v>0.23242987708792939</v>
      </c>
      <c r="AS30" s="78">
        <f t="shared" si="7"/>
        <v>1.8909549322407817E-2</v>
      </c>
      <c r="AT30" s="79">
        <f t="shared" si="8"/>
        <v>1.4182161991805862E-2</v>
      </c>
      <c r="AU30" s="76">
        <f t="shared" si="9"/>
        <v>1</v>
      </c>
      <c r="AV30" s="76"/>
      <c r="AW30" s="76"/>
      <c r="AX30" s="75">
        <v>725</v>
      </c>
      <c r="AY30" s="75">
        <v>157</v>
      </c>
      <c r="AZ30" s="75">
        <v>1333</v>
      </c>
      <c r="BA30" s="75">
        <v>763</v>
      </c>
      <c r="BB30" s="75">
        <v>1948</v>
      </c>
      <c r="BC30" s="75">
        <v>1453</v>
      </c>
      <c r="BD30" s="75">
        <v>131</v>
      </c>
      <c r="BF30" s="75">
        <v>10</v>
      </c>
      <c r="BG30" s="80">
        <v>9</v>
      </c>
      <c r="BH30" s="81"/>
      <c r="BI30" s="81"/>
      <c r="BJ30" s="82"/>
      <c r="BK30" s="74">
        <f t="shared" si="10"/>
        <v>9</v>
      </c>
      <c r="BL30" s="80">
        <f t="shared" si="11"/>
        <v>6529</v>
      </c>
      <c r="BM30" s="83"/>
      <c r="BN30" s="84">
        <f t="shared" si="12"/>
        <v>0.11104303875019145</v>
      </c>
      <c r="BO30" s="85">
        <f t="shared" si="13"/>
        <v>2.4046561494869046E-2</v>
      </c>
      <c r="BP30" s="85">
        <f t="shared" si="14"/>
        <v>0.20416602848828305</v>
      </c>
      <c r="BQ30" s="85">
        <f t="shared" si="15"/>
        <v>0.11686322560882217</v>
      </c>
      <c r="BR30" s="85">
        <f t="shared" si="16"/>
        <v>0.29836115791085926</v>
      </c>
      <c r="BS30" s="85">
        <f t="shared" si="17"/>
        <v>0.22254556593659058</v>
      </c>
      <c r="BT30" s="85">
        <f t="shared" si="18"/>
        <v>2.0064328381069075E-2</v>
      </c>
      <c r="BU30" s="85">
        <f t="shared" si="19"/>
        <v>0</v>
      </c>
      <c r="BV30" s="85">
        <f t="shared" si="20"/>
        <v>1.5316281206922959E-3</v>
      </c>
      <c r="BW30" s="85">
        <f t="shared" si="21"/>
        <v>1.3784653086230663E-3</v>
      </c>
      <c r="BX30" s="85">
        <f t="shared" si="22"/>
        <v>0</v>
      </c>
      <c r="BY30" s="85">
        <f t="shared" si="23"/>
        <v>0</v>
      </c>
      <c r="BZ30" s="85">
        <f t="shared" si="24"/>
        <v>0</v>
      </c>
      <c r="CA30" s="76">
        <f t="shared" si="25"/>
        <v>1.3784653086230663E-3</v>
      </c>
      <c r="CB30" s="86">
        <f t="shared" si="26"/>
        <v>1</v>
      </c>
      <c r="CC30" s="76"/>
      <c r="CD30" s="76"/>
      <c r="CE30" s="73">
        <v>550</v>
      </c>
      <c r="CF30" s="75">
        <v>1956</v>
      </c>
      <c r="CG30" s="75">
        <v>1441</v>
      </c>
      <c r="CH30" s="75">
        <v>1288</v>
      </c>
      <c r="CI30" s="73">
        <v>391</v>
      </c>
      <c r="CJ30" s="75">
        <v>856</v>
      </c>
      <c r="CK30" s="75">
        <v>174</v>
      </c>
      <c r="CL30" s="73"/>
      <c r="CQ30" s="74">
        <f t="shared" si="100"/>
        <v>0</v>
      </c>
      <c r="CR30" s="74">
        <f t="shared" si="101"/>
        <v>6656</v>
      </c>
      <c r="CS30" s="76"/>
      <c r="CT30" s="77">
        <f t="shared" si="94"/>
        <v>8.2632211538461536E-2</v>
      </c>
      <c r="CU30" s="78">
        <f t="shared" si="95"/>
        <v>0.29387019230769229</v>
      </c>
      <c r="CV30" s="78">
        <f t="shared" si="96"/>
        <v>0.21649639423076922</v>
      </c>
      <c r="CW30" s="78">
        <f t="shared" si="97"/>
        <v>0.19350961538461539</v>
      </c>
      <c r="CX30" s="78">
        <f t="shared" si="98"/>
        <v>5.8743990384615384E-2</v>
      </c>
      <c r="CY30" s="78">
        <f t="shared" si="99"/>
        <v>0.12860576923076922</v>
      </c>
      <c r="CZ30" s="78">
        <f t="shared" si="102"/>
        <v>2.6141826923076924E-2</v>
      </c>
      <c r="DA30" s="79"/>
      <c r="DB30" s="79"/>
      <c r="DC30" s="79"/>
      <c r="DD30" s="79"/>
      <c r="DE30" s="79">
        <f t="shared" si="28"/>
        <v>0</v>
      </c>
      <c r="DF30" s="76">
        <f t="shared" si="29"/>
        <v>1</v>
      </c>
      <c r="DG30" s="76"/>
      <c r="DH30" s="76"/>
      <c r="DI30" s="76"/>
      <c r="DJ30" s="76"/>
      <c r="DK30" s="76">
        <f t="shared" si="30"/>
        <v>0.27277024897573277</v>
      </c>
      <c r="DL30" s="76">
        <f t="shared" si="31"/>
        <v>0.29836115791085926</v>
      </c>
      <c r="DM30" s="76">
        <f t="shared" si="32"/>
        <v>0.29387019230769229</v>
      </c>
      <c r="DN30" s="76"/>
      <c r="DO30" s="76"/>
      <c r="DP30" s="76">
        <f t="shared" si="33"/>
        <v>4.3964702174598171E-2</v>
      </c>
      <c r="DQ30" s="76">
        <f t="shared" si="34"/>
        <v>2.4046561494869046E-2</v>
      </c>
      <c r="DR30" s="76">
        <f t="shared" si="35"/>
        <v>5.8743990384615384E-2</v>
      </c>
      <c r="DS30" s="76"/>
      <c r="DT30" s="76"/>
      <c r="DU30" s="76"/>
      <c r="DV30" s="76">
        <f t="shared" si="36"/>
        <v>0</v>
      </c>
      <c r="DW30" s="76"/>
      <c r="DX30" s="76"/>
      <c r="DY30" s="76"/>
      <c r="DZ30" s="76"/>
      <c r="EA30" s="76">
        <f t="shared" si="37"/>
        <v>1.5316281206922959E-3</v>
      </c>
      <c r="EB30" s="76"/>
      <c r="EC30" s="76"/>
      <c r="ED30" s="76"/>
      <c r="EE30" s="76">
        <f t="shared" si="38"/>
        <v>0.31673495115033096</v>
      </c>
      <c r="EF30" s="76">
        <f t="shared" si="39"/>
        <v>0.32393934752642062</v>
      </c>
      <c r="EG30" s="76">
        <f t="shared" si="40"/>
        <v>0.35261418269230765</v>
      </c>
      <c r="EH30" s="76"/>
      <c r="EI30" s="76"/>
      <c r="EJ30" s="76">
        <f t="shared" si="41"/>
        <v>2.1099943331959525E-2</v>
      </c>
      <c r="EK30" s="76"/>
      <c r="EL30" s="76">
        <f t="shared" si="42"/>
        <v>-4.4909656031669742E-3</v>
      </c>
      <c r="EM30" s="76"/>
      <c r="EN30" s="76"/>
      <c r="EO30" s="76">
        <f t="shared" si="43"/>
        <v>1.4779288210017213E-2</v>
      </c>
      <c r="EP30" s="76"/>
      <c r="EQ30" s="76">
        <f t="shared" si="44"/>
        <v>3.4697428889746335E-2</v>
      </c>
      <c r="ER30" s="76"/>
      <c r="ES30" s="76"/>
      <c r="ET30" s="76">
        <f t="shared" si="45"/>
        <v>0</v>
      </c>
      <c r="EU30" s="76"/>
      <c r="EV30" s="76">
        <f t="shared" si="46"/>
        <v>0</v>
      </c>
      <c r="EW30" s="76"/>
      <c r="EX30" s="76"/>
      <c r="EY30" s="76">
        <f t="shared" si="47"/>
        <v>0</v>
      </c>
      <c r="EZ30" s="76"/>
      <c r="FA30" s="76">
        <f t="shared" si="48"/>
        <v>-1.5316281206922959E-3</v>
      </c>
      <c r="FB30" s="76"/>
      <c r="FC30" s="76"/>
      <c r="FD30" s="76">
        <f t="shared" si="49"/>
        <v>3.5879231541976697E-2</v>
      </c>
      <c r="FE30" s="76"/>
      <c r="FF30" s="76">
        <f t="shared" si="50"/>
        <v>2.8674835165887036E-2</v>
      </c>
      <c r="FG30" s="76"/>
      <c r="FH30" s="76"/>
      <c r="FI30" s="76"/>
      <c r="FJ30" s="76"/>
      <c r="FK30" s="76"/>
      <c r="FL30" s="76">
        <f t="shared" si="51"/>
        <v>1.8909549322407817E-2</v>
      </c>
      <c r="FM30" s="76">
        <f t="shared" si="52"/>
        <v>2.0064328381069075E-2</v>
      </c>
      <c r="FN30" s="76">
        <f t="shared" si="53"/>
        <v>2.6141826923076924E-2</v>
      </c>
      <c r="FO30" s="76"/>
      <c r="FP30" s="76">
        <f t="shared" si="54"/>
        <v>7.232277600669107E-3</v>
      </c>
      <c r="FQ30" s="76"/>
      <c r="FR30" s="76">
        <f t="shared" si="55"/>
        <v>6.0774985420078489E-3</v>
      </c>
      <c r="FS30" s="76"/>
      <c r="FT30" s="76"/>
      <c r="FU30" s="76"/>
      <c r="FV30" s="76"/>
      <c r="FW30" s="76">
        <f t="shared" si="56"/>
        <v>0.23242987708792939</v>
      </c>
      <c r="FX30" s="76">
        <f t="shared" si="57"/>
        <v>0.22254556593659058</v>
      </c>
      <c r="FY30" s="76">
        <f t="shared" si="58"/>
        <v>0.21649639423076922</v>
      </c>
      <c r="FZ30" s="76"/>
      <c r="GA30" s="76">
        <f t="shared" si="59"/>
        <v>-1.5933482857160175E-2</v>
      </c>
      <c r="GB30" s="76"/>
      <c r="GC30" s="76">
        <f t="shared" si="60"/>
        <v>-6.0491717058213657E-3</v>
      </c>
      <c r="GD30" s="76"/>
      <c r="GE30" s="76"/>
      <c r="GF30" s="76"/>
      <c r="GG30" s="76"/>
      <c r="GH30" s="76">
        <f t="shared" si="61"/>
        <v>0.17633154743145288</v>
      </c>
      <c r="GI30" s="76">
        <f t="shared" si="62"/>
        <v>0.20416602848828305</v>
      </c>
      <c r="GJ30" s="76">
        <f t="shared" si="63"/>
        <v>0.12860576923076922</v>
      </c>
      <c r="GK30" s="76"/>
      <c r="GL30" s="76">
        <f t="shared" si="64"/>
        <v>-4.7725778200683661E-2</v>
      </c>
      <c r="GM30" s="76"/>
      <c r="GN30" s="76">
        <f t="shared" si="65"/>
        <v>-7.5560259257513834E-2</v>
      </c>
      <c r="GO30" s="76"/>
      <c r="GP30" s="76"/>
      <c r="GQ30" s="76"/>
      <c r="GR30" s="76"/>
      <c r="GS30" s="76">
        <f t="shared" si="66"/>
        <v>0.11913016073116924</v>
      </c>
      <c r="GT30" s="76">
        <f t="shared" si="67"/>
        <v>0.11686322560882217</v>
      </c>
      <c r="GU30" s="76">
        <f t="shared" si="68"/>
        <v>8.2632211538461536E-2</v>
      </c>
      <c r="GV30" s="76"/>
      <c r="GW30" s="76">
        <f t="shared" si="69"/>
        <v>-3.6497949192707699E-2</v>
      </c>
      <c r="GX30" s="76"/>
      <c r="GY30" s="76">
        <f t="shared" si="70"/>
        <v>-3.4231014070360638E-2</v>
      </c>
      <c r="GZ30" s="76"/>
      <c r="HA30" s="76"/>
      <c r="HB30" s="76"/>
      <c r="HC30" s="76"/>
      <c r="HD30" s="76">
        <f t="shared" si="71"/>
        <v>0.12228175228490387</v>
      </c>
      <c r="HE30" s="76">
        <f t="shared" si="72"/>
        <v>0.11104303875019145</v>
      </c>
      <c r="HF30" s="76">
        <f t="shared" si="73"/>
        <v>0.19350961538461539</v>
      </c>
      <c r="HG30" s="76"/>
      <c r="HH30" s="76">
        <f t="shared" si="74"/>
        <v>7.1227863099711519E-2</v>
      </c>
      <c r="HI30" s="76"/>
      <c r="HJ30" s="76">
        <f t="shared" si="75"/>
        <v>8.2466576634423944E-2</v>
      </c>
      <c r="HK30" s="76"/>
      <c r="HL30" s="76"/>
      <c r="HM30" s="76"/>
      <c r="HN30" s="76"/>
      <c r="HO30" s="76"/>
      <c r="HP30" s="76"/>
      <c r="HQ30" s="76"/>
      <c r="HR30" s="76">
        <f t="shared" si="76"/>
        <v>0.13803971005357704</v>
      </c>
      <c r="HS30" s="76">
        <f t="shared" si="77"/>
        <v>0.24141191301607312</v>
      </c>
      <c r="HT30" s="76">
        <f t="shared" si="78"/>
        <v>0.26032146233848091</v>
      </c>
      <c r="HU30" s="76"/>
      <c r="HV30" s="76">
        <f t="shared" si="79"/>
        <v>0.13692755398989126</v>
      </c>
      <c r="HW30" s="76">
        <f t="shared" si="80"/>
        <v>0.22790626435901362</v>
      </c>
      <c r="HX30" s="76">
        <f t="shared" si="81"/>
        <v>0.24797059274008271</v>
      </c>
      <c r="HY30" s="76"/>
      <c r="HZ30" s="76">
        <f t="shared" si="82"/>
        <v>0.10877403846153846</v>
      </c>
      <c r="IA30" s="76">
        <f t="shared" si="83"/>
        <v>0.27614182692307693</v>
      </c>
      <c r="IB30" s="76">
        <f t="shared" si="84"/>
        <v>0.30228365384615385</v>
      </c>
      <c r="IC30" s="76"/>
      <c r="ID30" s="76"/>
      <c r="IE30" s="76">
        <f t="shared" si="85"/>
        <v>-2.9265671592038578E-2</v>
      </c>
      <c r="IF30" s="76"/>
      <c r="IG30" s="76">
        <f t="shared" si="86"/>
        <v>-2.8153515528352796E-2</v>
      </c>
      <c r="IH30" s="76"/>
      <c r="II30" s="76"/>
      <c r="IJ30" s="76">
        <f t="shared" si="87"/>
        <v>3.4729913907003807E-2</v>
      </c>
      <c r="IK30" s="76"/>
      <c r="IL30" s="76">
        <f t="shared" si="88"/>
        <v>4.8235562564063306E-2</v>
      </c>
      <c r="IM30" s="76"/>
      <c r="IN30" s="76"/>
      <c r="IO30" s="76">
        <f t="shared" si="89"/>
        <v>4.1962191507672941E-2</v>
      </c>
      <c r="IP30" s="76"/>
      <c r="IQ30" s="76">
        <f t="shared" si="90"/>
        <v>5.4313061106071148E-2</v>
      </c>
      <c r="IR30" s="76"/>
      <c r="IS30" s="76"/>
      <c r="IT30" s="76"/>
      <c r="IU30" s="76"/>
      <c r="IV30" s="76"/>
      <c r="IW30" s="76">
        <v>0.03</v>
      </c>
      <c r="IX30" s="183">
        <v>3.1547320981472207</v>
      </c>
      <c r="IY30" s="183">
        <v>3.2128965762167541</v>
      </c>
      <c r="IZ30" s="175">
        <v>-0.29885986388159319</v>
      </c>
      <c r="JA30" s="76"/>
      <c r="JB30" s="74">
        <v>24410</v>
      </c>
      <c r="JC30" s="74">
        <v>137</v>
      </c>
      <c r="JD30" s="74">
        <v>131</v>
      </c>
      <c r="JE30" s="76">
        <v>1.8284226563041055E-2</v>
      </c>
      <c r="JF30" s="76">
        <v>6.4595376115069533E-2</v>
      </c>
      <c r="JG30" s="74"/>
      <c r="JH30" s="74">
        <v>69</v>
      </c>
      <c r="JI30" s="74">
        <v>1.5</v>
      </c>
      <c r="JJ30" s="175">
        <v>2.1739130434782608E-2</v>
      </c>
      <c r="JK30" s="74">
        <v>38</v>
      </c>
      <c r="JL30" s="74">
        <v>6</v>
      </c>
      <c r="JM30" s="175">
        <v>0.15789473684210525</v>
      </c>
      <c r="JN30" s="74">
        <v>107</v>
      </c>
      <c r="JO30" s="74">
        <v>7.5</v>
      </c>
      <c r="JP30" s="175">
        <v>7.0093457943925228E-2</v>
      </c>
      <c r="JQ30" s="175">
        <v>0.71377667664699285</v>
      </c>
      <c r="JR30" s="74"/>
      <c r="JS30" s="74"/>
      <c r="JT30" s="76"/>
      <c r="JU30" s="175"/>
      <c r="JV30" s="175">
        <v>5.3372198210875466E-2</v>
      </c>
      <c r="JW30" s="175">
        <v>6.1312694743190267E-3</v>
      </c>
      <c r="JX30" s="175">
        <v>1.8092270579957784E-2</v>
      </c>
      <c r="JY30" s="175">
        <v>3.5279927630917682E-2</v>
      </c>
      <c r="JZ30" s="175">
        <v>5.9503467685194489E-2</v>
      </c>
      <c r="KA30" s="175">
        <v>1.005126143330988E-2</v>
      </c>
      <c r="KB30" s="175">
        <v>2.8646095084933158E-2</v>
      </c>
      <c r="KC30" s="175">
        <v>8.0108553623479753E-2</v>
      </c>
      <c r="KD30" s="175">
        <v>4.4828625992562064E-2</v>
      </c>
      <c r="KE30" s="175">
        <v>3.8697356518243041E-2</v>
      </c>
      <c r="KF30" s="175">
        <v>9.8200824203437537E-2</v>
      </c>
      <c r="KG30" s="175"/>
      <c r="KH30" s="74">
        <v>615</v>
      </c>
      <c r="KI30" s="74">
        <v>9368</v>
      </c>
      <c r="KJ30" s="74">
        <v>977</v>
      </c>
      <c r="KK30" s="74">
        <v>9949</v>
      </c>
      <c r="KL30" s="76">
        <v>6.5649017933390258E-2</v>
      </c>
      <c r="KM30" s="76">
        <v>9.8200824203437537E-2</v>
      </c>
      <c r="KN30" s="175">
        <v>3.2551806270047279E-2</v>
      </c>
      <c r="KO30" s="175">
        <v>0.49584605063057391</v>
      </c>
      <c r="KP30" s="175"/>
      <c r="KQ30" s="74">
        <v>152</v>
      </c>
      <c r="KR30" s="74">
        <v>624</v>
      </c>
      <c r="KS30" s="175">
        <v>0.24358974358974358</v>
      </c>
      <c r="KT30" s="74">
        <v>294</v>
      </c>
      <c r="KU30" s="74">
        <v>1391</v>
      </c>
      <c r="KV30" s="175">
        <v>0.2113587347232207</v>
      </c>
      <c r="KW30" s="74">
        <v>396</v>
      </c>
      <c r="KX30" s="74">
        <v>2144</v>
      </c>
      <c r="KY30" s="175">
        <v>0.18470149253731344</v>
      </c>
      <c r="KZ30" s="74">
        <v>477</v>
      </c>
      <c r="LA30" s="74">
        <v>2878</v>
      </c>
      <c r="LB30" s="175">
        <v>0.16574009728978456</v>
      </c>
      <c r="LC30" s="74">
        <v>129</v>
      </c>
      <c r="LD30" s="74">
        <v>962</v>
      </c>
      <c r="LE30" s="175">
        <f t="shared" si="91"/>
        <v>0.1340956340956341</v>
      </c>
      <c r="LF30" s="74">
        <v>256</v>
      </c>
      <c r="LG30" s="74">
        <v>2033</v>
      </c>
      <c r="LH30" s="175">
        <f t="shared" si="92"/>
        <v>0.12592228234136743</v>
      </c>
      <c r="LI30" s="74">
        <v>83</v>
      </c>
      <c r="LJ30" s="74">
        <v>2094</v>
      </c>
      <c r="LK30" s="175">
        <f t="shared" si="93"/>
        <v>3.9637058261700095E-2</v>
      </c>
      <c r="LL30" s="74">
        <v>468</v>
      </c>
      <c r="LM30" s="74">
        <v>5089</v>
      </c>
      <c r="LN30" s="175">
        <v>9.1963057575162113E-2</v>
      </c>
      <c r="LO30" s="175"/>
      <c r="LP30" s="74">
        <v>32</v>
      </c>
      <c r="LQ30" s="74">
        <v>1982</v>
      </c>
      <c r="LR30" s="175">
        <v>1.6145307769929364E-2</v>
      </c>
      <c r="LS30" s="74">
        <v>977</v>
      </c>
      <c r="LT30" s="74">
        <v>9949</v>
      </c>
      <c r="LU30" s="175">
        <v>9.8200824203437537E-2</v>
      </c>
      <c r="LV30" s="175"/>
      <c r="LW30" s="74"/>
      <c r="LX30" s="74">
        <v>242</v>
      </c>
      <c r="LY30" s="74">
        <v>126</v>
      </c>
      <c r="LZ30" s="74">
        <v>11</v>
      </c>
      <c r="MA30" s="74">
        <v>26</v>
      </c>
      <c r="MB30" s="74">
        <v>79</v>
      </c>
      <c r="MC30" s="74">
        <v>81</v>
      </c>
      <c r="MD30" s="74"/>
    </row>
    <row r="31" spans="1:342" x14ac:dyDescent="0.25">
      <c r="A31" s="153"/>
      <c r="B31" s="156" t="s">
        <v>7</v>
      </c>
      <c r="C31" s="154"/>
      <c r="D31" s="159">
        <v>73006</v>
      </c>
      <c r="E31" s="159" t="s">
        <v>262</v>
      </c>
      <c r="F31" s="73" t="s">
        <v>290</v>
      </c>
      <c r="P31" s="164"/>
      <c r="Q31" s="129"/>
      <c r="R31" s="129"/>
      <c r="S31" s="129"/>
      <c r="T31" s="129"/>
      <c r="U31" s="129"/>
      <c r="V31" s="129"/>
      <c r="W31" s="129"/>
      <c r="X31" s="129"/>
      <c r="Y31" s="129"/>
      <c r="Z31" s="115"/>
      <c r="AA31" s="74"/>
      <c r="AB31" s="75">
        <v>4052</v>
      </c>
      <c r="AC31" s="75">
        <v>5745</v>
      </c>
      <c r="AD31" s="75">
        <v>2054</v>
      </c>
      <c r="AE31" s="90">
        <f>AJ31*((BA31/(AX31+BA31)))</f>
        <v>2281.0869149952246</v>
      </c>
      <c r="AF31" s="90">
        <f>AJ31*((AX31/(AX31+BA31)))</f>
        <v>776.91308500477555</v>
      </c>
      <c r="AG31" s="75">
        <v>5781</v>
      </c>
      <c r="AH31" s="75">
        <v>333</v>
      </c>
      <c r="AI31" s="75">
        <v>0</v>
      </c>
      <c r="AJ31" s="75">
        <v>3058</v>
      </c>
      <c r="AK31" s="74">
        <f t="shared" si="0"/>
        <v>21023</v>
      </c>
      <c r="AL31" s="76"/>
      <c r="AM31" s="77">
        <f t="shared" si="1"/>
        <v>0.19274128335632404</v>
      </c>
      <c r="AN31" s="78">
        <f t="shared" si="2"/>
        <v>0.27327213052371213</v>
      </c>
      <c r="AO31" s="78">
        <f t="shared" si="3"/>
        <v>9.7702516291680544E-2</v>
      </c>
      <c r="AP31" s="78">
        <f t="shared" si="4"/>
        <v>0.10850434833255124</v>
      </c>
      <c r="AQ31" s="78">
        <f t="shared" si="5"/>
        <v>3.6955386243865081E-2</v>
      </c>
      <c r="AR31" s="78">
        <f t="shared" si="6"/>
        <v>0.27498454074109308</v>
      </c>
      <c r="AS31" s="78">
        <f t="shared" si="7"/>
        <v>1.5839794510773914E-2</v>
      </c>
      <c r="AT31" s="79">
        <f t="shared" si="8"/>
        <v>0</v>
      </c>
      <c r="AU31" s="76">
        <f t="shared" si="9"/>
        <v>1</v>
      </c>
      <c r="AV31" s="76"/>
      <c r="AW31" s="76"/>
      <c r="AX31" s="75">
        <v>1064</v>
      </c>
      <c r="AY31" s="75">
        <v>1484</v>
      </c>
      <c r="AZ31" s="75">
        <v>2806</v>
      </c>
      <c r="BA31" s="75">
        <v>3124</v>
      </c>
      <c r="BB31" s="75">
        <v>7026</v>
      </c>
      <c r="BC31" s="75">
        <v>5224</v>
      </c>
      <c r="BD31" s="75">
        <v>401</v>
      </c>
      <c r="BF31" s="75">
        <v>38</v>
      </c>
      <c r="BG31" s="80">
        <v>21</v>
      </c>
      <c r="BH31" s="81">
        <v>144</v>
      </c>
      <c r="BI31" s="81"/>
      <c r="BJ31" s="82"/>
      <c r="BK31" s="74">
        <f t="shared" si="10"/>
        <v>165</v>
      </c>
      <c r="BL31" s="80">
        <f t="shared" si="11"/>
        <v>21332</v>
      </c>
      <c r="BM31" s="83"/>
      <c r="BN31" s="84">
        <f t="shared" si="12"/>
        <v>4.9878117382336398E-2</v>
      </c>
      <c r="BO31" s="85">
        <f t="shared" si="13"/>
        <v>6.9566847927995501E-2</v>
      </c>
      <c r="BP31" s="85">
        <f t="shared" si="14"/>
        <v>0.13153947121695106</v>
      </c>
      <c r="BQ31" s="85">
        <f t="shared" si="15"/>
        <v>0.14644665291580725</v>
      </c>
      <c r="BR31" s="85">
        <f t="shared" si="16"/>
        <v>0.32936433527095443</v>
      </c>
      <c r="BS31" s="85">
        <f t="shared" si="17"/>
        <v>0.24489030564410275</v>
      </c>
      <c r="BT31" s="85">
        <f t="shared" si="18"/>
        <v>1.8798049878117382E-2</v>
      </c>
      <c r="BU31" s="85">
        <f t="shared" si="19"/>
        <v>0</v>
      </c>
      <c r="BV31" s="85">
        <f t="shared" si="20"/>
        <v>1.7813613350834427E-3</v>
      </c>
      <c r="BW31" s="85">
        <f t="shared" si="21"/>
        <v>9.8443652728295514E-4</v>
      </c>
      <c r="BX31" s="85">
        <f t="shared" si="22"/>
        <v>6.7504219013688358E-3</v>
      </c>
      <c r="BY31" s="85">
        <f t="shared" si="23"/>
        <v>0</v>
      </c>
      <c r="BZ31" s="85">
        <f t="shared" si="24"/>
        <v>0</v>
      </c>
      <c r="CA31" s="76">
        <f t="shared" si="25"/>
        <v>7.734858428651791E-3</v>
      </c>
      <c r="CB31" s="86">
        <f t="shared" si="26"/>
        <v>1</v>
      </c>
      <c r="CC31" s="76"/>
      <c r="CD31" s="76"/>
      <c r="CE31" s="75">
        <v>2115</v>
      </c>
      <c r="CF31" s="75">
        <v>4563</v>
      </c>
      <c r="CG31" s="75">
        <v>5675</v>
      </c>
      <c r="CH31" s="75">
        <v>1973</v>
      </c>
      <c r="CI31" s="75">
        <v>3029</v>
      </c>
      <c r="CJ31" s="75">
        <v>3719</v>
      </c>
      <c r="CK31" s="75">
        <v>413</v>
      </c>
      <c r="CQ31" s="74">
        <f t="shared" si="100"/>
        <v>0</v>
      </c>
      <c r="CR31" s="74">
        <f t="shared" si="101"/>
        <v>21487</v>
      </c>
      <c r="CS31" s="76"/>
      <c r="CT31" s="77">
        <f t="shared" si="94"/>
        <v>9.8431609810583146E-2</v>
      </c>
      <c r="CU31" s="78">
        <f t="shared" si="95"/>
        <v>0.21236096244240704</v>
      </c>
      <c r="CV31" s="78">
        <f t="shared" si="96"/>
        <v>0.2641131847163401</v>
      </c>
      <c r="CW31" s="78">
        <f t="shared" si="97"/>
        <v>9.182296272164564E-2</v>
      </c>
      <c r="CX31" s="78">
        <f t="shared" si="98"/>
        <v>0.14096895797458928</v>
      </c>
      <c r="CY31" s="78">
        <f t="shared" si="99"/>
        <v>0.17308139805463768</v>
      </c>
      <c r="CZ31" s="78">
        <f t="shared" si="102"/>
        <v>1.9220924279797085E-2</v>
      </c>
      <c r="DA31" s="79"/>
      <c r="DB31" s="79"/>
      <c r="DC31" s="79"/>
      <c r="DD31" s="79"/>
      <c r="DE31" s="79">
        <f t="shared" si="28"/>
        <v>0</v>
      </c>
      <c r="DF31" s="76">
        <f t="shared" si="29"/>
        <v>1</v>
      </c>
      <c r="DG31" s="76"/>
      <c r="DH31" s="76"/>
      <c r="DI31" s="76"/>
      <c r="DJ31" s="76"/>
      <c r="DK31" s="76">
        <f t="shared" si="30"/>
        <v>0.27327213052371213</v>
      </c>
      <c r="DL31" s="76">
        <f t="shared" si="31"/>
        <v>0.32936433527095443</v>
      </c>
      <c r="DM31" s="76">
        <f t="shared" si="32"/>
        <v>0.21236096244240704</v>
      </c>
      <c r="DN31" s="76"/>
      <c r="DO31" s="76"/>
      <c r="DP31" s="76">
        <f t="shared" si="33"/>
        <v>9.7702516291680544E-2</v>
      </c>
      <c r="DQ31" s="76">
        <f t="shared" si="34"/>
        <v>6.9566847927995501E-2</v>
      </c>
      <c r="DR31" s="76">
        <f t="shared" si="35"/>
        <v>0.14096895797458928</v>
      </c>
      <c r="DS31" s="76"/>
      <c r="DT31" s="76"/>
      <c r="DU31" s="76"/>
      <c r="DV31" s="76">
        <f t="shared" si="36"/>
        <v>0</v>
      </c>
      <c r="DW31" s="76"/>
      <c r="DX31" s="76"/>
      <c r="DY31" s="76"/>
      <c r="DZ31" s="76"/>
      <c r="EA31" s="76">
        <f t="shared" si="37"/>
        <v>1.7813613350834427E-3</v>
      </c>
      <c r="EB31" s="76"/>
      <c r="EC31" s="76"/>
      <c r="ED31" s="76"/>
      <c r="EE31" s="76">
        <f t="shared" si="38"/>
        <v>0.37097464681539266</v>
      </c>
      <c r="EF31" s="76">
        <f t="shared" si="39"/>
        <v>0.40071254453403338</v>
      </c>
      <c r="EG31" s="76">
        <f t="shared" si="40"/>
        <v>0.35332992041699629</v>
      </c>
      <c r="EH31" s="76"/>
      <c r="EI31" s="76"/>
      <c r="EJ31" s="76">
        <f t="shared" si="41"/>
        <v>-6.0911168081305089E-2</v>
      </c>
      <c r="EK31" s="76"/>
      <c r="EL31" s="76">
        <f t="shared" si="42"/>
        <v>-0.11700337282854739</v>
      </c>
      <c r="EM31" s="76"/>
      <c r="EN31" s="76"/>
      <c r="EO31" s="76">
        <f t="shared" si="43"/>
        <v>4.3266441682908732E-2</v>
      </c>
      <c r="EP31" s="76"/>
      <c r="EQ31" s="76">
        <f t="shared" si="44"/>
        <v>7.1402110046593775E-2</v>
      </c>
      <c r="ER31" s="76"/>
      <c r="ES31" s="76"/>
      <c r="ET31" s="76">
        <f t="shared" si="45"/>
        <v>0</v>
      </c>
      <c r="EU31" s="76"/>
      <c r="EV31" s="76">
        <f t="shared" si="46"/>
        <v>0</v>
      </c>
      <c r="EW31" s="76"/>
      <c r="EX31" s="76"/>
      <c r="EY31" s="76">
        <f t="shared" si="47"/>
        <v>0</v>
      </c>
      <c r="EZ31" s="76"/>
      <c r="FA31" s="76">
        <f t="shared" si="48"/>
        <v>-1.7813613350834427E-3</v>
      </c>
      <c r="FB31" s="76"/>
      <c r="FC31" s="76"/>
      <c r="FD31" s="76">
        <f t="shared" si="49"/>
        <v>-1.7644726398396371E-2</v>
      </c>
      <c r="FE31" s="76"/>
      <c r="FF31" s="76">
        <f t="shared" si="50"/>
        <v>-4.7382624117037087E-2</v>
      </c>
      <c r="FG31" s="76"/>
      <c r="FH31" s="76"/>
      <c r="FI31" s="76"/>
      <c r="FJ31" s="76"/>
      <c r="FK31" s="76"/>
      <c r="FL31" s="76">
        <f t="shared" si="51"/>
        <v>1.5839794510773914E-2</v>
      </c>
      <c r="FM31" s="76">
        <f t="shared" si="52"/>
        <v>1.8798049878117382E-2</v>
      </c>
      <c r="FN31" s="76">
        <f t="shared" si="53"/>
        <v>1.9220924279797085E-2</v>
      </c>
      <c r="FO31" s="76"/>
      <c r="FP31" s="76">
        <f t="shared" si="54"/>
        <v>3.3811297690231716E-3</v>
      </c>
      <c r="FQ31" s="76"/>
      <c r="FR31" s="76">
        <f t="shared" si="55"/>
        <v>4.2287440167970355E-4</v>
      </c>
      <c r="FS31" s="76"/>
      <c r="FT31" s="76"/>
      <c r="FU31" s="76"/>
      <c r="FV31" s="76"/>
      <c r="FW31" s="76">
        <f t="shared" si="56"/>
        <v>0.27498454074109308</v>
      </c>
      <c r="FX31" s="76">
        <f t="shared" si="57"/>
        <v>0.24489030564410275</v>
      </c>
      <c r="FY31" s="76">
        <f t="shared" si="58"/>
        <v>0.2641131847163401</v>
      </c>
      <c r="FZ31" s="76"/>
      <c r="GA31" s="76">
        <f t="shared" si="59"/>
        <v>-1.0871356024752976E-2</v>
      </c>
      <c r="GB31" s="76"/>
      <c r="GC31" s="76">
        <f t="shared" si="60"/>
        <v>1.9222879072237353E-2</v>
      </c>
      <c r="GD31" s="76"/>
      <c r="GE31" s="76"/>
      <c r="GF31" s="76"/>
      <c r="GG31" s="76"/>
      <c r="GH31" s="76">
        <f t="shared" si="61"/>
        <v>0.19274128335632404</v>
      </c>
      <c r="GI31" s="76">
        <f t="shared" si="62"/>
        <v>0.13153947121695106</v>
      </c>
      <c r="GJ31" s="76">
        <f t="shared" si="63"/>
        <v>0.17308139805463768</v>
      </c>
      <c r="GK31" s="76"/>
      <c r="GL31" s="76">
        <f t="shared" si="64"/>
        <v>-1.9659885301686358E-2</v>
      </c>
      <c r="GM31" s="76"/>
      <c r="GN31" s="76">
        <f t="shared" si="65"/>
        <v>4.1541926837686621E-2</v>
      </c>
      <c r="GO31" s="76"/>
      <c r="GP31" s="76"/>
      <c r="GQ31" s="76"/>
      <c r="GR31" s="76"/>
      <c r="GS31" s="76">
        <f t="shared" si="66"/>
        <v>0.10850434833255124</v>
      </c>
      <c r="GT31" s="76">
        <f t="shared" si="67"/>
        <v>0.14644665291580725</v>
      </c>
      <c r="GU31" s="76">
        <f t="shared" si="68"/>
        <v>9.8431609810583146E-2</v>
      </c>
      <c r="GV31" s="76"/>
      <c r="GW31" s="76">
        <f t="shared" si="69"/>
        <v>-1.0072738521968091E-2</v>
      </c>
      <c r="GX31" s="76"/>
      <c r="GY31" s="76">
        <f t="shared" si="70"/>
        <v>-4.8015043105224101E-2</v>
      </c>
      <c r="GZ31" s="76"/>
      <c r="HA31" s="76"/>
      <c r="HB31" s="76"/>
      <c r="HC31" s="76"/>
      <c r="HD31" s="76">
        <f t="shared" si="71"/>
        <v>3.6955386243865081E-2</v>
      </c>
      <c r="HE31" s="76">
        <f t="shared" si="72"/>
        <v>4.9878117382336398E-2</v>
      </c>
      <c r="HF31" s="76">
        <f t="shared" si="73"/>
        <v>9.182296272164564E-2</v>
      </c>
      <c r="HG31" s="76"/>
      <c r="HH31" s="76">
        <f t="shared" si="74"/>
        <v>5.4867576477780559E-2</v>
      </c>
      <c r="HI31" s="76"/>
      <c r="HJ31" s="76">
        <f t="shared" si="75"/>
        <v>4.1944845339309242E-2</v>
      </c>
      <c r="HK31" s="76"/>
      <c r="HL31" s="76"/>
      <c r="HM31" s="76"/>
      <c r="HN31" s="76"/>
      <c r="HO31" s="76"/>
      <c r="HP31" s="76"/>
      <c r="HQ31" s="76"/>
      <c r="HR31" s="76">
        <f t="shared" si="76"/>
        <v>0.12434414284332515</v>
      </c>
      <c r="HS31" s="76">
        <f t="shared" si="77"/>
        <v>0.14545973457641631</v>
      </c>
      <c r="HT31" s="76">
        <f t="shared" si="78"/>
        <v>0.16129952908719022</v>
      </c>
      <c r="HU31" s="76"/>
      <c r="HV31" s="76">
        <f t="shared" si="79"/>
        <v>0.16524470279392461</v>
      </c>
      <c r="HW31" s="76">
        <f t="shared" si="80"/>
        <v>0.19632477029814366</v>
      </c>
      <c r="HX31" s="76">
        <f t="shared" si="81"/>
        <v>0.215122820176261</v>
      </c>
      <c r="HY31" s="76"/>
      <c r="HZ31" s="76">
        <f t="shared" si="82"/>
        <v>0.11765253409038023</v>
      </c>
      <c r="IA31" s="76">
        <f t="shared" si="83"/>
        <v>0.19025457253222877</v>
      </c>
      <c r="IB31" s="76">
        <f t="shared" si="84"/>
        <v>0.20947549681202587</v>
      </c>
      <c r="IC31" s="76"/>
      <c r="ID31" s="76"/>
      <c r="IE31" s="76">
        <f t="shared" si="85"/>
        <v>-6.6916087529449164E-3</v>
      </c>
      <c r="IF31" s="76"/>
      <c r="IG31" s="76">
        <f t="shared" si="86"/>
        <v>-4.759216870354438E-2</v>
      </c>
      <c r="IH31" s="76"/>
      <c r="II31" s="76"/>
      <c r="IJ31" s="76">
        <f t="shared" si="87"/>
        <v>4.4794837955812461E-2</v>
      </c>
      <c r="IK31" s="76"/>
      <c r="IL31" s="76">
        <f t="shared" si="88"/>
        <v>-6.0701977659148865E-3</v>
      </c>
      <c r="IM31" s="76"/>
      <c r="IN31" s="76"/>
      <c r="IO31" s="76">
        <f t="shared" si="89"/>
        <v>4.817596772483565E-2</v>
      </c>
      <c r="IP31" s="76"/>
      <c r="IQ31" s="76">
        <f t="shared" si="90"/>
        <v>-5.6473233642351239E-3</v>
      </c>
      <c r="IR31" s="76"/>
      <c r="IS31" s="76"/>
      <c r="IT31" s="76"/>
      <c r="IU31" s="76"/>
      <c r="IV31" s="76"/>
      <c r="IW31" s="76">
        <v>0.06</v>
      </c>
      <c r="IX31" s="183">
        <v>5.2797749296655203</v>
      </c>
      <c r="IY31" s="183">
        <v>5.3293715856668298</v>
      </c>
      <c r="IZ31" s="175">
        <v>-6.6274546712080079E-2</v>
      </c>
      <c r="JA31" s="76"/>
      <c r="JB31" s="74">
        <v>17898</v>
      </c>
      <c r="JC31" s="74">
        <v>100</v>
      </c>
      <c r="JD31" s="74">
        <v>96</v>
      </c>
      <c r="JE31" s="76">
        <v>1.6504071700570073E-2</v>
      </c>
      <c r="JF31" s="76">
        <v>7.7516783955033378E-2</v>
      </c>
      <c r="JG31" s="74"/>
      <c r="JH31" s="74">
        <v>291</v>
      </c>
      <c r="JI31" s="74">
        <v>21</v>
      </c>
      <c r="JJ31" s="175">
        <v>7.2164948453608241E-2</v>
      </c>
      <c r="JK31" s="74">
        <v>187</v>
      </c>
      <c r="JL31" s="74">
        <v>37</v>
      </c>
      <c r="JM31" s="175">
        <v>0.19786096256684493</v>
      </c>
      <c r="JN31" s="74">
        <v>478</v>
      </c>
      <c r="JO31" s="74">
        <v>58</v>
      </c>
      <c r="JP31" s="175">
        <v>0.12133891213389121</v>
      </c>
      <c r="JQ31" s="175">
        <v>0.64287414977826352</v>
      </c>
      <c r="JR31" s="74"/>
      <c r="JS31" s="74"/>
      <c r="JT31" s="76">
        <v>9.0090090090090086E-2</v>
      </c>
      <c r="JU31" s="175"/>
      <c r="JV31" s="175">
        <v>0.10784498461151938</v>
      </c>
      <c r="JW31" s="175">
        <v>1.7932290685258465E-2</v>
      </c>
      <c r="JX31" s="175">
        <v>6.7144023616606999E-2</v>
      </c>
      <c r="JY31" s="175">
        <v>4.0700960994912383E-2</v>
      </c>
      <c r="JZ31" s="175">
        <v>0.12577727529677785</v>
      </c>
      <c r="KA31" s="175">
        <v>4.4029897619496265E-2</v>
      </c>
      <c r="KB31" s="175">
        <v>1.8937252685132844E-2</v>
      </c>
      <c r="KC31" s="175">
        <v>0.12160040198479995</v>
      </c>
      <c r="KD31" s="175">
        <v>8.0899440989887564E-2</v>
      </c>
      <c r="KE31" s="175">
        <v>6.2967150304629113E-2</v>
      </c>
      <c r="KF31" s="175">
        <v>0.18874442560140695</v>
      </c>
      <c r="KG31" s="175"/>
      <c r="KH31" s="74">
        <v>4682</v>
      </c>
      <c r="KI31" s="74">
        <v>30642</v>
      </c>
      <c r="KJ31" s="74">
        <v>6010</v>
      </c>
      <c r="KK31" s="74">
        <v>31842</v>
      </c>
      <c r="KL31" s="76">
        <v>0.15279681482931923</v>
      </c>
      <c r="KM31" s="76">
        <v>0.18874442560140695</v>
      </c>
      <c r="KN31" s="175">
        <v>3.5947610772087718E-2</v>
      </c>
      <c r="KO31" s="175">
        <v>0.23526413696674753</v>
      </c>
      <c r="KP31" s="175"/>
      <c r="KQ31" s="74">
        <v>712</v>
      </c>
      <c r="KR31" s="74">
        <v>2009</v>
      </c>
      <c r="KS31" s="175">
        <v>0.3544051767048283</v>
      </c>
      <c r="KT31" s="74">
        <v>1394</v>
      </c>
      <c r="KU31" s="74">
        <v>4055</v>
      </c>
      <c r="KV31" s="175">
        <v>0.34377311960542539</v>
      </c>
      <c r="KW31" s="74">
        <v>1944</v>
      </c>
      <c r="KX31" s="74">
        <v>5911</v>
      </c>
      <c r="KY31" s="175">
        <v>0.3288783623752326</v>
      </c>
      <c r="KZ31" s="74">
        <v>2566</v>
      </c>
      <c r="LA31" s="74">
        <v>8509</v>
      </c>
      <c r="LB31" s="175">
        <v>0.30156305088729579</v>
      </c>
      <c r="LC31" s="74">
        <v>1007</v>
      </c>
      <c r="LD31" s="74">
        <v>3990</v>
      </c>
      <c r="LE31" s="175">
        <f t="shared" si="91"/>
        <v>0.25238095238095237</v>
      </c>
      <c r="LF31" s="74">
        <v>1308</v>
      </c>
      <c r="LG31" s="74">
        <v>6389</v>
      </c>
      <c r="LH31" s="175">
        <f t="shared" si="92"/>
        <v>0.20472687431522929</v>
      </c>
      <c r="LI31" s="74">
        <v>847</v>
      </c>
      <c r="LJ31" s="74">
        <v>6940</v>
      </c>
      <c r="LK31" s="175">
        <f t="shared" si="93"/>
        <v>0.12204610951008646</v>
      </c>
      <c r="LL31" s="74">
        <v>3162</v>
      </c>
      <c r="LM31" s="74">
        <v>17319</v>
      </c>
      <c r="LN31" s="175">
        <v>0.18257405161960852</v>
      </c>
      <c r="LO31" s="175"/>
      <c r="LP31" s="74">
        <v>282</v>
      </c>
      <c r="LQ31" s="74">
        <v>6014</v>
      </c>
      <c r="LR31" s="175">
        <v>4.6890588626538075E-2</v>
      </c>
      <c r="LS31" s="74">
        <v>6010</v>
      </c>
      <c r="LT31" s="74">
        <v>31842</v>
      </c>
      <c r="LU31" s="175">
        <v>0.18874442560140695</v>
      </c>
      <c r="LV31" s="175"/>
      <c r="LW31" s="74"/>
      <c r="LX31" s="74">
        <v>69</v>
      </c>
      <c r="LY31" s="74">
        <v>244</v>
      </c>
      <c r="LZ31" s="74">
        <v>228</v>
      </c>
      <c r="MA31" s="74">
        <v>197</v>
      </c>
      <c r="MB31" s="74">
        <v>51</v>
      </c>
      <c r="MC31" s="74">
        <v>104</v>
      </c>
      <c r="MD31" s="74"/>
    </row>
    <row r="32" spans="1:342" x14ac:dyDescent="0.25">
      <c r="A32" s="153" t="s">
        <v>144</v>
      </c>
      <c r="B32" s="156" t="s">
        <v>7</v>
      </c>
      <c r="C32" s="154"/>
      <c r="D32" s="159">
        <v>31004</v>
      </c>
      <c r="E32" s="159" t="s">
        <v>141</v>
      </c>
      <c r="F32" s="73" t="s">
        <v>143</v>
      </c>
      <c r="P32" s="164"/>
      <c r="Q32" s="129"/>
      <c r="R32" s="129"/>
      <c r="S32" s="129"/>
      <c r="T32" s="129"/>
      <c r="U32" s="129"/>
      <c r="V32" s="129"/>
      <c r="W32" s="129"/>
      <c r="X32" s="129"/>
      <c r="Y32" s="129"/>
      <c r="Z32" s="115"/>
      <c r="AA32" s="74"/>
      <c r="AB32" s="75">
        <v>3514</v>
      </c>
      <c r="AC32" s="75">
        <v>3512</v>
      </c>
      <c r="AD32" s="75">
        <v>1106</v>
      </c>
      <c r="AE32" s="75">
        <v>2688</v>
      </c>
      <c r="AF32" s="75">
        <v>686</v>
      </c>
      <c r="AG32" s="75">
        <v>1646</v>
      </c>
      <c r="AH32" s="75">
        <v>132</v>
      </c>
      <c r="AI32" s="75">
        <v>268</v>
      </c>
      <c r="AK32" s="74">
        <f t="shared" si="0"/>
        <v>13552</v>
      </c>
      <c r="AL32" s="76"/>
      <c r="AM32" s="77">
        <f t="shared" si="1"/>
        <v>0.25929752066115702</v>
      </c>
      <c r="AN32" s="78">
        <f t="shared" si="2"/>
        <v>0.25914994096812277</v>
      </c>
      <c r="AO32" s="78">
        <f t="shared" si="3"/>
        <v>8.161157024793389E-2</v>
      </c>
      <c r="AP32" s="78">
        <f t="shared" si="4"/>
        <v>0.19834710743801653</v>
      </c>
      <c r="AQ32" s="78">
        <f t="shared" si="5"/>
        <v>5.06198347107438E-2</v>
      </c>
      <c r="AR32" s="78">
        <f t="shared" si="6"/>
        <v>0.12145808736717828</v>
      </c>
      <c r="AS32" s="78">
        <f t="shared" si="7"/>
        <v>9.74025974025974E-3</v>
      </c>
      <c r="AT32" s="79">
        <f t="shared" si="8"/>
        <v>1.9775678866587959E-2</v>
      </c>
      <c r="AU32" s="76">
        <f t="shared" si="9"/>
        <v>1</v>
      </c>
      <c r="AV32" s="76"/>
      <c r="AW32" s="76"/>
      <c r="AX32" s="75">
        <v>765</v>
      </c>
      <c r="AY32" s="75">
        <v>813</v>
      </c>
      <c r="AZ32" s="75">
        <v>2722</v>
      </c>
      <c r="BA32" s="75">
        <v>3286</v>
      </c>
      <c r="BB32" s="75">
        <v>4213</v>
      </c>
      <c r="BC32" s="75">
        <v>1502</v>
      </c>
      <c r="BD32" s="75">
        <v>180</v>
      </c>
      <c r="BE32" s="75">
        <v>402</v>
      </c>
      <c r="BF32" s="75">
        <v>66</v>
      </c>
      <c r="BG32" s="80">
        <v>29</v>
      </c>
      <c r="BH32" s="81"/>
      <c r="BI32" s="81"/>
      <c r="BJ32" s="82"/>
      <c r="BK32" s="74">
        <f t="shared" si="10"/>
        <v>29</v>
      </c>
      <c r="BL32" s="80">
        <f t="shared" si="11"/>
        <v>13978</v>
      </c>
      <c r="BM32" s="83"/>
      <c r="BN32" s="84">
        <f t="shared" si="12"/>
        <v>5.4728859636571758E-2</v>
      </c>
      <c r="BO32" s="85">
        <f t="shared" si="13"/>
        <v>5.8162827300042921E-2</v>
      </c>
      <c r="BP32" s="85">
        <f t="shared" si="14"/>
        <v>0.19473458291601087</v>
      </c>
      <c r="BQ32" s="85">
        <f t="shared" si="15"/>
        <v>0.23508370296179712</v>
      </c>
      <c r="BR32" s="85">
        <f t="shared" si="16"/>
        <v>0.30140220346258406</v>
      </c>
      <c r="BS32" s="85">
        <f t="shared" si="17"/>
        <v>0.10745457146945199</v>
      </c>
      <c r="BT32" s="85">
        <f t="shared" si="18"/>
        <v>1.2877378738016884E-2</v>
      </c>
      <c r="BU32" s="85">
        <f t="shared" si="19"/>
        <v>2.875947918157104E-2</v>
      </c>
      <c r="BV32" s="85">
        <f t="shared" si="20"/>
        <v>4.7217055372728569E-3</v>
      </c>
      <c r="BW32" s="85">
        <f t="shared" si="21"/>
        <v>2.0746887966804979E-3</v>
      </c>
      <c r="BX32" s="85">
        <f t="shared" si="22"/>
        <v>0</v>
      </c>
      <c r="BY32" s="85">
        <f t="shared" si="23"/>
        <v>0</v>
      </c>
      <c r="BZ32" s="85">
        <f t="shared" si="24"/>
        <v>0</v>
      </c>
      <c r="CA32" s="76">
        <f t="shared" si="25"/>
        <v>2.0746887966804979E-3</v>
      </c>
      <c r="CB32" s="86">
        <f t="shared" si="26"/>
        <v>1</v>
      </c>
      <c r="CC32" s="76"/>
      <c r="CD32" s="76"/>
      <c r="CE32" s="75">
        <v>2367</v>
      </c>
      <c r="CF32" s="75">
        <v>2704</v>
      </c>
      <c r="CG32" s="75">
        <v>1422</v>
      </c>
      <c r="CH32" s="75">
        <v>1111</v>
      </c>
      <c r="CI32" s="75">
        <v>1938</v>
      </c>
      <c r="CJ32" s="75">
        <v>4268</v>
      </c>
      <c r="CK32" s="73">
        <v>351</v>
      </c>
      <c r="CQ32" s="74">
        <f t="shared" si="100"/>
        <v>0</v>
      </c>
      <c r="CR32" s="74">
        <f t="shared" si="101"/>
        <v>14161</v>
      </c>
      <c r="CS32" s="76"/>
      <c r="CT32" s="77">
        <f t="shared" si="94"/>
        <v>0.16714921262622695</v>
      </c>
      <c r="CU32" s="78">
        <f t="shared" si="95"/>
        <v>0.19094696702210295</v>
      </c>
      <c r="CV32" s="78">
        <f t="shared" si="96"/>
        <v>0.10041663724313254</v>
      </c>
      <c r="CW32" s="78">
        <f t="shared" si="97"/>
        <v>7.8454911376315231E-2</v>
      </c>
      <c r="CX32" s="78">
        <f t="shared" si="98"/>
        <v>0.1368547418967587</v>
      </c>
      <c r="CY32" s="78">
        <f t="shared" si="99"/>
        <v>0.30139114469317141</v>
      </c>
      <c r="CZ32" s="78">
        <f t="shared" si="102"/>
        <v>2.478638514229221E-2</v>
      </c>
      <c r="DA32" s="79"/>
      <c r="DB32" s="79"/>
      <c r="DC32" s="79"/>
      <c r="DD32" s="79"/>
      <c r="DE32" s="79">
        <f t="shared" si="28"/>
        <v>0</v>
      </c>
      <c r="DF32" s="76">
        <f t="shared" si="29"/>
        <v>1</v>
      </c>
      <c r="DG32" s="76"/>
      <c r="DH32" s="76"/>
      <c r="DI32" s="76"/>
      <c r="DJ32" s="76"/>
      <c r="DK32" s="76">
        <f t="shared" si="30"/>
        <v>0.25914994096812277</v>
      </c>
      <c r="DL32" s="76">
        <f t="shared" si="31"/>
        <v>0.30140220346258406</v>
      </c>
      <c r="DM32" s="76">
        <f t="shared" si="32"/>
        <v>0.19094696702210295</v>
      </c>
      <c r="DN32" s="76"/>
      <c r="DO32" s="76"/>
      <c r="DP32" s="76">
        <f t="shared" si="33"/>
        <v>8.161157024793389E-2</v>
      </c>
      <c r="DQ32" s="76">
        <f t="shared" si="34"/>
        <v>5.8162827300042921E-2</v>
      </c>
      <c r="DR32" s="76">
        <f t="shared" si="35"/>
        <v>0.1368547418967587</v>
      </c>
      <c r="DS32" s="76"/>
      <c r="DT32" s="76"/>
      <c r="DU32" s="76"/>
      <c r="DV32" s="76">
        <f t="shared" si="36"/>
        <v>2.875947918157104E-2</v>
      </c>
      <c r="DW32" s="76"/>
      <c r="DX32" s="76"/>
      <c r="DY32" s="76"/>
      <c r="DZ32" s="76"/>
      <c r="EA32" s="76">
        <f t="shared" si="37"/>
        <v>4.7217055372728569E-3</v>
      </c>
      <c r="EB32" s="76"/>
      <c r="EC32" s="76"/>
      <c r="ED32" s="76"/>
      <c r="EE32" s="76">
        <f t="shared" si="38"/>
        <v>0.34076151121605669</v>
      </c>
      <c r="EF32" s="76">
        <f t="shared" si="39"/>
        <v>0.39304621548147084</v>
      </c>
      <c r="EG32" s="76">
        <f t="shared" si="40"/>
        <v>0.32780170891886162</v>
      </c>
      <c r="EH32" s="76"/>
      <c r="EI32" s="76"/>
      <c r="EJ32" s="76">
        <f t="shared" si="41"/>
        <v>-6.8202973946019818E-2</v>
      </c>
      <c r="EK32" s="76"/>
      <c r="EL32" s="76">
        <f t="shared" si="42"/>
        <v>-0.11045523644048111</v>
      </c>
      <c r="EM32" s="76"/>
      <c r="EN32" s="76"/>
      <c r="EO32" s="76">
        <f t="shared" si="43"/>
        <v>5.5243171648824807E-2</v>
      </c>
      <c r="EP32" s="76"/>
      <c r="EQ32" s="76">
        <f t="shared" si="44"/>
        <v>7.8691914596715776E-2</v>
      </c>
      <c r="ER32" s="76"/>
      <c r="ES32" s="76"/>
      <c r="ET32" s="76">
        <f t="shared" si="45"/>
        <v>0</v>
      </c>
      <c r="EU32" s="76"/>
      <c r="EV32" s="76">
        <f t="shared" si="46"/>
        <v>-2.875947918157104E-2</v>
      </c>
      <c r="EW32" s="76"/>
      <c r="EX32" s="76"/>
      <c r="EY32" s="76">
        <f t="shared" si="47"/>
        <v>0</v>
      </c>
      <c r="EZ32" s="76"/>
      <c r="FA32" s="76">
        <f t="shared" si="48"/>
        <v>-4.7217055372728569E-3</v>
      </c>
      <c r="FB32" s="76"/>
      <c r="FC32" s="76"/>
      <c r="FD32" s="76">
        <f t="shared" si="49"/>
        <v>-1.2959802297195067E-2</v>
      </c>
      <c r="FE32" s="76"/>
      <c r="FF32" s="76">
        <f t="shared" si="50"/>
        <v>-6.5244506562609217E-2</v>
      </c>
      <c r="FG32" s="76"/>
      <c r="FH32" s="76"/>
      <c r="FI32" s="76"/>
      <c r="FJ32" s="76"/>
      <c r="FK32" s="76"/>
      <c r="FL32" s="76">
        <f t="shared" si="51"/>
        <v>9.74025974025974E-3</v>
      </c>
      <c r="FM32" s="76">
        <f t="shared" si="52"/>
        <v>1.2877378738016884E-2</v>
      </c>
      <c r="FN32" s="76">
        <f t="shared" si="53"/>
        <v>2.478638514229221E-2</v>
      </c>
      <c r="FO32" s="76"/>
      <c r="FP32" s="76">
        <f t="shared" si="54"/>
        <v>1.504612540203247E-2</v>
      </c>
      <c r="FQ32" s="76"/>
      <c r="FR32" s="76">
        <f t="shared" si="55"/>
        <v>1.1909006404275327E-2</v>
      </c>
      <c r="FS32" s="76"/>
      <c r="FT32" s="76"/>
      <c r="FU32" s="76"/>
      <c r="FV32" s="76"/>
      <c r="FW32" s="76">
        <f t="shared" si="56"/>
        <v>0.12145808736717828</v>
      </c>
      <c r="FX32" s="76">
        <f t="shared" si="57"/>
        <v>0.10745457146945199</v>
      </c>
      <c r="FY32" s="76">
        <f t="shared" si="58"/>
        <v>0.10041663724313254</v>
      </c>
      <c r="FZ32" s="76"/>
      <c r="GA32" s="76">
        <f t="shared" si="59"/>
        <v>-2.1041450124045735E-2</v>
      </c>
      <c r="GB32" s="76"/>
      <c r="GC32" s="76">
        <f t="shared" si="60"/>
        <v>-7.037934226319445E-3</v>
      </c>
      <c r="GD32" s="76"/>
      <c r="GE32" s="76"/>
      <c r="GF32" s="76"/>
      <c r="GG32" s="76"/>
      <c r="GH32" s="76">
        <f t="shared" si="61"/>
        <v>0.25929752066115702</v>
      </c>
      <c r="GI32" s="76">
        <f t="shared" si="62"/>
        <v>0.19473458291601087</v>
      </c>
      <c r="GJ32" s="76">
        <f t="shared" si="63"/>
        <v>0.30139114469317141</v>
      </c>
      <c r="GK32" s="76"/>
      <c r="GL32" s="76">
        <f t="shared" si="64"/>
        <v>4.2093624032014387E-2</v>
      </c>
      <c r="GM32" s="76"/>
      <c r="GN32" s="76">
        <f t="shared" si="65"/>
        <v>0.10665656177716054</v>
      </c>
      <c r="GO32" s="76"/>
      <c r="GP32" s="76"/>
      <c r="GQ32" s="76"/>
      <c r="GR32" s="76"/>
      <c r="GS32" s="76">
        <f t="shared" si="66"/>
        <v>0.19834710743801653</v>
      </c>
      <c r="GT32" s="76">
        <f t="shared" si="67"/>
        <v>0.23508370296179712</v>
      </c>
      <c r="GU32" s="76">
        <f t="shared" si="68"/>
        <v>0.16714921262622695</v>
      </c>
      <c r="GV32" s="76"/>
      <c r="GW32" s="76">
        <f t="shared" si="69"/>
        <v>-3.1197894811789584E-2</v>
      </c>
      <c r="GX32" s="76"/>
      <c r="GY32" s="76">
        <f t="shared" si="70"/>
        <v>-6.7934490335570169E-2</v>
      </c>
      <c r="GZ32" s="76"/>
      <c r="HA32" s="76"/>
      <c r="HB32" s="76"/>
      <c r="HC32" s="76"/>
      <c r="HD32" s="76">
        <f t="shared" si="71"/>
        <v>5.06198347107438E-2</v>
      </c>
      <c r="HE32" s="76">
        <f t="shared" si="72"/>
        <v>5.4728859636571758E-2</v>
      </c>
      <c r="HF32" s="76">
        <f t="shared" si="73"/>
        <v>7.8454911376315231E-2</v>
      </c>
      <c r="HG32" s="76"/>
      <c r="HH32" s="76">
        <f t="shared" si="74"/>
        <v>2.7835076665571432E-2</v>
      </c>
      <c r="HI32" s="76"/>
      <c r="HJ32" s="76">
        <f t="shared" si="75"/>
        <v>2.3726051739743473E-2</v>
      </c>
      <c r="HK32" s="76"/>
      <c r="HL32" s="76"/>
      <c r="HM32" s="76"/>
      <c r="HN32" s="76"/>
      <c r="HO32" s="76"/>
      <c r="HP32" s="76"/>
      <c r="HQ32" s="76"/>
      <c r="HR32" s="76">
        <f t="shared" si="76"/>
        <v>0.20808736717827628</v>
      </c>
      <c r="HS32" s="76">
        <f t="shared" si="77"/>
        <v>0.24896694214876033</v>
      </c>
      <c r="HT32" s="76">
        <f t="shared" si="78"/>
        <v>0.25870720188902008</v>
      </c>
      <c r="HU32" s="76"/>
      <c r="HV32" s="76">
        <f t="shared" si="79"/>
        <v>0.24796108169981401</v>
      </c>
      <c r="HW32" s="76">
        <f t="shared" si="80"/>
        <v>0.28981256259836885</v>
      </c>
      <c r="HX32" s="76">
        <f t="shared" si="81"/>
        <v>0.30268994133638577</v>
      </c>
      <c r="HY32" s="76"/>
      <c r="HZ32" s="76">
        <f t="shared" si="82"/>
        <v>0.19193559776851915</v>
      </c>
      <c r="IA32" s="76">
        <f t="shared" si="83"/>
        <v>0.24560412400254217</v>
      </c>
      <c r="IB32" s="76">
        <f t="shared" si="84"/>
        <v>0.27039050914483437</v>
      </c>
      <c r="IC32" s="76"/>
      <c r="ID32" s="76"/>
      <c r="IE32" s="76">
        <f t="shared" si="85"/>
        <v>-1.6151769409757127E-2</v>
      </c>
      <c r="IF32" s="76"/>
      <c r="IG32" s="76">
        <f t="shared" si="86"/>
        <v>-5.6025483931294862E-2</v>
      </c>
      <c r="IH32" s="76"/>
      <c r="II32" s="76"/>
      <c r="IJ32" s="76">
        <f t="shared" si="87"/>
        <v>-3.3628181462181661E-3</v>
      </c>
      <c r="IK32" s="76"/>
      <c r="IL32" s="76">
        <f t="shared" si="88"/>
        <v>-4.4208438595826682E-2</v>
      </c>
      <c r="IM32" s="76"/>
      <c r="IN32" s="76"/>
      <c r="IO32" s="76">
        <f t="shared" si="89"/>
        <v>1.168330725581429E-2</v>
      </c>
      <c r="IP32" s="76"/>
      <c r="IQ32" s="76">
        <f t="shared" si="90"/>
        <v>-3.2299432191551403E-2</v>
      </c>
      <c r="IR32" s="76"/>
      <c r="IS32" s="76"/>
      <c r="IT32" s="76"/>
      <c r="IU32" s="76"/>
      <c r="IV32" s="76"/>
      <c r="IW32" s="76">
        <v>0.16</v>
      </c>
      <c r="IX32" s="183">
        <v>13.451511991657977</v>
      </c>
      <c r="IY32" s="183">
        <v>11.043019560661731</v>
      </c>
      <c r="IZ32" s="175">
        <v>-0.22301608402748072</v>
      </c>
      <c r="JA32" s="76"/>
      <c r="JB32" s="74">
        <v>18068</v>
      </c>
      <c r="JC32" s="74">
        <v>101</v>
      </c>
      <c r="JD32" s="74">
        <v>89</v>
      </c>
      <c r="JE32" s="76">
        <v>1.1312530975560033E-2</v>
      </c>
      <c r="JF32" s="76">
        <v>5.7993639532563625E-2</v>
      </c>
      <c r="JG32" s="74"/>
      <c r="JH32" s="74">
        <v>280</v>
      </c>
      <c r="JI32" s="74">
        <v>23</v>
      </c>
      <c r="JJ32" s="175">
        <v>8.2142857142857142E-2</v>
      </c>
      <c r="JK32" s="74">
        <v>256</v>
      </c>
      <c r="JL32" s="74">
        <v>29</v>
      </c>
      <c r="JM32" s="175">
        <v>0.11328125</v>
      </c>
      <c r="JN32" s="74">
        <v>536</v>
      </c>
      <c r="JO32" s="74">
        <v>52</v>
      </c>
      <c r="JP32" s="175">
        <v>9.7014925373134331E-2</v>
      </c>
      <c r="JQ32" s="175">
        <v>0.81358302825495177</v>
      </c>
      <c r="JR32" s="74"/>
      <c r="JS32" s="74"/>
      <c r="JT32" s="76"/>
      <c r="JU32" s="175"/>
      <c r="JV32" s="175">
        <v>6.0746962651867409E-2</v>
      </c>
      <c r="JW32" s="175">
        <v>1.3049347532623368E-2</v>
      </c>
      <c r="JX32" s="175">
        <v>1.3899305034748262E-2</v>
      </c>
      <c r="JY32" s="175">
        <v>4.6847657617119141E-2</v>
      </c>
      <c r="JZ32" s="175">
        <v>7.3796310184490774E-2</v>
      </c>
      <c r="KA32" s="175">
        <v>1.0099495025248737E-2</v>
      </c>
      <c r="KB32" s="175">
        <v>3.5348232588370582E-2</v>
      </c>
      <c r="KC32" s="175">
        <v>0.10534473276336183</v>
      </c>
      <c r="KD32" s="175">
        <v>5.8497075146242687E-2</v>
      </c>
      <c r="KE32" s="175">
        <v>4.5447727613619322E-2</v>
      </c>
      <c r="KF32" s="175">
        <v>0.11924403779811009</v>
      </c>
      <c r="KG32" s="175"/>
      <c r="KH32" s="74">
        <v>1570</v>
      </c>
      <c r="KI32" s="74">
        <v>18666</v>
      </c>
      <c r="KJ32" s="74">
        <v>2385</v>
      </c>
      <c r="KK32" s="74">
        <v>20001</v>
      </c>
      <c r="KL32" s="76">
        <v>8.4110146790956825E-2</v>
      </c>
      <c r="KM32" s="76">
        <v>0.11924403779811009</v>
      </c>
      <c r="KN32" s="175">
        <v>3.5133891007153265E-2</v>
      </c>
      <c r="KO32" s="175">
        <v>0.41771287231816739</v>
      </c>
      <c r="KP32" s="175"/>
      <c r="KQ32" s="74">
        <v>250</v>
      </c>
      <c r="KR32" s="74">
        <v>895</v>
      </c>
      <c r="KS32" s="175">
        <v>0.27932960893854747</v>
      </c>
      <c r="KT32" s="74">
        <v>462</v>
      </c>
      <c r="KU32" s="74">
        <v>1815</v>
      </c>
      <c r="KV32" s="175">
        <v>0.25454545454545452</v>
      </c>
      <c r="KW32" s="74">
        <v>622</v>
      </c>
      <c r="KX32" s="74">
        <v>2665</v>
      </c>
      <c r="KY32" s="175">
        <v>0.23339587242026266</v>
      </c>
      <c r="KZ32" s="74">
        <v>863</v>
      </c>
      <c r="LA32" s="74">
        <v>4011</v>
      </c>
      <c r="LB32" s="175">
        <v>0.21515831463475443</v>
      </c>
      <c r="LC32" s="74">
        <v>428</v>
      </c>
      <c r="LD32" s="74">
        <v>1907</v>
      </c>
      <c r="LE32" s="175">
        <f t="shared" si="91"/>
        <v>0.22443628736234925</v>
      </c>
      <c r="LF32" s="74">
        <v>534</v>
      </c>
      <c r="LG32" s="74">
        <v>3213</v>
      </c>
      <c r="LH32" s="175">
        <f t="shared" si="92"/>
        <v>0.16619981325863678</v>
      </c>
      <c r="LI32" s="74">
        <v>355</v>
      </c>
      <c r="LJ32" s="74">
        <v>5038</v>
      </c>
      <c r="LK32" s="175">
        <f t="shared" si="93"/>
        <v>7.04644700277888E-2</v>
      </c>
      <c r="LL32" s="74">
        <v>1317</v>
      </c>
      <c r="LM32" s="74">
        <v>10158</v>
      </c>
      <c r="LN32" s="175">
        <v>0.12965150620200827</v>
      </c>
      <c r="LO32" s="175"/>
      <c r="LP32" s="74">
        <v>205</v>
      </c>
      <c r="LQ32" s="74">
        <v>5832</v>
      </c>
      <c r="LR32" s="175">
        <v>3.5150891632373116E-2</v>
      </c>
      <c r="LS32" s="74">
        <v>2385</v>
      </c>
      <c r="LT32" s="74">
        <v>20001</v>
      </c>
      <c r="LU32" s="175">
        <v>0.11924403779811009</v>
      </c>
      <c r="LV32" s="175"/>
      <c r="LW32" s="74"/>
      <c r="LX32" s="74">
        <v>19</v>
      </c>
      <c r="LY32" s="74">
        <v>51</v>
      </c>
      <c r="LZ32" s="74">
        <v>165</v>
      </c>
      <c r="MA32" s="74">
        <v>245</v>
      </c>
      <c r="MB32" s="74">
        <v>126</v>
      </c>
      <c r="MC32" s="74">
        <v>32</v>
      </c>
      <c r="MD32" s="74"/>
    </row>
    <row r="33" spans="1:342" x14ac:dyDescent="0.25">
      <c r="A33" s="153"/>
      <c r="B33" s="156" t="s">
        <v>12</v>
      </c>
      <c r="C33" s="154"/>
      <c r="D33" s="159">
        <v>72003</v>
      </c>
      <c r="E33" s="159" t="s">
        <v>262</v>
      </c>
      <c r="F33" s="73" t="s">
        <v>280</v>
      </c>
      <c r="P33" s="164"/>
      <c r="Q33" s="129"/>
      <c r="R33" s="129"/>
      <c r="S33" s="129"/>
      <c r="T33" s="129"/>
      <c r="U33" s="129"/>
      <c r="V33" s="129"/>
      <c r="W33" s="129"/>
      <c r="X33" s="129"/>
      <c r="Y33" s="129"/>
      <c r="Z33" s="115"/>
      <c r="AA33" s="74"/>
      <c r="AB33" s="75">
        <v>792</v>
      </c>
      <c r="AC33" s="75">
        <v>2324</v>
      </c>
      <c r="AD33" s="75">
        <v>698</v>
      </c>
      <c r="AE33" s="90">
        <f>AJ33*((BA33/(AX33+BA33)))</f>
        <v>1141.2008224811514</v>
      </c>
      <c r="AF33" s="90">
        <f>AJ33*((AX33/(AX33+BA33)))</f>
        <v>417.79917751884852</v>
      </c>
      <c r="AG33" s="75">
        <v>2524</v>
      </c>
      <c r="AH33" s="75">
        <v>111</v>
      </c>
      <c r="AI33" s="75">
        <v>0</v>
      </c>
      <c r="AJ33" s="75">
        <v>1559</v>
      </c>
      <c r="AK33" s="74">
        <f t="shared" si="0"/>
        <v>8008</v>
      </c>
      <c r="AL33" s="76"/>
      <c r="AM33" s="77">
        <f t="shared" si="1"/>
        <v>9.8901098901098897E-2</v>
      </c>
      <c r="AN33" s="78">
        <f t="shared" si="2"/>
        <v>0.29020979020979021</v>
      </c>
      <c r="AO33" s="78">
        <f t="shared" si="3"/>
        <v>8.7162837162837167E-2</v>
      </c>
      <c r="AP33" s="78">
        <f t="shared" si="4"/>
        <v>0.14250759521492898</v>
      </c>
      <c r="AQ33" s="78">
        <f t="shared" si="5"/>
        <v>5.2172724465390674E-2</v>
      </c>
      <c r="AR33" s="78">
        <f t="shared" si="6"/>
        <v>0.31518481518481517</v>
      </c>
      <c r="AS33" s="78">
        <f t="shared" si="7"/>
        <v>1.3861138861138862E-2</v>
      </c>
      <c r="AT33" s="79">
        <f t="shared" si="8"/>
        <v>0</v>
      </c>
      <c r="AU33" s="76">
        <f t="shared" si="9"/>
        <v>1</v>
      </c>
      <c r="AV33" s="76"/>
      <c r="AW33" s="76"/>
      <c r="AX33" s="75">
        <v>391</v>
      </c>
      <c r="AY33" s="75">
        <v>473</v>
      </c>
      <c r="AZ33" s="75">
        <v>870</v>
      </c>
      <c r="BA33" s="75">
        <v>1068</v>
      </c>
      <c r="BB33" s="75">
        <v>2814</v>
      </c>
      <c r="BC33" s="75">
        <v>2438</v>
      </c>
      <c r="BD33" s="75">
        <v>125</v>
      </c>
      <c r="BF33" s="75">
        <v>19</v>
      </c>
      <c r="BG33" s="80">
        <v>5</v>
      </c>
      <c r="BH33" s="81">
        <v>50</v>
      </c>
      <c r="BI33" s="81"/>
      <c r="BJ33" s="82"/>
      <c r="BK33" s="74">
        <f t="shared" si="10"/>
        <v>55</v>
      </c>
      <c r="BL33" s="80">
        <f t="shared" si="11"/>
        <v>8253</v>
      </c>
      <c r="BM33" s="83"/>
      <c r="BN33" s="84">
        <f t="shared" si="12"/>
        <v>4.7376711498848902E-2</v>
      </c>
      <c r="BO33" s="85">
        <f t="shared" si="13"/>
        <v>5.7312492426996244E-2</v>
      </c>
      <c r="BP33" s="85">
        <f t="shared" si="14"/>
        <v>0.1054162122864413</v>
      </c>
      <c r="BQ33" s="85">
        <f t="shared" si="15"/>
        <v>0.12940748818611414</v>
      </c>
      <c r="BR33" s="85">
        <f t="shared" si="16"/>
        <v>0.34096692111959287</v>
      </c>
      <c r="BS33" s="85">
        <f t="shared" si="17"/>
        <v>0.29540773052223435</v>
      </c>
      <c r="BT33" s="85">
        <f t="shared" si="18"/>
        <v>1.5146007512419726E-2</v>
      </c>
      <c r="BU33" s="85">
        <f t="shared" si="19"/>
        <v>0</v>
      </c>
      <c r="BV33" s="85">
        <f t="shared" si="20"/>
        <v>2.3021931418877985E-3</v>
      </c>
      <c r="BW33" s="85">
        <f t="shared" si="21"/>
        <v>6.0584030049678909E-4</v>
      </c>
      <c r="BX33" s="85">
        <f t="shared" si="22"/>
        <v>6.0584030049678902E-3</v>
      </c>
      <c r="BY33" s="85">
        <f t="shared" si="23"/>
        <v>0</v>
      </c>
      <c r="BZ33" s="85">
        <f t="shared" si="24"/>
        <v>0</v>
      </c>
      <c r="CA33" s="76">
        <f t="shared" si="25"/>
        <v>6.664243305464679E-3</v>
      </c>
      <c r="CB33" s="86">
        <f t="shared" si="26"/>
        <v>1</v>
      </c>
      <c r="CC33" s="76"/>
      <c r="CD33" s="76"/>
      <c r="CE33" s="75">
        <v>1308</v>
      </c>
      <c r="CF33" s="75">
        <v>1871</v>
      </c>
      <c r="CG33" s="75">
        <v>2156</v>
      </c>
      <c r="CH33" s="75">
        <v>614</v>
      </c>
      <c r="CI33" s="75">
        <v>1201</v>
      </c>
      <c r="CJ33" s="75">
        <v>575</v>
      </c>
      <c r="CK33" s="75">
        <v>162</v>
      </c>
      <c r="CQ33" s="74">
        <f t="shared" si="100"/>
        <v>0</v>
      </c>
      <c r="CR33" s="74">
        <f t="shared" si="101"/>
        <v>7887</v>
      </c>
      <c r="CS33" s="76"/>
      <c r="CT33" s="77">
        <f t="shared" si="94"/>
        <v>0.16584252567516167</v>
      </c>
      <c r="CU33" s="78">
        <f t="shared" si="95"/>
        <v>0.23722581463167236</v>
      </c>
      <c r="CV33" s="78">
        <f t="shared" si="96"/>
        <v>0.27336122733612273</v>
      </c>
      <c r="CW33" s="78">
        <f t="shared" si="97"/>
        <v>7.7849625966780772E-2</v>
      </c>
      <c r="CX33" s="78">
        <f t="shared" si="98"/>
        <v>0.15227589704577152</v>
      </c>
      <c r="CY33" s="78">
        <f t="shared" si="99"/>
        <v>7.2904780017750734E-2</v>
      </c>
      <c r="CZ33" s="78">
        <f t="shared" si="102"/>
        <v>2.0540129326740205E-2</v>
      </c>
      <c r="DA33" s="79"/>
      <c r="DB33" s="79"/>
      <c r="DC33" s="79"/>
      <c r="DD33" s="79"/>
      <c r="DE33" s="79">
        <f t="shared" si="28"/>
        <v>0</v>
      </c>
      <c r="DF33" s="76">
        <f t="shared" si="29"/>
        <v>1</v>
      </c>
      <c r="DG33" s="76"/>
      <c r="DH33" s="76"/>
      <c r="DI33" s="76"/>
      <c r="DJ33" s="76"/>
      <c r="DK33" s="76">
        <f t="shared" si="30"/>
        <v>0.29020979020979021</v>
      </c>
      <c r="DL33" s="76">
        <f t="shared" si="31"/>
        <v>0.34096692111959287</v>
      </c>
      <c r="DM33" s="76">
        <f t="shared" si="32"/>
        <v>0.23722581463167236</v>
      </c>
      <c r="DN33" s="76"/>
      <c r="DO33" s="76"/>
      <c r="DP33" s="76">
        <f t="shared" si="33"/>
        <v>8.7162837162837167E-2</v>
      </c>
      <c r="DQ33" s="76">
        <f t="shared" si="34"/>
        <v>5.7312492426996244E-2</v>
      </c>
      <c r="DR33" s="76">
        <f t="shared" si="35"/>
        <v>0.15227589704577152</v>
      </c>
      <c r="DS33" s="76"/>
      <c r="DT33" s="76"/>
      <c r="DU33" s="76"/>
      <c r="DV33" s="76">
        <f t="shared" si="36"/>
        <v>0</v>
      </c>
      <c r="DW33" s="76"/>
      <c r="DX33" s="76"/>
      <c r="DY33" s="76"/>
      <c r="DZ33" s="76"/>
      <c r="EA33" s="76">
        <f t="shared" si="37"/>
        <v>2.3021931418877985E-3</v>
      </c>
      <c r="EB33" s="76"/>
      <c r="EC33" s="76"/>
      <c r="ED33" s="76"/>
      <c r="EE33" s="76">
        <f t="shared" si="38"/>
        <v>0.37737262737262739</v>
      </c>
      <c r="EF33" s="76">
        <f t="shared" si="39"/>
        <v>0.40058160668847692</v>
      </c>
      <c r="EG33" s="76">
        <f t="shared" si="40"/>
        <v>0.38950171167744385</v>
      </c>
      <c r="EH33" s="76"/>
      <c r="EI33" s="76"/>
      <c r="EJ33" s="76">
        <f t="shared" si="41"/>
        <v>-5.2983975578117848E-2</v>
      </c>
      <c r="EK33" s="76"/>
      <c r="EL33" s="76">
        <f t="shared" si="42"/>
        <v>-0.10374110648792051</v>
      </c>
      <c r="EM33" s="76"/>
      <c r="EN33" s="76"/>
      <c r="EO33" s="76">
        <f t="shared" si="43"/>
        <v>6.5113059882934352E-2</v>
      </c>
      <c r="EP33" s="76"/>
      <c r="EQ33" s="76">
        <f t="shared" si="44"/>
        <v>9.4963404618775282E-2</v>
      </c>
      <c r="ER33" s="76"/>
      <c r="ES33" s="76"/>
      <c r="ET33" s="76">
        <f t="shared" si="45"/>
        <v>0</v>
      </c>
      <c r="EU33" s="76"/>
      <c r="EV33" s="76">
        <f t="shared" si="46"/>
        <v>0</v>
      </c>
      <c r="EW33" s="76"/>
      <c r="EX33" s="76"/>
      <c r="EY33" s="76">
        <f t="shared" si="47"/>
        <v>0</v>
      </c>
      <c r="EZ33" s="76"/>
      <c r="FA33" s="76">
        <f t="shared" si="48"/>
        <v>-2.3021931418877985E-3</v>
      </c>
      <c r="FB33" s="76"/>
      <c r="FC33" s="76"/>
      <c r="FD33" s="76">
        <f t="shared" si="49"/>
        <v>1.2129084304816462E-2</v>
      </c>
      <c r="FE33" s="76"/>
      <c r="FF33" s="76">
        <f t="shared" si="50"/>
        <v>-1.107989501103307E-2</v>
      </c>
      <c r="FG33" s="76"/>
      <c r="FH33" s="76"/>
      <c r="FI33" s="76"/>
      <c r="FJ33" s="76"/>
      <c r="FK33" s="76"/>
      <c r="FL33" s="76">
        <f t="shared" si="51"/>
        <v>1.3861138861138862E-2</v>
      </c>
      <c r="FM33" s="76">
        <f t="shared" si="52"/>
        <v>1.5146007512419726E-2</v>
      </c>
      <c r="FN33" s="76">
        <f t="shared" si="53"/>
        <v>2.0540129326740205E-2</v>
      </c>
      <c r="FO33" s="76"/>
      <c r="FP33" s="76">
        <f t="shared" si="54"/>
        <v>6.6789904656013432E-3</v>
      </c>
      <c r="FQ33" s="76"/>
      <c r="FR33" s="76">
        <f t="shared" si="55"/>
        <v>5.3941218143204791E-3</v>
      </c>
      <c r="FS33" s="76"/>
      <c r="FT33" s="76"/>
      <c r="FU33" s="76"/>
      <c r="FV33" s="76"/>
      <c r="FW33" s="76">
        <f t="shared" si="56"/>
        <v>0.31518481518481517</v>
      </c>
      <c r="FX33" s="76">
        <f t="shared" si="57"/>
        <v>0.29540773052223435</v>
      </c>
      <c r="FY33" s="76">
        <f t="shared" si="58"/>
        <v>0.27336122733612273</v>
      </c>
      <c r="FZ33" s="76"/>
      <c r="GA33" s="76">
        <f t="shared" si="59"/>
        <v>-4.1823587848692445E-2</v>
      </c>
      <c r="GB33" s="76"/>
      <c r="GC33" s="76">
        <f t="shared" si="60"/>
        <v>-2.2046503186111621E-2</v>
      </c>
      <c r="GD33" s="76"/>
      <c r="GE33" s="76"/>
      <c r="GF33" s="76"/>
      <c r="GG33" s="76"/>
      <c r="GH33" s="76">
        <f t="shared" si="61"/>
        <v>9.8901098901098897E-2</v>
      </c>
      <c r="GI33" s="76">
        <f t="shared" si="62"/>
        <v>0.1054162122864413</v>
      </c>
      <c r="GJ33" s="76">
        <f t="shared" si="63"/>
        <v>7.2904780017750734E-2</v>
      </c>
      <c r="GK33" s="76"/>
      <c r="GL33" s="76">
        <f t="shared" si="64"/>
        <v>-2.5996318883348163E-2</v>
      </c>
      <c r="GM33" s="76"/>
      <c r="GN33" s="76">
        <f t="shared" si="65"/>
        <v>-3.2511432268690563E-2</v>
      </c>
      <c r="GO33" s="76"/>
      <c r="GP33" s="76"/>
      <c r="GQ33" s="76"/>
      <c r="GR33" s="76"/>
      <c r="GS33" s="76">
        <f t="shared" si="66"/>
        <v>0.14250759521492898</v>
      </c>
      <c r="GT33" s="76">
        <f t="shared" si="67"/>
        <v>0.12940748818611414</v>
      </c>
      <c r="GU33" s="76">
        <f t="shared" si="68"/>
        <v>0.16584252567516167</v>
      </c>
      <c r="GV33" s="76"/>
      <c r="GW33" s="76">
        <f t="shared" si="69"/>
        <v>2.3334930460232689E-2</v>
      </c>
      <c r="GX33" s="76"/>
      <c r="GY33" s="76">
        <f t="shared" si="70"/>
        <v>3.6435037489047528E-2</v>
      </c>
      <c r="GZ33" s="76"/>
      <c r="HA33" s="76"/>
      <c r="HB33" s="76"/>
      <c r="HC33" s="76"/>
      <c r="HD33" s="76">
        <f t="shared" si="71"/>
        <v>5.2172724465390674E-2</v>
      </c>
      <c r="HE33" s="76">
        <f t="shared" si="72"/>
        <v>4.7376711498848902E-2</v>
      </c>
      <c r="HF33" s="76">
        <f t="shared" si="73"/>
        <v>7.7849625966780772E-2</v>
      </c>
      <c r="HG33" s="76"/>
      <c r="HH33" s="76">
        <f t="shared" si="74"/>
        <v>2.5676901501390098E-2</v>
      </c>
      <c r="HI33" s="76"/>
      <c r="HJ33" s="76">
        <f t="shared" si="75"/>
        <v>3.0472914467931871E-2</v>
      </c>
      <c r="HK33" s="76"/>
      <c r="HL33" s="76"/>
      <c r="HM33" s="76"/>
      <c r="HN33" s="76"/>
      <c r="HO33" s="76"/>
      <c r="HP33" s="76"/>
      <c r="HQ33" s="76"/>
      <c r="HR33" s="76">
        <f t="shared" si="76"/>
        <v>0.15636873407606783</v>
      </c>
      <c r="HS33" s="76">
        <f t="shared" si="77"/>
        <v>0.19468031968031965</v>
      </c>
      <c r="HT33" s="76">
        <f t="shared" si="78"/>
        <v>0.2085414585414585</v>
      </c>
      <c r="HU33" s="76"/>
      <c r="HV33" s="76">
        <f t="shared" si="79"/>
        <v>0.14455349569853387</v>
      </c>
      <c r="HW33" s="76">
        <f t="shared" si="80"/>
        <v>0.17678419968496303</v>
      </c>
      <c r="HX33" s="76">
        <f t="shared" si="81"/>
        <v>0.19193020719738277</v>
      </c>
      <c r="HY33" s="76"/>
      <c r="HZ33" s="76">
        <f t="shared" si="82"/>
        <v>0.18638265500190188</v>
      </c>
      <c r="IA33" s="76">
        <f t="shared" si="83"/>
        <v>0.24369215164194244</v>
      </c>
      <c r="IB33" s="76">
        <f t="shared" si="84"/>
        <v>0.26423228096868268</v>
      </c>
      <c r="IC33" s="76"/>
      <c r="ID33" s="76"/>
      <c r="IE33" s="76">
        <f t="shared" si="85"/>
        <v>3.0013920925834048E-2</v>
      </c>
      <c r="IF33" s="76"/>
      <c r="IG33" s="76">
        <f t="shared" si="86"/>
        <v>4.1829159303368002E-2</v>
      </c>
      <c r="IH33" s="76"/>
      <c r="II33" s="76"/>
      <c r="IJ33" s="76">
        <f t="shared" si="87"/>
        <v>4.9011831961622787E-2</v>
      </c>
      <c r="IK33" s="76"/>
      <c r="IL33" s="76">
        <f t="shared" si="88"/>
        <v>6.6907951956979406E-2</v>
      </c>
      <c r="IM33" s="76"/>
      <c r="IN33" s="76"/>
      <c r="IO33" s="76">
        <f t="shared" si="89"/>
        <v>5.5690822427224174E-2</v>
      </c>
      <c r="IP33" s="76"/>
      <c r="IQ33" s="76">
        <f t="shared" si="90"/>
        <v>7.2302073771299907E-2</v>
      </c>
      <c r="IR33" s="76"/>
      <c r="IS33" s="76"/>
      <c r="IT33" s="76"/>
      <c r="IU33" s="76"/>
      <c r="IV33" s="76"/>
      <c r="IW33" s="76">
        <v>0.05</v>
      </c>
      <c r="IX33" s="183">
        <v>3.9279362870177068</v>
      </c>
      <c r="IY33" s="183">
        <v>3.9609875129638983</v>
      </c>
      <c r="IZ33" s="175">
        <v>-0.27257436226027443</v>
      </c>
      <c r="JA33" s="76"/>
      <c r="JB33" s="74">
        <v>16900</v>
      </c>
      <c r="JC33" s="74">
        <v>95</v>
      </c>
      <c r="JD33" s="74">
        <v>88</v>
      </c>
      <c r="JE33" s="76">
        <v>1.4597406966595661E-2</v>
      </c>
      <c r="JF33" s="76">
        <v>7.9186346115977219E-2</v>
      </c>
      <c r="JG33" s="74"/>
      <c r="JH33" s="74">
        <v>108</v>
      </c>
      <c r="JI33" s="74">
        <v>9</v>
      </c>
      <c r="JJ33" s="175">
        <v>8.3333333333333329E-2</v>
      </c>
      <c r="JK33" s="74">
        <v>49</v>
      </c>
      <c r="JL33" s="74">
        <v>10</v>
      </c>
      <c r="JM33" s="175">
        <v>0.20408163265306123</v>
      </c>
      <c r="JN33" s="74">
        <v>157</v>
      </c>
      <c r="JO33" s="74">
        <v>19</v>
      </c>
      <c r="JP33" s="175">
        <v>0.12101910828025478</v>
      </c>
      <c r="JQ33" s="175">
        <v>0.57548542894181398</v>
      </c>
      <c r="JR33" s="74"/>
      <c r="JS33" s="74"/>
      <c r="JT33" s="76">
        <v>8.9108910891089105E-2</v>
      </c>
      <c r="JU33" s="175"/>
      <c r="JV33" s="175">
        <v>0.16957663782447466</v>
      </c>
      <c r="JW33" s="175">
        <v>8.8071693448702106E-3</v>
      </c>
      <c r="JX33" s="175">
        <v>0.14624536464771323</v>
      </c>
      <c r="JY33" s="175">
        <v>2.3331273176761435E-2</v>
      </c>
      <c r="JZ33" s="175">
        <v>0.17838380716934488</v>
      </c>
      <c r="KA33" s="175">
        <v>1.1820148331273176E-2</v>
      </c>
      <c r="KB33" s="175">
        <v>2.0086526576019777E-2</v>
      </c>
      <c r="KC33" s="175">
        <v>6.4045117428924603E-2</v>
      </c>
      <c r="KD33" s="175">
        <v>4.0713844252163164E-2</v>
      </c>
      <c r="KE33" s="175">
        <v>3.1906674907292952E-2</v>
      </c>
      <c r="KF33" s="175">
        <v>0.21029048207663784</v>
      </c>
      <c r="KG33" s="175"/>
      <c r="KH33" s="74">
        <v>2365</v>
      </c>
      <c r="KI33" s="74">
        <v>12626</v>
      </c>
      <c r="KJ33" s="74">
        <v>2722</v>
      </c>
      <c r="KK33" s="74">
        <v>12944</v>
      </c>
      <c r="KL33" s="76">
        <v>0.18731189608743862</v>
      </c>
      <c r="KM33" s="76">
        <v>0.21029048207663784</v>
      </c>
      <c r="KN33" s="175">
        <v>2.2978585989199218E-2</v>
      </c>
      <c r="KO33" s="175">
        <v>0.12267552925988555</v>
      </c>
      <c r="KP33" s="175"/>
      <c r="KQ33" s="74">
        <v>248</v>
      </c>
      <c r="KR33" s="74">
        <v>776</v>
      </c>
      <c r="KS33" s="175">
        <v>0.31958762886597936</v>
      </c>
      <c r="KT33" s="74">
        <v>502</v>
      </c>
      <c r="KU33" s="74">
        <v>1549</v>
      </c>
      <c r="KV33" s="175">
        <v>0.32408005164622339</v>
      </c>
      <c r="KW33" s="74">
        <v>764</v>
      </c>
      <c r="KX33" s="74">
        <v>2331</v>
      </c>
      <c r="KY33" s="175">
        <v>0.32775632775632774</v>
      </c>
      <c r="KZ33" s="74">
        <v>1026</v>
      </c>
      <c r="LA33" s="74">
        <v>3458</v>
      </c>
      <c r="LB33" s="175">
        <v>0.2967032967032967</v>
      </c>
      <c r="LC33" s="74">
        <v>364</v>
      </c>
      <c r="LD33" s="74">
        <v>1605</v>
      </c>
      <c r="LE33" s="175">
        <f t="shared" si="91"/>
        <v>0.22679127725856699</v>
      </c>
      <c r="LF33" s="74">
        <v>614</v>
      </c>
      <c r="LG33" s="74">
        <v>2464</v>
      </c>
      <c r="LH33" s="175">
        <f t="shared" si="92"/>
        <v>0.24918831168831168</v>
      </c>
      <c r="LI33" s="74">
        <v>440</v>
      </c>
      <c r="LJ33" s="74">
        <v>2955</v>
      </c>
      <c r="LK33" s="175">
        <f t="shared" si="93"/>
        <v>0.14890016920473773</v>
      </c>
      <c r="LL33" s="74">
        <v>1418</v>
      </c>
      <c r="LM33" s="74">
        <v>7024</v>
      </c>
      <c r="LN33" s="175">
        <v>0.20187927107061504</v>
      </c>
      <c r="LO33" s="175"/>
      <c r="LP33" s="74">
        <v>278</v>
      </c>
      <c r="LQ33" s="74">
        <v>2462</v>
      </c>
      <c r="LR33" s="175">
        <v>0.11291632818846466</v>
      </c>
      <c r="LS33" s="74">
        <v>2722</v>
      </c>
      <c r="LT33" s="74">
        <v>12944</v>
      </c>
      <c r="LU33" s="175">
        <v>0.21029048207663784</v>
      </c>
      <c r="LV33" s="175"/>
      <c r="LW33" s="74"/>
      <c r="LX33" s="74">
        <v>135</v>
      </c>
      <c r="LY33" s="74">
        <v>132</v>
      </c>
      <c r="LZ33" s="74">
        <v>72</v>
      </c>
      <c r="MA33" s="74">
        <v>195</v>
      </c>
      <c r="MB33" s="74">
        <v>78</v>
      </c>
      <c r="MC33" s="74">
        <v>110</v>
      </c>
      <c r="MD33" s="74"/>
    </row>
    <row r="34" spans="1:342" x14ac:dyDescent="0.25">
      <c r="A34" s="153"/>
      <c r="B34" s="156" t="s">
        <v>2</v>
      </c>
      <c r="C34" s="154"/>
      <c r="D34" s="159">
        <v>11004</v>
      </c>
      <c r="E34" s="159" t="s">
        <v>0</v>
      </c>
      <c r="F34" s="73" t="s">
        <v>5</v>
      </c>
      <c r="P34" s="164"/>
      <c r="Q34" s="129"/>
      <c r="R34" s="129"/>
      <c r="S34" s="129"/>
      <c r="T34" s="129"/>
      <c r="U34" s="129"/>
      <c r="V34" s="129"/>
      <c r="W34" s="129"/>
      <c r="X34" s="129"/>
      <c r="Y34" s="129"/>
      <c r="Z34" s="115"/>
      <c r="AA34" s="74"/>
      <c r="AB34" s="75">
        <v>783</v>
      </c>
      <c r="AC34" s="75">
        <v>3472</v>
      </c>
      <c r="AD34" s="75">
        <v>821</v>
      </c>
      <c r="AE34" s="75">
        <v>620</v>
      </c>
      <c r="AF34" s="75">
        <v>1275</v>
      </c>
      <c r="AG34" s="75">
        <v>1393</v>
      </c>
      <c r="AH34" s="75">
        <v>191</v>
      </c>
      <c r="AI34" s="75">
        <v>0</v>
      </c>
      <c r="AK34" s="74">
        <f t="shared" ref="AK34:AK65" si="104">SUM(AB34:AI34)</f>
        <v>8555</v>
      </c>
      <c r="AL34" s="76"/>
      <c r="AM34" s="77">
        <f t="shared" ref="AM34:AM65" si="105">AB34/$AK34</f>
        <v>9.152542372881356E-2</v>
      </c>
      <c r="AN34" s="78">
        <f t="shared" ref="AN34:AN65" si="106">AC34/$AK34</f>
        <v>0.40584453535943893</v>
      </c>
      <c r="AO34" s="78">
        <f t="shared" ref="AO34:AO65" si="107">AD34/$AK34</f>
        <v>9.5967270601987148E-2</v>
      </c>
      <c r="AP34" s="78">
        <f t="shared" ref="AP34:AP65" si="108">AE34/$AK34</f>
        <v>7.2472238457042662E-2</v>
      </c>
      <c r="AQ34" s="78">
        <f t="shared" ref="AQ34:AQ65" si="109">AF34/$AK34</f>
        <v>0.14903565166569258</v>
      </c>
      <c r="AR34" s="78">
        <f t="shared" ref="AR34:AR65" si="110">AG34/$AK34</f>
        <v>0.16282875511396844</v>
      </c>
      <c r="AS34" s="78">
        <f t="shared" ref="AS34:AS65" si="111">AH34/$AK34</f>
        <v>2.2326125073056691E-2</v>
      </c>
      <c r="AT34" s="79">
        <f t="shared" ref="AT34:AT65" si="112">AI34/$AK34</f>
        <v>0</v>
      </c>
      <c r="AU34" s="76">
        <f t="shared" ref="AU34:AU65" si="113">AK34/$AK34</f>
        <v>1</v>
      </c>
      <c r="AV34" s="76"/>
      <c r="AW34" s="76"/>
      <c r="AX34" s="75">
        <v>1174</v>
      </c>
      <c r="AY34" s="75">
        <v>452</v>
      </c>
      <c r="AZ34" s="75">
        <v>922</v>
      </c>
      <c r="BA34" s="75">
        <v>642</v>
      </c>
      <c r="BB34" s="75">
        <v>4038</v>
      </c>
      <c r="BC34" s="75">
        <v>1287</v>
      </c>
      <c r="BD34" s="75">
        <v>282</v>
      </c>
      <c r="BF34" s="75">
        <v>15</v>
      </c>
      <c r="BG34" s="80">
        <v>5</v>
      </c>
      <c r="BH34" s="81">
        <v>84</v>
      </c>
      <c r="BI34" s="81"/>
      <c r="BJ34" s="82"/>
      <c r="BK34" s="74">
        <f t="shared" ref="BK34:BK65" si="114">SUM(BG34:BJ34)</f>
        <v>89</v>
      </c>
      <c r="BL34" s="80">
        <f t="shared" si="11"/>
        <v>8901</v>
      </c>
      <c r="BM34" s="83"/>
      <c r="BN34" s="84">
        <f t="shared" ref="BN34:BN65" si="115">AX34/$BL34</f>
        <v>0.13189529266374564</v>
      </c>
      <c r="BO34" s="85">
        <f t="shared" ref="BO34:BO65" si="116">AY34/$BL34</f>
        <v>5.078081114481519E-2</v>
      </c>
      <c r="BP34" s="85">
        <f t="shared" ref="BP34:BP65" si="117">AZ34/$BL34</f>
        <v>0.10358386698123806</v>
      </c>
      <c r="BQ34" s="85">
        <f t="shared" ref="BQ34:BQ65" si="118">BA34/$BL34</f>
        <v>7.2126727334007421E-2</v>
      </c>
      <c r="BR34" s="85">
        <f t="shared" ref="BR34:BR65" si="119">BB34/$BL34</f>
        <v>0.45365689248399055</v>
      </c>
      <c r="BS34" s="85">
        <f t="shared" ref="BS34:BS65" si="120">BC34/$BL34</f>
        <v>0.14459049544994945</v>
      </c>
      <c r="BT34" s="85">
        <f t="shared" ref="BT34:BT65" si="121">BD34/$BL34</f>
        <v>3.1681833501853725E-2</v>
      </c>
      <c r="BU34" s="85">
        <f t="shared" ref="BU34:BU65" si="122">BE34/$BL34</f>
        <v>0</v>
      </c>
      <c r="BV34" s="85">
        <f t="shared" ref="BV34:BV65" si="123">BF34/$BL34</f>
        <v>1.6852039096730705E-3</v>
      </c>
      <c r="BW34" s="85">
        <f t="shared" ref="BW34:BW65" si="124">BG34/$BL34</f>
        <v>5.6173463655769017E-4</v>
      </c>
      <c r="BX34" s="85">
        <f t="shared" ref="BX34:BX65" si="125">BH34/$BL34</f>
        <v>9.4371418941691949E-3</v>
      </c>
      <c r="BY34" s="85">
        <f t="shared" ref="BY34:BY65" si="126">BI34/$BL34</f>
        <v>0</v>
      </c>
      <c r="BZ34" s="85">
        <f t="shared" ref="BZ34:BZ65" si="127">BJ34/$BL34</f>
        <v>0</v>
      </c>
      <c r="CA34" s="76">
        <f t="shared" ref="CA34:CA65" si="128">SUM(BW34:BZ34)</f>
        <v>9.9988765307268846E-3</v>
      </c>
      <c r="CB34" s="86">
        <f t="shared" ref="CB34:CB65" si="129">BL34/$BL34</f>
        <v>1</v>
      </c>
      <c r="CC34" s="76"/>
      <c r="CD34" s="76"/>
      <c r="CE34" s="35">
        <v>357</v>
      </c>
      <c r="CF34" s="35">
        <v>3707</v>
      </c>
      <c r="CG34" s="35">
        <v>992</v>
      </c>
      <c r="CH34" s="35">
        <v>1874</v>
      </c>
      <c r="CI34" s="35">
        <v>1018</v>
      </c>
      <c r="CJ34" s="35">
        <v>659</v>
      </c>
      <c r="CK34" s="35">
        <v>301</v>
      </c>
      <c r="CL34" s="35">
        <v>21</v>
      </c>
      <c r="CM34" s="35">
        <v>5</v>
      </c>
      <c r="CN34" s="35">
        <v>99</v>
      </c>
      <c r="CO34" s="75">
        <v>10</v>
      </c>
      <c r="CQ34" s="74">
        <f t="shared" si="100"/>
        <v>135</v>
      </c>
      <c r="CR34" s="74">
        <f t="shared" si="101"/>
        <v>9043</v>
      </c>
      <c r="CS34" s="76"/>
      <c r="CT34" s="77">
        <f t="shared" si="94"/>
        <v>3.9478049319915956E-2</v>
      </c>
      <c r="CU34" s="78">
        <f t="shared" si="95"/>
        <v>0.40993033285414132</v>
      </c>
      <c r="CV34" s="78">
        <f t="shared" si="96"/>
        <v>0.10969810903461241</v>
      </c>
      <c r="CW34" s="78">
        <f t="shared" si="97"/>
        <v>0.20723211323675772</v>
      </c>
      <c r="CX34" s="78">
        <f t="shared" si="98"/>
        <v>0.11257326108592282</v>
      </c>
      <c r="CY34" s="78">
        <f t="shared" si="99"/>
        <v>7.287404622359836E-2</v>
      </c>
      <c r="CZ34" s="78">
        <f t="shared" si="102"/>
        <v>3.328541413247816E-2</v>
      </c>
      <c r="DA34" s="79"/>
      <c r="DB34" s="79"/>
      <c r="DC34" s="79"/>
      <c r="DD34" s="79"/>
      <c r="DE34" s="79">
        <f t="shared" ref="DE34:DE65" si="130">CQ34/$CR34</f>
        <v>1.4928674112573261E-2</v>
      </c>
      <c r="DF34" s="76">
        <f t="shared" ref="DF34:DF65" si="131">CR34/$CR34</f>
        <v>1</v>
      </c>
      <c r="DG34" s="76"/>
      <c r="DH34" s="76"/>
      <c r="DI34" s="76"/>
      <c r="DJ34" s="76"/>
      <c r="DK34" s="76">
        <f t="shared" si="30"/>
        <v>0.40584453535943893</v>
      </c>
      <c r="DL34" s="76">
        <f t="shared" si="31"/>
        <v>0.45365689248399055</v>
      </c>
      <c r="DM34" s="76">
        <f t="shared" si="32"/>
        <v>0.40993033285414132</v>
      </c>
      <c r="DN34" s="76"/>
      <c r="DO34" s="76"/>
      <c r="DP34" s="76">
        <f t="shared" si="33"/>
        <v>9.5967270601987148E-2</v>
      </c>
      <c r="DQ34" s="76">
        <f t="shared" si="34"/>
        <v>5.078081114481519E-2</v>
      </c>
      <c r="DR34" s="76">
        <f t="shared" si="35"/>
        <v>0.11257326108592282</v>
      </c>
      <c r="DS34" s="76"/>
      <c r="DT34" s="76"/>
      <c r="DU34" s="76"/>
      <c r="DV34" s="76">
        <f t="shared" si="36"/>
        <v>0</v>
      </c>
      <c r="DW34" s="76"/>
      <c r="DX34" s="76"/>
      <c r="DY34" s="76"/>
      <c r="DZ34" s="76"/>
      <c r="EA34" s="76">
        <f t="shared" si="37"/>
        <v>1.6852039096730705E-3</v>
      </c>
      <c r="EB34" s="76"/>
      <c r="EC34" s="76"/>
      <c r="ED34" s="76"/>
      <c r="EE34" s="76">
        <f t="shared" ref="EE34:EE65" si="132">DK34+DP34+DU34+DZ34</f>
        <v>0.50181180596142605</v>
      </c>
      <c r="EF34" s="76">
        <f t="shared" ref="EF34:EF65" si="133">DL34+DQ34+DV34+EA34</f>
        <v>0.50612290753847877</v>
      </c>
      <c r="EG34" s="76">
        <f t="shared" ref="EG34:EG65" si="134">DM34+DR34+DW34+EB34</f>
        <v>0.52250359394006418</v>
      </c>
      <c r="EH34" s="76"/>
      <c r="EI34" s="76"/>
      <c r="EJ34" s="76">
        <f t="shared" si="41"/>
        <v>4.0857974947023923E-3</v>
      </c>
      <c r="EK34" s="76"/>
      <c r="EL34" s="76">
        <f t="shared" si="42"/>
        <v>-4.3726559629849227E-2</v>
      </c>
      <c r="EM34" s="76"/>
      <c r="EN34" s="76"/>
      <c r="EO34" s="76">
        <f t="shared" si="43"/>
        <v>1.660599048393567E-2</v>
      </c>
      <c r="EP34" s="76"/>
      <c r="EQ34" s="76">
        <f t="shared" si="44"/>
        <v>6.1792449941107629E-2</v>
      </c>
      <c r="ER34" s="76"/>
      <c r="ES34" s="76"/>
      <c r="ET34" s="76">
        <f t="shared" si="45"/>
        <v>0</v>
      </c>
      <c r="EU34" s="76"/>
      <c r="EV34" s="76">
        <f t="shared" si="46"/>
        <v>0</v>
      </c>
      <c r="EW34" s="76"/>
      <c r="EX34" s="76"/>
      <c r="EY34" s="76">
        <f t="shared" si="47"/>
        <v>0</v>
      </c>
      <c r="EZ34" s="76"/>
      <c r="FA34" s="76">
        <f t="shared" si="48"/>
        <v>-1.6852039096730705E-3</v>
      </c>
      <c r="FB34" s="76"/>
      <c r="FC34" s="76"/>
      <c r="FD34" s="76">
        <f t="shared" si="49"/>
        <v>2.0691787978638132E-2</v>
      </c>
      <c r="FE34" s="76"/>
      <c r="FF34" s="76">
        <f t="shared" si="50"/>
        <v>1.6380686401585409E-2</v>
      </c>
      <c r="FG34" s="76"/>
      <c r="FH34" s="76"/>
      <c r="FI34" s="76"/>
      <c r="FJ34" s="76"/>
      <c r="FK34" s="76"/>
      <c r="FL34" s="76">
        <f t="shared" si="51"/>
        <v>2.2326125073056691E-2</v>
      </c>
      <c r="FM34" s="76">
        <f t="shared" si="52"/>
        <v>3.1681833501853725E-2</v>
      </c>
      <c r="FN34" s="76">
        <f t="shared" si="53"/>
        <v>3.328541413247816E-2</v>
      </c>
      <c r="FO34" s="76"/>
      <c r="FP34" s="76">
        <f t="shared" si="54"/>
        <v>1.0959289059421468E-2</v>
      </c>
      <c r="FQ34" s="76"/>
      <c r="FR34" s="76">
        <f t="shared" si="55"/>
        <v>1.6035806306244349E-3</v>
      </c>
      <c r="FS34" s="76"/>
      <c r="FT34" s="76"/>
      <c r="FU34" s="76"/>
      <c r="FV34" s="76"/>
      <c r="FW34" s="76">
        <f t="shared" si="56"/>
        <v>0.16282875511396844</v>
      </c>
      <c r="FX34" s="76">
        <f t="shared" si="57"/>
        <v>0.14459049544994945</v>
      </c>
      <c r="FY34" s="76">
        <f t="shared" si="58"/>
        <v>0.10969810903461241</v>
      </c>
      <c r="FZ34" s="76"/>
      <c r="GA34" s="76">
        <f t="shared" si="59"/>
        <v>-5.3130646079356025E-2</v>
      </c>
      <c r="GB34" s="76"/>
      <c r="GC34" s="76">
        <f t="shared" si="60"/>
        <v>-3.489238641533704E-2</v>
      </c>
      <c r="GD34" s="76"/>
      <c r="GE34" s="76"/>
      <c r="GF34" s="76"/>
      <c r="GG34" s="76"/>
      <c r="GH34" s="76">
        <f t="shared" si="61"/>
        <v>9.152542372881356E-2</v>
      </c>
      <c r="GI34" s="76">
        <f t="shared" si="62"/>
        <v>0.10358386698123806</v>
      </c>
      <c r="GJ34" s="76">
        <f t="shared" si="63"/>
        <v>7.287404622359836E-2</v>
      </c>
      <c r="GK34" s="76"/>
      <c r="GL34" s="76">
        <f t="shared" si="64"/>
        <v>-1.86513775052152E-2</v>
      </c>
      <c r="GM34" s="76"/>
      <c r="GN34" s="76">
        <f t="shared" si="65"/>
        <v>-3.07098207576397E-2</v>
      </c>
      <c r="GO34" s="76"/>
      <c r="GP34" s="76"/>
      <c r="GQ34" s="76"/>
      <c r="GR34" s="76"/>
      <c r="GS34" s="76">
        <f t="shared" si="66"/>
        <v>7.2472238457042662E-2</v>
      </c>
      <c r="GT34" s="76">
        <f t="shared" si="67"/>
        <v>7.2126727334007421E-2</v>
      </c>
      <c r="GU34" s="76">
        <f t="shared" si="68"/>
        <v>3.9478049319915956E-2</v>
      </c>
      <c r="GV34" s="76"/>
      <c r="GW34" s="76">
        <f t="shared" si="69"/>
        <v>-3.2994189137126706E-2</v>
      </c>
      <c r="GX34" s="76"/>
      <c r="GY34" s="76">
        <f t="shared" si="70"/>
        <v>-3.2648678014091465E-2</v>
      </c>
      <c r="GZ34" s="76"/>
      <c r="HA34" s="76"/>
      <c r="HB34" s="76"/>
      <c r="HC34" s="76"/>
      <c r="HD34" s="76">
        <f t="shared" si="71"/>
        <v>0.14903565166569258</v>
      </c>
      <c r="HE34" s="76">
        <f t="shared" si="72"/>
        <v>0.13189529266374564</v>
      </c>
      <c r="HF34" s="76">
        <f t="shared" si="73"/>
        <v>0.20723211323675772</v>
      </c>
      <c r="HG34" s="76"/>
      <c r="HH34" s="76">
        <f t="shared" si="74"/>
        <v>5.8196461571065145E-2</v>
      </c>
      <c r="HI34" s="76"/>
      <c r="HJ34" s="76">
        <f t="shared" si="75"/>
        <v>7.5336820573012081E-2</v>
      </c>
      <c r="HK34" s="76"/>
      <c r="HL34" s="76"/>
      <c r="HM34" s="76"/>
      <c r="HN34" s="76"/>
      <c r="HO34" s="76"/>
      <c r="HP34" s="76"/>
      <c r="HQ34" s="76"/>
      <c r="HR34" s="76">
        <f t="shared" si="76"/>
        <v>9.479836353009935E-2</v>
      </c>
      <c r="HS34" s="76">
        <f t="shared" si="77"/>
        <v>0.22150789012273525</v>
      </c>
      <c r="HT34" s="76">
        <f t="shared" si="78"/>
        <v>0.24383401519579193</v>
      </c>
      <c r="HU34" s="76"/>
      <c r="HV34" s="76">
        <f t="shared" si="79"/>
        <v>0.10380856083586115</v>
      </c>
      <c r="HW34" s="76">
        <f t="shared" si="80"/>
        <v>0.20402201999775305</v>
      </c>
      <c r="HX34" s="76">
        <f t="shared" si="81"/>
        <v>0.23570385349960679</v>
      </c>
      <c r="HY34" s="76"/>
      <c r="HZ34" s="76">
        <f t="shared" si="82"/>
        <v>7.2763463452394123E-2</v>
      </c>
      <c r="IA34" s="76">
        <f t="shared" si="83"/>
        <v>0.24671016255667366</v>
      </c>
      <c r="IB34" s="76">
        <f t="shared" si="84"/>
        <v>0.27999557668915187</v>
      </c>
      <c r="IC34" s="76"/>
      <c r="ID34" s="76"/>
      <c r="IE34" s="76">
        <f t="shared" si="85"/>
        <v>-2.2034900077705227E-2</v>
      </c>
      <c r="IF34" s="76"/>
      <c r="IG34" s="76">
        <f t="shared" si="86"/>
        <v>-3.104509738346703E-2</v>
      </c>
      <c r="IH34" s="76"/>
      <c r="II34" s="76"/>
      <c r="IJ34" s="76">
        <f t="shared" si="87"/>
        <v>2.5202272433938411E-2</v>
      </c>
      <c r="IK34" s="76"/>
      <c r="IL34" s="76">
        <f t="shared" si="88"/>
        <v>4.2688142558920616E-2</v>
      </c>
      <c r="IM34" s="76"/>
      <c r="IN34" s="76"/>
      <c r="IO34" s="76">
        <f t="shared" si="89"/>
        <v>3.6161561493359945E-2</v>
      </c>
      <c r="IP34" s="76"/>
      <c r="IQ34" s="76">
        <f t="shared" si="90"/>
        <v>4.4291723189545079E-2</v>
      </c>
      <c r="IR34" s="76"/>
      <c r="IS34" s="76"/>
      <c r="IT34" s="76"/>
      <c r="IU34" s="76"/>
      <c r="IV34" s="76"/>
      <c r="IW34" s="76">
        <v>0.06</v>
      </c>
      <c r="IX34" s="183">
        <v>5.1180490835663246</v>
      </c>
      <c r="IY34" s="183">
        <v>5.1105734304622938</v>
      </c>
      <c r="IZ34" s="175">
        <v>-0.11344378608671307</v>
      </c>
      <c r="JA34" s="76"/>
      <c r="JB34" s="74">
        <v>22416</v>
      </c>
      <c r="JC34" s="74">
        <v>126</v>
      </c>
      <c r="JD34" s="74">
        <v>117</v>
      </c>
      <c r="JE34" s="76">
        <v>1.8071747457719146E-2</v>
      </c>
      <c r="JF34" s="76">
        <v>6.8092798392381998E-2</v>
      </c>
      <c r="JG34" s="74"/>
      <c r="JH34" s="74">
        <v>119</v>
      </c>
      <c r="JI34" s="74">
        <v>8</v>
      </c>
      <c r="JJ34" s="175">
        <v>6.7226890756302518E-2</v>
      </c>
      <c r="JK34" s="74">
        <v>34</v>
      </c>
      <c r="JL34" s="74">
        <v>7</v>
      </c>
      <c r="JM34" s="175">
        <v>0.20588235294117646</v>
      </c>
      <c r="JN34" s="74">
        <v>153</v>
      </c>
      <c r="JO34" s="74">
        <v>15</v>
      </c>
      <c r="JP34" s="175">
        <v>9.8039215686274508E-2</v>
      </c>
      <c r="JQ34" s="175">
        <v>0.85597826086956519</v>
      </c>
      <c r="JR34" s="74"/>
      <c r="JS34" s="74"/>
      <c r="JT34" s="76"/>
      <c r="JU34" s="175"/>
      <c r="JV34" s="175">
        <v>6.2324929971988796E-2</v>
      </c>
      <c r="JW34" s="175">
        <v>1.4939309056956116E-2</v>
      </c>
      <c r="JX34" s="175">
        <v>3.454715219421102E-2</v>
      </c>
      <c r="JY34" s="175">
        <v>2.7777777777777776E-2</v>
      </c>
      <c r="JZ34" s="175">
        <v>7.7264239028944914E-2</v>
      </c>
      <c r="KA34" s="175">
        <v>1.0192966075319016E-2</v>
      </c>
      <c r="KB34" s="175">
        <v>2.7077497665732961E-2</v>
      </c>
      <c r="KC34" s="175">
        <v>7.9987550575785868E-2</v>
      </c>
      <c r="KD34" s="175">
        <v>5.2209772798008092E-2</v>
      </c>
      <c r="KE34" s="175">
        <v>3.7270463741051973E-2</v>
      </c>
      <c r="KF34" s="175">
        <v>0.11453470276999689</v>
      </c>
      <c r="KG34" s="175"/>
      <c r="KH34" s="74">
        <v>1012</v>
      </c>
      <c r="KI34" s="74">
        <v>12589</v>
      </c>
      <c r="KJ34" s="74">
        <v>1472</v>
      </c>
      <c r="KK34" s="74">
        <v>12852</v>
      </c>
      <c r="KL34" s="76">
        <v>8.0387640003177371E-2</v>
      </c>
      <c r="KM34" s="76">
        <v>0.11453470276999689</v>
      </c>
      <c r="KN34" s="175">
        <v>3.4147062766819516E-2</v>
      </c>
      <c r="KO34" s="175">
        <v>0.42478001301530721</v>
      </c>
      <c r="KP34" s="175"/>
      <c r="KQ34" s="74">
        <v>164</v>
      </c>
      <c r="KR34" s="74">
        <v>688</v>
      </c>
      <c r="KS34" s="175">
        <v>0.23837209302325582</v>
      </c>
      <c r="KT34" s="74">
        <v>326</v>
      </c>
      <c r="KU34" s="74">
        <v>1539</v>
      </c>
      <c r="KV34" s="175">
        <v>0.21182586094866795</v>
      </c>
      <c r="KW34" s="74">
        <v>470</v>
      </c>
      <c r="KX34" s="74">
        <v>2447</v>
      </c>
      <c r="KY34" s="175">
        <v>0.19207192480588475</v>
      </c>
      <c r="KZ34" s="74">
        <v>631</v>
      </c>
      <c r="LA34" s="74">
        <v>3654</v>
      </c>
      <c r="LB34" s="175">
        <v>0.17268746579091407</v>
      </c>
      <c r="LC34" s="74">
        <v>209</v>
      </c>
      <c r="LD34" s="74">
        <v>1277</v>
      </c>
      <c r="LE34" s="175">
        <f t="shared" si="91"/>
        <v>0.16366483946750196</v>
      </c>
      <c r="LF34" s="74">
        <v>338</v>
      </c>
      <c r="LG34" s="74">
        <v>2436</v>
      </c>
      <c r="LH34" s="175">
        <f t="shared" si="92"/>
        <v>0.13875205254515599</v>
      </c>
      <c r="LI34" s="74">
        <v>189</v>
      </c>
      <c r="LJ34" s="74">
        <v>2942</v>
      </c>
      <c r="LK34" s="175">
        <f t="shared" si="93"/>
        <v>6.4242012236573762E-2</v>
      </c>
      <c r="LL34" s="74">
        <v>736</v>
      </c>
      <c r="LM34" s="74">
        <v>6655</v>
      </c>
      <c r="LN34" s="175">
        <v>0.11059353869271224</v>
      </c>
      <c r="LO34" s="175"/>
      <c r="LP34" s="74">
        <v>105</v>
      </c>
      <c r="LQ34" s="74">
        <v>2543</v>
      </c>
      <c r="LR34" s="175">
        <v>4.128981517892253E-2</v>
      </c>
      <c r="LS34" s="74">
        <v>1472</v>
      </c>
      <c r="LT34" s="74">
        <v>12852</v>
      </c>
      <c r="LU34" s="175">
        <v>0.11453470276999689</v>
      </c>
      <c r="LV34" s="175"/>
      <c r="LW34" s="74"/>
      <c r="LX34" s="74">
        <v>79</v>
      </c>
      <c r="LY34" s="74">
        <v>115</v>
      </c>
      <c r="LZ34" s="74">
        <v>3</v>
      </c>
      <c r="MA34" s="74">
        <v>37</v>
      </c>
      <c r="MB34" s="74">
        <v>28</v>
      </c>
      <c r="MC34" s="74">
        <v>12</v>
      </c>
      <c r="MD34" s="74"/>
    </row>
    <row r="35" spans="1:342" x14ac:dyDescent="0.25">
      <c r="A35" s="153"/>
      <c r="B35" s="156" t="s">
        <v>10</v>
      </c>
      <c r="C35" s="154"/>
      <c r="D35" s="159">
        <v>12005</v>
      </c>
      <c r="E35" s="159" t="s">
        <v>0</v>
      </c>
      <c r="F35" s="73" t="s">
        <v>37</v>
      </c>
      <c r="P35" s="164"/>
      <c r="Q35" s="129"/>
      <c r="R35" s="129"/>
      <c r="S35" s="129"/>
      <c r="T35" s="129"/>
      <c r="U35" s="129"/>
      <c r="V35" s="129"/>
      <c r="W35" s="129"/>
      <c r="X35" s="129"/>
      <c r="Y35" s="129"/>
      <c r="Z35" s="115"/>
      <c r="AA35" s="74"/>
      <c r="AB35" s="75">
        <v>1315</v>
      </c>
      <c r="AC35" s="75">
        <v>3914</v>
      </c>
      <c r="AD35" s="75">
        <v>853</v>
      </c>
      <c r="AE35" s="75">
        <v>708</v>
      </c>
      <c r="AF35" s="75">
        <v>1281</v>
      </c>
      <c r="AG35" s="75">
        <v>1824</v>
      </c>
      <c r="AH35" s="75">
        <v>133</v>
      </c>
      <c r="AI35" s="75">
        <v>36</v>
      </c>
      <c r="AK35" s="74">
        <f t="shared" si="104"/>
        <v>10064</v>
      </c>
      <c r="AL35" s="76"/>
      <c r="AM35" s="77">
        <f t="shared" si="105"/>
        <v>0.13066375198728139</v>
      </c>
      <c r="AN35" s="78">
        <f t="shared" si="106"/>
        <v>0.38891096979332274</v>
      </c>
      <c r="AO35" s="78">
        <f t="shared" si="107"/>
        <v>8.4757551669316381E-2</v>
      </c>
      <c r="AP35" s="78">
        <f t="shared" si="108"/>
        <v>7.034976152623211E-2</v>
      </c>
      <c r="AQ35" s="78">
        <f t="shared" si="109"/>
        <v>0.12728537360890302</v>
      </c>
      <c r="AR35" s="78">
        <f t="shared" si="110"/>
        <v>0.18124006359300476</v>
      </c>
      <c r="AS35" s="78">
        <f t="shared" si="111"/>
        <v>1.3215421303656598E-2</v>
      </c>
      <c r="AT35" s="79">
        <f t="shared" si="112"/>
        <v>3.577106518282989E-3</v>
      </c>
      <c r="AU35" s="76">
        <f t="shared" si="113"/>
        <v>1</v>
      </c>
      <c r="AV35" s="76"/>
      <c r="AW35" s="76"/>
      <c r="AX35" s="75">
        <v>967</v>
      </c>
      <c r="AY35" s="75">
        <v>529</v>
      </c>
      <c r="AZ35" s="75">
        <v>1513</v>
      </c>
      <c r="BA35" s="75">
        <v>762</v>
      </c>
      <c r="BB35" s="75">
        <v>4396</v>
      </c>
      <c r="BC35" s="75">
        <v>1783</v>
      </c>
      <c r="BD35" s="75">
        <v>233</v>
      </c>
      <c r="BF35" s="75">
        <v>31</v>
      </c>
      <c r="BG35" s="80">
        <v>6</v>
      </c>
      <c r="BH35" s="81">
        <v>98</v>
      </c>
      <c r="BI35" s="81"/>
      <c r="BJ35" s="82"/>
      <c r="BK35" s="74">
        <f t="shared" si="114"/>
        <v>104</v>
      </c>
      <c r="BL35" s="80">
        <f t="shared" si="11"/>
        <v>10318</v>
      </c>
      <c r="BM35" s="83"/>
      <c r="BN35" s="84">
        <f t="shared" si="115"/>
        <v>9.3719713122698195E-2</v>
      </c>
      <c r="BO35" s="85">
        <f t="shared" si="116"/>
        <v>5.1269625896491568E-2</v>
      </c>
      <c r="BP35" s="85">
        <f t="shared" si="117"/>
        <v>0.14663694514440784</v>
      </c>
      <c r="BQ35" s="85">
        <f t="shared" si="118"/>
        <v>7.3851521612715645E-2</v>
      </c>
      <c r="BR35" s="85">
        <f t="shared" si="119"/>
        <v>0.42605156037991859</v>
      </c>
      <c r="BS35" s="85">
        <f t="shared" si="120"/>
        <v>0.17280480713316534</v>
      </c>
      <c r="BT35" s="85">
        <f t="shared" si="121"/>
        <v>2.2581895716224074E-2</v>
      </c>
      <c r="BU35" s="85">
        <f t="shared" si="122"/>
        <v>0</v>
      </c>
      <c r="BV35" s="85">
        <f t="shared" si="123"/>
        <v>3.0044582283388255E-3</v>
      </c>
      <c r="BW35" s="85">
        <f t="shared" si="124"/>
        <v>5.8150804419461141E-4</v>
      </c>
      <c r="BX35" s="85">
        <f t="shared" si="125"/>
        <v>9.497964721845319E-3</v>
      </c>
      <c r="BY35" s="85">
        <f t="shared" si="126"/>
        <v>0</v>
      </c>
      <c r="BZ35" s="85">
        <f t="shared" si="127"/>
        <v>0</v>
      </c>
      <c r="CA35" s="76">
        <f t="shared" si="128"/>
        <v>1.007947276603993E-2</v>
      </c>
      <c r="CB35" s="86">
        <f t="shared" si="129"/>
        <v>1</v>
      </c>
      <c r="CC35" s="76"/>
      <c r="CD35" s="76"/>
      <c r="CE35" s="75">
        <v>432</v>
      </c>
      <c r="CF35" s="75">
        <v>3019</v>
      </c>
      <c r="CG35" s="75">
        <v>1713</v>
      </c>
      <c r="CH35" s="75">
        <v>1692</v>
      </c>
      <c r="CI35" s="75">
        <v>1141</v>
      </c>
      <c r="CJ35" s="75">
        <v>1986</v>
      </c>
      <c r="CK35" s="75">
        <v>273</v>
      </c>
      <c r="CL35" s="73">
        <v>50</v>
      </c>
      <c r="CQ35" s="74">
        <f t="shared" si="100"/>
        <v>50</v>
      </c>
      <c r="CR35" s="74">
        <f t="shared" si="101"/>
        <v>10306</v>
      </c>
      <c r="CS35" s="76"/>
      <c r="CT35" s="77">
        <f t="shared" si="94"/>
        <v>4.191732971084805E-2</v>
      </c>
      <c r="CU35" s="78">
        <f t="shared" si="95"/>
        <v>0.29293615369687559</v>
      </c>
      <c r="CV35" s="78">
        <f t="shared" si="96"/>
        <v>0.16621385600620997</v>
      </c>
      <c r="CW35" s="78">
        <f t="shared" si="97"/>
        <v>0.16417620803415486</v>
      </c>
      <c r="CX35" s="78">
        <f t="shared" si="98"/>
        <v>0.11071220648166116</v>
      </c>
      <c r="CY35" s="78">
        <f t="shared" si="99"/>
        <v>0.19270327964292644</v>
      </c>
      <c r="CZ35" s="78">
        <f t="shared" si="102"/>
        <v>2.6489423636716476E-2</v>
      </c>
      <c r="DA35" s="79"/>
      <c r="DB35" s="79"/>
      <c r="DC35" s="79"/>
      <c r="DD35" s="79"/>
      <c r="DE35" s="79">
        <f t="shared" si="130"/>
        <v>4.8515427906074132E-3</v>
      </c>
      <c r="DF35" s="76">
        <f t="shared" si="131"/>
        <v>1</v>
      </c>
      <c r="DG35" s="76"/>
      <c r="DH35" s="76"/>
      <c r="DI35" s="76"/>
      <c r="DJ35" s="76"/>
      <c r="DK35" s="76">
        <f t="shared" si="30"/>
        <v>0.38891096979332274</v>
      </c>
      <c r="DL35" s="76">
        <f t="shared" si="31"/>
        <v>0.42605156037991859</v>
      </c>
      <c r="DM35" s="76">
        <f t="shared" si="32"/>
        <v>0.29293615369687559</v>
      </c>
      <c r="DN35" s="76"/>
      <c r="DO35" s="76"/>
      <c r="DP35" s="76">
        <f t="shared" si="33"/>
        <v>8.4757551669316381E-2</v>
      </c>
      <c r="DQ35" s="76">
        <f t="shared" si="34"/>
        <v>5.1269625896491568E-2</v>
      </c>
      <c r="DR35" s="76">
        <f t="shared" si="35"/>
        <v>0.11071220648166116</v>
      </c>
      <c r="DS35" s="76"/>
      <c r="DT35" s="76"/>
      <c r="DU35" s="76"/>
      <c r="DV35" s="76">
        <f t="shared" si="36"/>
        <v>0</v>
      </c>
      <c r="DW35" s="76"/>
      <c r="DX35" s="76"/>
      <c r="DY35" s="76"/>
      <c r="DZ35" s="76"/>
      <c r="EA35" s="76">
        <f t="shared" si="37"/>
        <v>3.0044582283388255E-3</v>
      </c>
      <c r="EB35" s="76"/>
      <c r="EC35" s="76"/>
      <c r="ED35" s="76"/>
      <c r="EE35" s="76">
        <f t="shared" si="132"/>
        <v>0.4736685214626391</v>
      </c>
      <c r="EF35" s="76">
        <f t="shared" si="133"/>
        <v>0.48032564450474902</v>
      </c>
      <c r="EG35" s="76">
        <f t="shared" si="134"/>
        <v>0.40364836017853678</v>
      </c>
      <c r="EH35" s="76"/>
      <c r="EI35" s="76"/>
      <c r="EJ35" s="76">
        <f t="shared" si="41"/>
        <v>-9.5974816096447146E-2</v>
      </c>
      <c r="EK35" s="76"/>
      <c r="EL35" s="76">
        <f t="shared" si="42"/>
        <v>-0.133115406683043</v>
      </c>
      <c r="EM35" s="76"/>
      <c r="EN35" s="76"/>
      <c r="EO35" s="76">
        <f t="shared" si="43"/>
        <v>2.5954654812344782E-2</v>
      </c>
      <c r="EP35" s="76"/>
      <c r="EQ35" s="76">
        <f t="shared" si="44"/>
        <v>5.9442580585169595E-2</v>
      </c>
      <c r="ER35" s="76"/>
      <c r="ES35" s="76"/>
      <c r="ET35" s="76">
        <f t="shared" si="45"/>
        <v>0</v>
      </c>
      <c r="EU35" s="76"/>
      <c r="EV35" s="76">
        <f t="shared" si="46"/>
        <v>0</v>
      </c>
      <c r="EW35" s="76"/>
      <c r="EX35" s="76"/>
      <c r="EY35" s="76">
        <f t="shared" si="47"/>
        <v>0</v>
      </c>
      <c r="EZ35" s="76"/>
      <c r="FA35" s="76">
        <f t="shared" si="48"/>
        <v>-3.0044582283388255E-3</v>
      </c>
      <c r="FB35" s="76"/>
      <c r="FC35" s="76"/>
      <c r="FD35" s="76">
        <f t="shared" si="49"/>
        <v>-7.0020161284102322E-2</v>
      </c>
      <c r="FE35" s="76"/>
      <c r="FF35" s="76">
        <f t="shared" si="50"/>
        <v>-7.6677284326212236E-2</v>
      </c>
      <c r="FG35" s="76"/>
      <c r="FH35" s="76"/>
      <c r="FI35" s="76"/>
      <c r="FJ35" s="76"/>
      <c r="FK35" s="76"/>
      <c r="FL35" s="76">
        <f t="shared" si="51"/>
        <v>1.3215421303656598E-2</v>
      </c>
      <c r="FM35" s="76">
        <f t="shared" si="52"/>
        <v>2.2581895716224074E-2</v>
      </c>
      <c r="FN35" s="76">
        <f t="shared" si="53"/>
        <v>2.6489423636716476E-2</v>
      </c>
      <c r="FO35" s="76"/>
      <c r="FP35" s="76">
        <f t="shared" si="54"/>
        <v>1.3274002333059878E-2</v>
      </c>
      <c r="FQ35" s="76"/>
      <c r="FR35" s="76">
        <f t="shared" si="55"/>
        <v>3.907527920492402E-3</v>
      </c>
      <c r="FS35" s="76"/>
      <c r="FT35" s="76"/>
      <c r="FU35" s="76"/>
      <c r="FV35" s="76"/>
      <c r="FW35" s="76">
        <f t="shared" si="56"/>
        <v>0.18124006359300476</v>
      </c>
      <c r="FX35" s="76">
        <f t="shared" si="57"/>
        <v>0.17280480713316534</v>
      </c>
      <c r="FY35" s="76">
        <f t="shared" si="58"/>
        <v>0.16621385600620997</v>
      </c>
      <c r="FZ35" s="76"/>
      <c r="GA35" s="76">
        <f t="shared" si="59"/>
        <v>-1.5026207586794793E-2</v>
      </c>
      <c r="GB35" s="76"/>
      <c r="GC35" s="76">
        <f t="shared" si="60"/>
        <v>-6.5909511269553744E-3</v>
      </c>
      <c r="GD35" s="76"/>
      <c r="GE35" s="76"/>
      <c r="GF35" s="76"/>
      <c r="GG35" s="76"/>
      <c r="GH35" s="76">
        <f t="shared" si="61"/>
        <v>0.13066375198728139</v>
      </c>
      <c r="GI35" s="76">
        <f t="shared" si="62"/>
        <v>0.14663694514440784</v>
      </c>
      <c r="GJ35" s="76">
        <f t="shared" si="63"/>
        <v>0.19270327964292644</v>
      </c>
      <c r="GK35" s="76"/>
      <c r="GL35" s="76">
        <f t="shared" si="64"/>
        <v>6.2039527655645049E-2</v>
      </c>
      <c r="GM35" s="76"/>
      <c r="GN35" s="76">
        <f t="shared" si="65"/>
        <v>4.6066334498518602E-2</v>
      </c>
      <c r="GO35" s="76"/>
      <c r="GP35" s="76"/>
      <c r="GQ35" s="76"/>
      <c r="GR35" s="76"/>
      <c r="GS35" s="76">
        <f t="shared" si="66"/>
        <v>7.034976152623211E-2</v>
      </c>
      <c r="GT35" s="76">
        <f t="shared" si="67"/>
        <v>7.3851521612715645E-2</v>
      </c>
      <c r="GU35" s="76">
        <f t="shared" si="68"/>
        <v>4.191732971084805E-2</v>
      </c>
      <c r="GV35" s="76"/>
      <c r="GW35" s="76">
        <f t="shared" si="69"/>
        <v>-2.843243181538406E-2</v>
      </c>
      <c r="GX35" s="76"/>
      <c r="GY35" s="76">
        <f t="shared" si="70"/>
        <v>-3.1934191901867595E-2</v>
      </c>
      <c r="GZ35" s="76"/>
      <c r="HA35" s="76"/>
      <c r="HB35" s="76"/>
      <c r="HC35" s="76"/>
      <c r="HD35" s="76">
        <f t="shared" si="71"/>
        <v>0.12728537360890302</v>
      </c>
      <c r="HE35" s="76">
        <f t="shared" si="72"/>
        <v>9.3719713122698195E-2</v>
      </c>
      <c r="HF35" s="76">
        <f t="shared" si="73"/>
        <v>0.16417620803415486</v>
      </c>
      <c r="HG35" s="76"/>
      <c r="HH35" s="76">
        <f t="shared" si="74"/>
        <v>3.6890834425251845E-2</v>
      </c>
      <c r="HI35" s="76"/>
      <c r="HJ35" s="76">
        <f t="shared" si="75"/>
        <v>7.0456494911456669E-2</v>
      </c>
      <c r="HK35" s="76"/>
      <c r="HL35" s="76"/>
      <c r="HM35" s="76"/>
      <c r="HN35" s="76"/>
      <c r="HO35" s="76"/>
      <c r="HP35" s="76"/>
      <c r="HQ35" s="76"/>
      <c r="HR35" s="76">
        <f t="shared" si="76"/>
        <v>8.3565182829888701E-2</v>
      </c>
      <c r="HS35" s="76">
        <f t="shared" si="77"/>
        <v>0.19763513513513514</v>
      </c>
      <c r="HT35" s="76">
        <f t="shared" si="78"/>
        <v>0.21085055643879172</v>
      </c>
      <c r="HU35" s="76"/>
      <c r="HV35" s="76">
        <f t="shared" si="79"/>
        <v>9.6433417328939716E-2</v>
      </c>
      <c r="HW35" s="76">
        <f t="shared" si="80"/>
        <v>0.16757123473541385</v>
      </c>
      <c r="HX35" s="76">
        <f t="shared" si="81"/>
        <v>0.1901531304516379</v>
      </c>
      <c r="HY35" s="76"/>
      <c r="HZ35" s="76">
        <f t="shared" si="82"/>
        <v>6.840675334756452E-2</v>
      </c>
      <c r="IA35" s="76">
        <f t="shared" si="83"/>
        <v>0.20609353774500291</v>
      </c>
      <c r="IB35" s="76">
        <f t="shared" si="84"/>
        <v>0.23258296138171938</v>
      </c>
      <c r="IC35" s="76"/>
      <c r="ID35" s="76"/>
      <c r="IE35" s="76">
        <f t="shared" si="85"/>
        <v>-1.5158429482324182E-2</v>
      </c>
      <c r="IF35" s="76"/>
      <c r="IG35" s="76">
        <f t="shared" si="86"/>
        <v>-2.8026663981375197E-2</v>
      </c>
      <c r="IH35" s="76"/>
      <c r="II35" s="76"/>
      <c r="IJ35" s="76">
        <f t="shared" si="87"/>
        <v>8.4584026098677711E-3</v>
      </c>
      <c r="IK35" s="76"/>
      <c r="IL35" s="76">
        <f t="shared" si="88"/>
        <v>3.852230300958906E-2</v>
      </c>
      <c r="IM35" s="76"/>
      <c r="IN35" s="76"/>
      <c r="IO35" s="76">
        <f t="shared" si="89"/>
        <v>2.1732404942927663E-2</v>
      </c>
      <c r="IP35" s="76"/>
      <c r="IQ35" s="76">
        <f t="shared" si="90"/>
        <v>4.2429830930081486E-2</v>
      </c>
      <c r="IR35" s="76"/>
      <c r="IS35" s="76"/>
      <c r="IT35" s="76"/>
      <c r="IU35" s="76"/>
      <c r="IV35" s="76"/>
      <c r="IW35" s="76">
        <v>0.03</v>
      </c>
      <c r="IX35" s="183">
        <v>3.3051134439552996</v>
      </c>
      <c r="IY35" s="183">
        <v>3.3476616799393697</v>
      </c>
      <c r="IZ35" s="175">
        <v>-0.25793528976628743</v>
      </c>
      <c r="JA35" s="76"/>
      <c r="JB35" s="74">
        <v>24441</v>
      </c>
      <c r="JC35" s="74">
        <v>137</v>
      </c>
      <c r="JD35" s="74">
        <v>125</v>
      </c>
      <c r="JE35" s="76">
        <v>1.9649384541531149E-2</v>
      </c>
      <c r="JF35" s="76">
        <v>6.9105668134222087E-2</v>
      </c>
      <c r="JG35" s="74"/>
      <c r="JH35" s="74">
        <v>130</v>
      </c>
      <c r="JI35" s="74">
        <v>8</v>
      </c>
      <c r="JJ35" s="175">
        <v>6.1538461538461542E-2</v>
      </c>
      <c r="JK35" s="74">
        <v>60</v>
      </c>
      <c r="JL35" s="74">
        <v>4</v>
      </c>
      <c r="JM35" s="175">
        <v>6.6666666666666666E-2</v>
      </c>
      <c r="JN35" s="74">
        <v>190</v>
      </c>
      <c r="JO35" s="74">
        <v>12</v>
      </c>
      <c r="JP35" s="175">
        <v>6.3157894736842107E-2</v>
      </c>
      <c r="JQ35" s="175">
        <v>0.66798654928779244</v>
      </c>
      <c r="JR35" s="74"/>
      <c r="JS35" s="74"/>
      <c r="JT35" s="76"/>
      <c r="JU35" s="175"/>
      <c r="JV35" s="175">
        <v>4.459376908979841E-2</v>
      </c>
      <c r="JW35" s="175">
        <v>8.6879793660490055E-3</v>
      </c>
      <c r="JX35" s="175">
        <v>2.1041200027149935E-2</v>
      </c>
      <c r="JY35" s="175">
        <v>2.3552569062648476E-2</v>
      </c>
      <c r="JZ35" s="175">
        <v>5.3281748455847419E-2</v>
      </c>
      <c r="KA35" s="175">
        <v>2.0701825833163646E-2</v>
      </c>
      <c r="KB35" s="175">
        <v>2.056607615556913E-2</v>
      </c>
      <c r="KC35" s="175">
        <v>7.350845041743026E-2</v>
      </c>
      <c r="KD35" s="175">
        <v>4.9955881354781781E-2</v>
      </c>
      <c r="KE35" s="175">
        <v>4.1267901988732779E-2</v>
      </c>
      <c r="KF35" s="175">
        <v>9.4549650444580191E-2</v>
      </c>
      <c r="KG35" s="175"/>
      <c r="KH35" s="74">
        <v>929</v>
      </c>
      <c r="KI35" s="74">
        <v>14611</v>
      </c>
      <c r="KJ35" s="74">
        <v>1393</v>
      </c>
      <c r="KK35" s="74">
        <v>14733</v>
      </c>
      <c r="KL35" s="76">
        <v>6.3582232564506194E-2</v>
      </c>
      <c r="KM35" s="76">
        <v>9.4549650444580191E-2</v>
      </c>
      <c r="KN35" s="175">
        <v>3.0967417880073997E-2</v>
      </c>
      <c r="KO35" s="175">
        <v>0.48704514816551253</v>
      </c>
      <c r="KP35" s="175"/>
      <c r="KQ35" s="74">
        <v>164</v>
      </c>
      <c r="KR35" s="74">
        <v>768</v>
      </c>
      <c r="KS35" s="175">
        <v>0.21354166666666666</v>
      </c>
      <c r="KT35" s="74">
        <v>340</v>
      </c>
      <c r="KU35" s="74">
        <v>1702</v>
      </c>
      <c r="KV35" s="175">
        <v>0.19976498237367801</v>
      </c>
      <c r="KW35" s="74">
        <v>504</v>
      </c>
      <c r="KX35" s="74">
        <v>2660</v>
      </c>
      <c r="KY35" s="175">
        <v>0.18947368421052632</v>
      </c>
      <c r="KZ35" s="74">
        <v>681</v>
      </c>
      <c r="LA35" s="74">
        <v>3935</v>
      </c>
      <c r="LB35" s="175">
        <v>0.17306226175349429</v>
      </c>
      <c r="LC35" s="74">
        <v>179</v>
      </c>
      <c r="LD35" s="74">
        <v>1264</v>
      </c>
      <c r="LE35" s="175">
        <f t="shared" si="91"/>
        <v>0.14161392405063292</v>
      </c>
      <c r="LF35" s="74">
        <v>311</v>
      </c>
      <c r="LG35" s="74">
        <v>2769</v>
      </c>
      <c r="LH35" s="175">
        <f t="shared" si="92"/>
        <v>0.11231491513181655</v>
      </c>
      <c r="LI35" s="74">
        <v>157</v>
      </c>
      <c r="LJ35" s="74">
        <v>3305</v>
      </c>
      <c r="LK35" s="175">
        <f t="shared" si="93"/>
        <v>4.7503782148260211E-2</v>
      </c>
      <c r="LL35" s="74">
        <v>647</v>
      </c>
      <c r="LM35" s="74">
        <v>7338</v>
      </c>
      <c r="LN35" s="175">
        <v>8.817116380485146E-2</v>
      </c>
      <c r="LO35" s="175"/>
      <c r="LP35" s="74">
        <v>65</v>
      </c>
      <c r="LQ35" s="74">
        <v>3460</v>
      </c>
      <c r="LR35" s="175">
        <v>1.8786127167630059E-2</v>
      </c>
      <c r="LS35" s="74">
        <v>1393</v>
      </c>
      <c r="LT35" s="74">
        <v>14733</v>
      </c>
      <c r="LU35" s="175">
        <v>9.4549650444580191E-2</v>
      </c>
      <c r="LV35" s="175"/>
      <c r="LW35" s="74"/>
      <c r="LX35" s="74">
        <v>262</v>
      </c>
      <c r="LY35" s="74">
        <v>22</v>
      </c>
      <c r="LZ35" s="74">
        <v>18</v>
      </c>
      <c r="MA35" s="74">
        <v>21</v>
      </c>
      <c r="MB35" s="74">
        <v>43</v>
      </c>
      <c r="MC35" s="74">
        <v>51</v>
      </c>
      <c r="MD35" s="74"/>
    </row>
    <row r="36" spans="1:342" x14ac:dyDescent="0.25">
      <c r="A36" s="153"/>
      <c r="B36" s="156" t="s">
        <v>7</v>
      </c>
      <c r="C36" s="154"/>
      <c r="D36" s="159">
        <v>11005</v>
      </c>
      <c r="E36" s="159" t="s">
        <v>0</v>
      </c>
      <c r="F36" s="73" t="s">
        <v>6</v>
      </c>
      <c r="P36" s="164"/>
      <c r="Q36" s="129"/>
      <c r="R36" s="129"/>
      <c r="S36" s="129"/>
      <c r="T36" s="129"/>
      <c r="U36" s="129"/>
      <c r="V36" s="129"/>
      <c r="W36" s="129"/>
      <c r="X36" s="129"/>
      <c r="Y36" s="129"/>
      <c r="Z36" s="115"/>
      <c r="AA36" s="74"/>
      <c r="AB36" s="75">
        <v>801</v>
      </c>
      <c r="AC36" s="75">
        <v>3990</v>
      </c>
      <c r="AD36" s="75">
        <v>1573</v>
      </c>
      <c r="AE36" s="75">
        <v>2237</v>
      </c>
      <c r="AF36" s="75">
        <v>852</v>
      </c>
      <c r="AG36" s="75">
        <v>969</v>
      </c>
      <c r="AH36" s="75">
        <v>298</v>
      </c>
      <c r="AI36" s="75">
        <v>0</v>
      </c>
      <c r="AK36" s="74">
        <f t="shared" si="104"/>
        <v>10720</v>
      </c>
      <c r="AL36" s="76"/>
      <c r="AM36" s="77">
        <f t="shared" si="105"/>
        <v>7.4720149253731341E-2</v>
      </c>
      <c r="AN36" s="78">
        <f t="shared" si="106"/>
        <v>0.37220149253731344</v>
      </c>
      <c r="AO36" s="78">
        <f t="shared" si="107"/>
        <v>0.14673507462686566</v>
      </c>
      <c r="AP36" s="78">
        <f t="shared" si="108"/>
        <v>0.20867537313432835</v>
      </c>
      <c r="AQ36" s="78">
        <f t="shared" si="109"/>
        <v>7.9477611940298509E-2</v>
      </c>
      <c r="AR36" s="78">
        <f t="shared" si="110"/>
        <v>9.0391791044776112E-2</v>
      </c>
      <c r="AS36" s="78">
        <f t="shared" si="111"/>
        <v>2.7798507462686566E-2</v>
      </c>
      <c r="AT36" s="79">
        <f t="shared" si="112"/>
        <v>0</v>
      </c>
      <c r="AU36" s="76">
        <f t="shared" si="113"/>
        <v>1</v>
      </c>
      <c r="AV36" s="76"/>
      <c r="AW36" s="76"/>
      <c r="AX36" s="75">
        <v>905</v>
      </c>
      <c r="AY36" s="75">
        <v>810</v>
      </c>
      <c r="AZ36" s="75">
        <v>853</v>
      </c>
      <c r="BA36" s="75">
        <v>2083</v>
      </c>
      <c r="BB36" s="75">
        <v>4044</v>
      </c>
      <c r="BC36" s="75">
        <v>1357</v>
      </c>
      <c r="BD36" s="75">
        <v>445</v>
      </c>
      <c r="BF36" s="75">
        <v>28</v>
      </c>
      <c r="BG36" s="80">
        <v>12</v>
      </c>
      <c r="BH36" s="81">
        <v>93</v>
      </c>
      <c r="BI36" s="81"/>
      <c r="BJ36" s="82"/>
      <c r="BK36" s="74">
        <f t="shared" si="114"/>
        <v>105</v>
      </c>
      <c r="BL36" s="80">
        <f t="shared" si="11"/>
        <v>10630</v>
      </c>
      <c r="BM36" s="83"/>
      <c r="BN36" s="84">
        <f t="shared" si="115"/>
        <v>8.5136406396989647E-2</v>
      </c>
      <c r="BO36" s="85">
        <f t="shared" si="116"/>
        <v>7.61994355597366E-2</v>
      </c>
      <c r="BP36" s="85">
        <f t="shared" si="117"/>
        <v>8.0244590780809033E-2</v>
      </c>
      <c r="BQ36" s="85">
        <f t="shared" si="118"/>
        <v>0.19595484477892755</v>
      </c>
      <c r="BR36" s="85">
        <f t="shared" si="119"/>
        <v>0.38043273753527751</v>
      </c>
      <c r="BS36" s="85">
        <f t="shared" si="120"/>
        <v>0.12765757290686736</v>
      </c>
      <c r="BT36" s="85">
        <f t="shared" si="121"/>
        <v>4.1862652869238008E-2</v>
      </c>
      <c r="BU36" s="85">
        <f t="shared" si="122"/>
        <v>0</v>
      </c>
      <c r="BV36" s="85">
        <f t="shared" si="123"/>
        <v>2.6340545625587958E-3</v>
      </c>
      <c r="BW36" s="85">
        <f t="shared" si="124"/>
        <v>1.1288805268109125E-3</v>
      </c>
      <c r="BX36" s="85">
        <f t="shared" si="125"/>
        <v>8.7488240827845714E-3</v>
      </c>
      <c r="BY36" s="85">
        <f t="shared" si="126"/>
        <v>0</v>
      </c>
      <c r="BZ36" s="85">
        <f t="shared" si="127"/>
        <v>0</v>
      </c>
      <c r="CA36" s="76">
        <f t="shared" si="128"/>
        <v>9.8777046095954845E-3</v>
      </c>
      <c r="CB36" s="86">
        <f t="shared" si="129"/>
        <v>1</v>
      </c>
      <c r="CC36" s="76"/>
      <c r="CD36" s="76"/>
      <c r="CE36" s="75">
        <v>2069</v>
      </c>
      <c r="CF36" s="75">
        <v>3462</v>
      </c>
      <c r="CG36" s="75">
        <v>1220</v>
      </c>
      <c r="CH36" s="75">
        <v>1126</v>
      </c>
      <c r="CI36" s="75">
        <v>1717</v>
      </c>
      <c r="CJ36" s="73">
        <v>513</v>
      </c>
      <c r="CK36" s="75">
        <v>525</v>
      </c>
      <c r="CL36" s="73">
        <v>49</v>
      </c>
      <c r="CM36" s="73">
        <v>12</v>
      </c>
      <c r="CN36" s="73">
        <v>126</v>
      </c>
      <c r="CO36" s="73">
        <v>38</v>
      </c>
      <c r="CQ36" s="74">
        <f t="shared" si="100"/>
        <v>225</v>
      </c>
      <c r="CR36" s="74">
        <f t="shared" si="101"/>
        <v>10857</v>
      </c>
      <c r="CS36" s="76"/>
      <c r="CT36" s="77">
        <f t="shared" ref="CT36:CT67" si="135">CE36/$CR36</f>
        <v>0.19056829695127567</v>
      </c>
      <c r="CU36" s="78">
        <f t="shared" ref="CU36:CU67" si="136">CF36/$CR36</f>
        <v>0.31887261674495715</v>
      </c>
      <c r="CV36" s="78">
        <f t="shared" ref="CV36:CV67" si="137">CG36/$CR36</f>
        <v>0.11236989960394216</v>
      </c>
      <c r="CW36" s="78">
        <f t="shared" ref="CW36:CW67" si="138">CH36/$CR36</f>
        <v>0.1037118909459335</v>
      </c>
      <c r="CX36" s="78">
        <f t="shared" ref="CX36:CX67" si="139">CI36/$CR36</f>
        <v>0.1581468177212858</v>
      </c>
      <c r="CY36" s="78">
        <f t="shared" ref="CY36:CY67" si="140">CJ36/$CR36</f>
        <v>4.7250621718706823E-2</v>
      </c>
      <c r="CZ36" s="78">
        <f t="shared" si="102"/>
        <v>4.8355899419729204E-2</v>
      </c>
      <c r="DA36" s="79"/>
      <c r="DB36" s="79"/>
      <c r="DC36" s="79"/>
      <c r="DD36" s="79"/>
      <c r="DE36" s="79">
        <f t="shared" si="130"/>
        <v>2.072395689416966E-2</v>
      </c>
      <c r="DF36" s="76">
        <f t="shared" si="131"/>
        <v>1</v>
      </c>
      <c r="DG36" s="76"/>
      <c r="DH36" s="76"/>
      <c r="DI36" s="76"/>
      <c r="DJ36" s="76"/>
      <c r="DK36" s="76">
        <f t="shared" si="30"/>
        <v>0.37220149253731344</v>
      </c>
      <c r="DL36" s="76">
        <f t="shared" si="31"/>
        <v>0.38043273753527751</v>
      </c>
      <c r="DM36" s="76">
        <f t="shared" si="32"/>
        <v>0.31887261674495715</v>
      </c>
      <c r="DN36" s="76"/>
      <c r="DO36" s="76"/>
      <c r="DP36" s="76">
        <f t="shared" si="33"/>
        <v>0.14673507462686566</v>
      </c>
      <c r="DQ36" s="76">
        <f t="shared" si="34"/>
        <v>7.61994355597366E-2</v>
      </c>
      <c r="DR36" s="76">
        <f t="shared" si="35"/>
        <v>0.1581468177212858</v>
      </c>
      <c r="DS36" s="76"/>
      <c r="DT36" s="76"/>
      <c r="DU36" s="76"/>
      <c r="DV36" s="76">
        <f t="shared" si="36"/>
        <v>0</v>
      </c>
      <c r="DW36" s="76"/>
      <c r="DX36" s="76"/>
      <c r="DY36" s="76"/>
      <c r="DZ36" s="76"/>
      <c r="EA36" s="76">
        <f t="shared" si="37"/>
        <v>2.6340545625587958E-3</v>
      </c>
      <c r="EB36" s="76"/>
      <c r="EC36" s="76"/>
      <c r="ED36" s="76"/>
      <c r="EE36" s="76">
        <f t="shared" si="132"/>
        <v>0.51893656716417913</v>
      </c>
      <c r="EF36" s="76">
        <f t="shared" si="133"/>
        <v>0.45926622765757291</v>
      </c>
      <c r="EG36" s="76">
        <f t="shared" si="134"/>
        <v>0.47701943446624295</v>
      </c>
      <c r="EH36" s="76"/>
      <c r="EI36" s="76"/>
      <c r="EJ36" s="76">
        <f t="shared" si="41"/>
        <v>-5.3328875792356289E-2</v>
      </c>
      <c r="EK36" s="76"/>
      <c r="EL36" s="76">
        <f t="shared" si="42"/>
        <v>-6.1560120790320361E-2</v>
      </c>
      <c r="EM36" s="76"/>
      <c r="EN36" s="76"/>
      <c r="EO36" s="76">
        <f t="shared" si="43"/>
        <v>1.141174309442014E-2</v>
      </c>
      <c r="EP36" s="76"/>
      <c r="EQ36" s="76">
        <f t="shared" si="44"/>
        <v>8.1947382161549204E-2</v>
      </c>
      <c r="ER36" s="76"/>
      <c r="ES36" s="76"/>
      <c r="ET36" s="76">
        <f t="shared" si="45"/>
        <v>0</v>
      </c>
      <c r="EU36" s="76"/>
      <c r="EV36" s="76">
        <f t="shared" si="46"/>
        <v>0</v>
      </c>
      <c r="EW36" s="76"/>
      <c r="EX36" s="76"/>
      <c r="EY36" s="76">
        <f t="shared" si="47"/>
        <v>0</v>
      </c>
      <c r="EZ36" s="76"/>
      <c r="FA36" s="76">
        <f t="shared" si="48"/>
        <v>-2.6340545625587958E-3</v>
      </c>
      <c r="FB36" s="76"/>
      <c r="FC36" s="76"/>
      <c r="FD36" s="76">
        <f t="shared" si="49"/>
        <v>-4.1917132697936177E-2</v>
      </c>
      <c r="FE36" s="76"/>
      <c r="FF36" s="76">
        <f t="shared" si="50"/>
        <v>1.7753206808670041E-2</v>
      </c>
      <c r="FG36" s="76"/>
      <c r="FH36" s="76"/>
      <c r="FI36" s="76"/>
      <c r="FJ36" s="76"/>
      <c r="FK36" s="76"/>
      <c r="FL36" s="76">
        <f t="shared" si="51"/>
        <v>2.7798507462686566E-2</v>
      </c>
      <c r="FM36" s="76">
        <f t="shared" si="52"/>
        <v>4.1862652869238008E-2</v>
      </c>
      <c r="FN36" s="76">
        <f t="shared" si="53"/>
        <v>4.8355899419729204E-2</v>
      </c>
      <c r="FO36" s="76"/>
      <c r="FP36" s="76">
        <f t="shared" si="54"/>
        <v>2.0557391957042637E-2</v>
      </c>
      <c r="FQ36" s="76"/>
      <c r="FR36" s="76">
        <f t="shared" si="55"/>
        <v>6.4932465504911954E-3</v>
      </c>
      <c r="FS36" s="76"/>
      <c r="FT36" s="76"/>
      <c r="FU36" s="76"/>
      <c r="FV36" s="76"/>
      <c r="FW36" s="76">
        <f t="shared" si="56"/>
        <v>9.0391791044776112E-2</v>
      </c>
      <c r="FX36" s="76">
        <f t="shared" si="57"/>
        <v>0.12765757290686736</v>
      </c>
      <c r="FY36" s="76">
        <f t="shared" si="58"/>
        <v>0.11236989960394216</v>
      </c>
      <c r="FZ36" s="76"/>
      <c r="GA36" s="76">
        <f t="shared" si="59"/>
        <v>2.1978108559166043E-2</v>
      </c>
      <c r="GB36" s="76"/>
      <c r="GC36" s="76">
        <f t="shared" si="60"/>
        <v>-1.52876733029252E-2</v>
      </c>
      <c r="GD36" s="76"/>
      <c r="GE36" s="76"/>
      <c r="GF36" s="76"/>
      <c r="GG36" s="76"/>
      <c r="GH36" s="76">
        <f t="shared" si="61"/>
        <v>7.4720149253731341E-2</v>
      </c>
      <c r="GI36" s="76">
        <f t="shared" si="62"/>
        <v>8.0244590780809033E-2</v>
      </c>
      <c r="GJ36" s="76">
        <f t="shared" si="63"/>
        <v>4.7250621718706823E-2</v>
      </c>
      <c r="GK36" s="76"/>
      <c r="GL36" s="76">
        <f t="shared" si="64"/>
        <v>-2.7469527535024518E-2</v>
      </c>
      <c r="GM36" s="76"/>
      <c r="GN36" s="76">
        <f t="shared" si="65"/>
        <v>-3.299396906210221E-2</v>
      </c>
      <c r="GO36" s="76"/>
      <c r="GP36" s="76"/>
      <c r="GQ36" s="76"/>
      <c r="GR36" s="76"/>
      <c r="GS36" s="76">
        <f t="shared" si="66"/>
        <v>0.20867537313432835</v>
      </c>
      <c r="GT36" s="76">
        <f t="shared" si="67"/>
        <v>0.19595484477892755</v>
      </c>
      <c r="GU36" s="76">
        <f t="shared" si="68"/>
        <v>0.19056829695127567</v>
      </c>
      <c r="GV36" s="76"/>
      <c r="GW36" s="76">
        <f t="shared" si="69"/>
        <v>-1.8107076183052684E-2</v>
      </c>
      <c r="GX36" s="76"/>
      <c r="GY36" s="76">
        <f t="shared" si="70"/>
        <v>-5.386547827651883E-3</v>
      </c>
      <c r="GZ36" s="76"/>
      <c r="HA36" s="76"/>
      <c r="HB36" s="76"/>
      <c r="HC36" s="76"/>
      <c r="HD36" s="76">
        <f t="shared" si="71"/>
        <v>7.9477611940298509E-2</v>
      </c>
      <c r="HE36" s="76">
        <f t="shared" si="72"/>
        <v>8.5136406396989647E-2</v>
      </c>
      <c r="HF36" s="76">
        <f t="shared" si="73"/>
        <v>0.1037118909459335</v>
      </c>
      <c r="HG36" s="76"/>
      <c r="HH36" s="76">
        <f t="shared" si="74"/>
        <v>2.423427900563499E-2</v>
      </c>
      <c r="HI36" s="76"/>
      <c r="HJ36" s="76">
        <f t="shared" si="75"/>
        <v>1.8575484548943852E-2</v>
      </c>
      <c r="HK36" s="76"/>
      <c r="HL36" s="76"/>
      <c r="HM36" s="76"/>
      <c r="HN36" s="76"/>
      <c r="HO36" s="76"/>
      <c r="HP36" s="76"/>
      <c r="HQ36" s="76"/>
      <c r="HR36" s="76">
        <f t="shared" si="76"/>
        <v>0.23647388059701491</v>
      </c>
      <c r="HS36" s="76">
        <f t="shared" si="77"/>
        <v>0.28815298507462683</v>
      </c>
      <c r="HT36" s="76">
        <f t="shared" si="78"/>
        <v>0.31595149253731342</v>
      </c>
      <c r="HU36" s="76"/>
      <c r="HV36" s="76">
        <f t="shared" si="79"/>
        <v>0.23781749764816557</v>
      </c>
      <c r="HW36" s="76">
        <f t="shared" si="80"/>
        <v>0.28109125117591721</v>
      </c>
      <c r="HX36" s="76">
        <f t="shared" si="81"/>
        <v>0.32295390404515523</v>
      </c>
      <c r="HY36" s="76"/>
      <c r="HZ36" s="76">
        <f t="shared" si="82"/>
        <v>0.23892419637100487</v>
      </c>
      <c r="IA36" s="76">
        <f t="shared" si="83"/>
        <v>0.29428018789720917</v>
      </c>
      <c r="IB36" s="76">
        <f t="shared" si="84"/>
        <v>0.3426360873169384</v>
      </c>
      <c r="IC36" s="76"/>
      <c r="ID36" s="76"/>
      <c r="IE36" s="76">
        <f t="shared" si="85"/>
        <v>2.4503157739899639E-3</v>
      </c>
      <c r="IF36" s="76"/>
      <c r="IG36" s="76">
        <f t="shared" si="86"/>
        <v>1.1066987228393055E-3</v>
      </c>
      <c r="IH36" s="76"/>
      <c r="II36" s="76"/>
      <c r="IJ36" s="76">
        <f t="shared" si="87"/>
        <v>6.1272028225823338E-3</v>
      </c>
      <c r="IK36" s="76"/>
      <c r="IL36" s="76">
        <f t="shared" si="88"/>
        <v>1.3188936721291955E-2</v>
      </c>
      <c r="IM36" s="76"/>
      <c r="IN36" s="76"/>
      <c r="IO36" s="76">
        <f t="shared" si="89"/>
        <v>2.6684594779624982E-2</v>
      </c>
      <c r="IP36" s="76"/>
      <c r="IQ36" s="76">
        <f t="shared" si="90"/>
        <v>1.9682183271783171E-2</v>
      </c>
      <c r="IR36" s="76"/>
      <c r="IS36" s="76"/>
      <c r="IT36" s="76"/>
      <c r="IU36" s="76"/>
      <c r="IV36" s="76"/>
      <c r="IW36" s="76">
        <v>0.05</v>
      </c>
      <c r="IX36" s="183">
        <v>11.839549612948627</v>
      </c>
      <c r="IY36" s="183">
        <v>11.790763435041521</v>
      </c>
      <c r="IZ36" s="175">
        <v>-2.5709716865772676E-2</v>
      </c>
      <c r="JA36" s="76"/>
      <c r="JB36" s="74">
        <v>16896</v>
      </c>
      <c r="JC36" s="74">
        <v>95</v>
      </c>
      <c r="JD36" s="74">
        <v>92</v>
      </c>
      <c r="JE36" s="76">
        <v>1.586270782723833E-2</v>
      </c>
      <c r="JF36" s="76">
        <v>7.2717515741161615E-2</v>
      </c>
      <c r="JG36" s="74"/>
      <c r="JH36" s="74">
        <v>149</v>
      </c>
      <c r="JI36" s="74">
        <v>12</v>
      </c>
      <c r="JJ36" s="175">
        <v>8.0536912751677847E-2</v>
      </c>
      <c r="JK36" s="74">
        <v>218</v>
      </c>
      <c r="JL36" s="74">
        <v>43</v>
      </c>
      <c r="JM36" s="175">
        <v>0.19724770642201836</v>
      </c>
      <c r="JN36" s="74">
        <v>367</v>
      </c>
      <c r="JO36" s="74">
        <v>55</v>
      </c>
      <c r="JP36" s="175">
        <v>0.14986376021798364</v>
      </c>
      <c r="JQ36" s="175">
        <v>0.46741590568339136</v>
      </c>
      <c r="JR36" s="74"/>
      <c r="JS36" s="74"/>
      <c r="JT36" s="76">
        <v>6.8965517241379309E-2</v>
      </c>
      <c r="JU36" s="175"/>
      <c r="JV36" s="175">
        <v>7.8014983383090181E-2</v>
      </c>
      <c r="JW36" s="175">
        <v>4.7879231679152819E-2</v>
      </c>
      <c r="JX36" s="175">
        <v>3.9936912071199232E-2</v>
      </c>
      <c r="JY36" s="175">
        <v>3.8078071311890949E-2</v>
      </c>
      <c r="JZ36" s="175">
        <v>0.12589421506224299</v>
      </c>
      <c r="KA36" s="175">
        <v>0.13287895003661354</v>
      </c>
      <c r="KB36" s="175">
        <v>6.1848701627893875E-2</v>
      </c>
      <c r="KC36" s="175">
        <v>0.28068495465555116</v>
      </c>
      <c r="KD36" s="175">
        <v>0.24260688334366023</v>
      </c>
      <c r="KE36" s="175">
        <v>0.1947276516645074</v>
      </c>
      <c r="KF36" s="175">
        <v>0.32062186672675042</v>
      </c>
      <c r="KG36" s="175"/>
      <c r="KH36" s="74">
        <v>3605</v>
      </c>
      <c r="KI36" s="74">
        <v>16602</v>
      </c>
      <c r="KJ36" s="74">
        <v>5692</v>
      </c>
      <c r="KK36" s="74">
        <v>17753</v>
      </c>
      <c r="KL36" s="76">
        <v>0.21714251295024695</v>
      </c>
      <c r="KM36" s="76">
        <v>0.32062186672675042</v>
      </c>
      <c r="KN36" s="175">
        <v>0.10347935377650347</v>
      </c>
      <c r="KO36" s="175">
        <v>0.47655041092857436</v>
      </c>
      <c r="KP36" s="175"/>
      <c r="KQ36" s="74">
        <v>861</v>
      </c>
      <c r="KR36" s="74">
        <v>1452</v>
      </c>
      <c r="KS36" s="175">
        <v>0.59297520661157022</v>
      </c>
      <c r="KT36" s="74">
        <v>1660</v>
      </c>
      <c r="KU36" s="74">
        <v>2823</v>
      </c>
      <c r="KV36" s="175">
        <v>0.58802692171448812</v>
      </c>
      <c r="KW36" s="74">
        <v>2313</v>
      </c>
      <c r="KX36" s="74">
        <v>4108</v>
      </c>
      <c r="KY36" s="175">
        <v>0.56304771178188895</v>
      </c>
      <c r="KZ36" s="74">
        <v>2824</v>
      </c>
      <c r="LA36" s="74">
        <v>5532</v>
      </c>
      <c r="LB36" s="175">
        <v>0.51048445408532173</v>
      </c>
      <c r="LC36" s="74">
        <v>856</v>
      </c>
      <c r="LD36" s="74">
        <v>2249</v>
      </c>
      <c r="LE36" s="175">
        <f t="shared" si="91"/>
        <v>0.38061360604713207</v>
      </c>
      <c r="LF36" s="74">
        <v>1262</v>
      </c>
      <c r="LG36" s="74">
        <v>3642</v>
      </c>
      <c r="LH36" s="175">
        <f t="shared" si="92"/>
        <v>0.34651290499725423</v>
      </c>
      <c r="LI36" s="74">
        <v>535</v>
      </c>
      <c r="LJ36" s="74">
        <v>3146</v>
      </c>
      <c r="LK36" s="175">
        <f t="shared" si="93"/>
        <v>0.17005721551176098</v>
      </c>
      <c r="LL36" s="74">
        <v>2653</v>
      </c>
      <c r="LM36" s="74">
        <v>9037</v>
      </c>
      <c r="LN36" s="175">
        <v>0.29357087529047249</v>
      </c>
      <c r="LO36" s="175"/>
      <c r="LP36" s="74">
        <v>215</v>
      </c>
      <c r="LQ36" s="74">
        <v>3184</v>
      </c>
      <c r="LR36" s="175">
        <v>6.7525125628140698E-2</v>
      </c>
      <c r="LS36" s="74">
        <v>5692</v>
      </c>
      <c r="LT36" s="74">
        <v>17753</v>
      </c>
      <c r="LU36" s="175">
        <v>0.32062186672675042</v>
      </c>
      <c r="LV36" s="175"/>
      <c r="LW36" s="74"/>
      <c r="LX36" s="74">
        <v>2</v>
      </c>
      <c r="LY36" s="74">
        <v>239</v>
      </c>
      <c r="LZ36" s="74">
        <v>125</v>
      </c>
      <c r="MA36" s="74">
        <v>303</v>
      </c>
      <c r="MB36" s="74">
        <v>260</v>
      </c>
      <c r="MC36" s="74">
        <v>101</v>
      </c>
      <c r="MD36" s="74"/>
    </row>
    <row r="37" spans="1:342" x14ac:dyDescent="0.25">
      <c r="A37" s="153"/>
      <c r="B37" s="156" t="s">
        <v>10</v>
      </c>
      <c r="C37" s="154"/>
      <c r="D37" s="159">
        <v>24014</v>
      </c>
      <c r="E37" s="159" t="s">
        <v>77</v>
      </c>
      <c r="F37" s="73" t="s">
        <v>117</v>
      </c>
      <c r="P37" s="164"/>
      <c r="Q37" s="129"/>
      <c r="R37" s="129"/>
      <c r="S37" s="129"/>
      <c r="T37" s="129"/>
      <c r="U37" s="129"/>
      <c r="V37" s="129"/>
      <c r="W37" s="129"/>
      <c r="X37" s="129"/>
      <c r="Y37" s="129"/>
      <c r="Z37" s="115"/>
      <c r="AA37" s="74"/>
      <c r="AB37" s="75">
        <v>2738</v>
      </c>
      <c r="AC37" s="75">
        <v>2156</v>
      </c>
      <c r="AD37" s="75">
        <v>525</v>
      </c>
      <c r="AE37" s="75">
        <v>886</v>
      </c>
      <c r="AF37" s="75">
        <v>730</v>
      </c>
      <c r="AG37" s="75">
        <v>907</v>
      </c>
      <c r="AH37" s="75">
        <v>79</v>
      </c>
      <c r="AI37" s="75">
        <v>54</v>
      </c>
      <c r="AK37" s="74">
        <f t="shared" si="104"/>
        <v>8075</v>
      </c>
      <c r="AL37" s="76"/>
      <c r="AM37" s="77">
        <f t="shared" si="105"/>
        <v>0.33907120743034058</v>
      </c>
      <c r="AN37" s="78">
        <f t="shared" si="106"/>
        <v>0.26699690402476778</v>
      </c>
      <c r="AO37" s="78">
        <f t="shared" si="107"/>
        <v>6.5015479876160992E-2</v>
      </c>
      <c r="AP37" s="78">
        <f t="shared" si="108"/>
        <v>0.10972136222910217</v>
      </c>
      <c r="AQ37" s="78">
        <f t="shared" si="109"/>
        <v>9.0402476780185759E-2</v>
      </c>
      <c r="AR37" s="78">
        <f t="shared" si="110"/>
        <v>0.11232198142414861</v>
      </c>
      <c r="AS37" s="78">
        <f t="shared" si="111"/>
        <v>9.7832817337461294E-3</v>
      </c>
      <c r="AT37" s="79">
        <f t="shared" si="112"/>
        <v>6.6873065015479877E-3</v>
      </c>
      <c r="AU37" s="76">
        <f t="shared" si="113"/>
        <v>1</v>
      </c>
      <c r="AV37" s="76"/>
      <c r="AW37" s="76"/>
      <c r="AX37" s="75">
        <v>598</v>
      </c>
      <c r="AY37" s="75">
        <v>348</v>
      </c>
      <c r="AZ37" s="75">
        <v>2107</v>
      </c>
      <c r="BA37" s="75">
        <v>924</v>
      </c>
      <c r="BB37" s="75">
        <v>2835</v>
      </c>
      <c r="BC37" s="75">
        <v>1150</v>
      </c>
      <c r="BD37" s="75">
        <v>135</v>
      </c>
      <c r="BF37" s="75">
        <v>30</v>
      </c>
      <c r="BG37" s="80">
        <v>6</v>
      </c>
      <c r="BH37" s="81"/>
      <c r="BI37" s="81"/>
      <c r="BJ37" s="82"/>
      <c r="BK37" s="74">
        <f t="shared" si="114"/>
        <v>6</v>
      </c>
      <c r="BL37" s="80">
        <f t="shared" si="11"/>
        <v>8133</v>
      </c>
      <c r="BM37" s="83"/>
      <c r="BN37" s="84">
        <f t="shared" si="115"/>
        <v>7.3527603590311075E-2</v>
      </c>
      <c r="BO37" s="85">
        <f t="shared" si="116"/>
        <v>4.2788638878642565E-2</v>
      </c>
      <c r="BP37" s="85">
        <f t="shared" si="117"/>
        <v>0.25906799458994223</v>
      </c>
      <c r="BQ37" s="85">
        <f t="shared" si="118"/>
        <v>0.11361121357432681</v>
      </c>
      <c r="BR37" s="85">
        <f t="shared" si="119"/>
        <v>0.34857985983032092</v>
      </c>
      <c r="BS37" s="85">
        <f t="shared" si="120"/>
        <v>0.14139923767367515</v>
      </c>
      <c r="BT37" s="85">
        <f t="shared" si="121"/>
        <v>1.6599040944300997E-2</v>
      </c>
      <c r="BU37" s="85">
        <f t="shared" si="122"/>
        <v>0</v>
      </c>
      <c r="BV37" s="85">
        <f t="shared" si="123"/>
        <v>3.6886757654002213E-3</v>
      </c>
      <c r="BW37" s="85">
        <f t="shared" si="124"/>
        <v>7.377351530800443E-4</v>
      </c>
      <c r="BX37" s="85">
        <f t="shared" si="125"/>
        <v>0</v>
      </c>
      <c r="BY37" s="85">
        <f t="shared" si="126"/>
        <v>0</v>
      </c>
      <c r="BZ37" s="85">
        <f t="shared" si="127"/>
        <v>0</v>
      </c>
      <c r="CA37" s="76">
        <f t="shared" si="128"/>
        <v>7.377351530800443E-4</v>
      </c>
      <c r="CB37" s="86">
        <f t="shared" si="129"/>
        <v>1</v>
      </c>
      <c r="CC37" s="76"/>
      <c r="CD37" s="76"/>
      <c r="CE37" s="73">
        <v>654</v>
      </c>
      <c r="CF37" s="75">
        <v>2500</v>
      </c>
      <c r="CG37" s="75">
        <v>958</v>
      </c>
      <c r="CH37" s="75">
        <v>1223</v>
      </c>
      <c r="CI37" s="73">
        <v>744</v>
      </c>
      <c r="CJ37" s="75">
        <v>2128</v>
      </c>
      <c r="CK37" s="75">
        <v>160</v>
      </c>
      <c r="CL37" s="73"/>
      <c r="CQ37" s="74">
        <f t="shared" ref="CQ37:CQ68" si="141">SUM(CL37:CP37)</f>
        <v>0</v>
      </c>
      <c r="CR37" s="74">
        <f t="shared" ref="CR37:CR68" si="142">SUM(CE37:CK37)+CQ37</f>
        <v>8367</v>
      </c>
      <c r="CS37" s="76"/>
      <c r="CT37" s="77">
        <f t="shared" si="135"/>
        <v>7.8164216565077091E-2</v>
      </c>
      <c r="CU37" s="78">
        <f t="shared" si="136"/>
        <v>0.29879287677781763</v>
      </c>
      <c r="CV37" s="78">
        <f t="shared" si="137"/>
        <v>0.11449743038125972</v>
      </c>
      <c r="CW37" s="78">
        <f t="shared" si="138"/>
        <v>0.14616947531970839</v>
      </c>
      <c r="CX37" s="78">
        <f t="shared" si="139"/>
        <v>8.8920760129078527E-2</v>
      </c>
      <c r="CY37" s="78">
        <f t="shared" si="140"/>
        <v>0.25433249671327834</v>
      </c>
      <c r="CZ37" s="78">
        <f t="shared" ref="CZ37:CZ68" si="143">CK37/$CR37</f>
        <v>1.9122744113780326E-2</v>
      </c>
      <c r="DA37" s="79"/>
      <c r="DB37" s="79"/>
      <c r="DC37" s="79"/>
      <c r="DD37" s="79"/>
      <c r="DE37" s="79">
        <f t="shared" si="130"/>
        <v>0</v>
      </c>
      <c r="DF37" s="76">
        <f t="shared" si="131"/>
        <v>1</v>
      </c>
      <c r="DG37" s="76"/>
      <c r="DH37" s="76"/>
      <c r="DI37" s="76"/>
      <c r="DJ37" s="76"/>
      <c r="DK37" s="76">
        <f t="shared" si="30"/>
        <v>0.26699690402476778</v>
      </c>
      <c r="DL37" s="76">
        <f t="shared" si="31"/>
        <v>0.34857985983032092</v>
      </c>
      <c r="DM37" s="76">
        <f t="shared" si="32"/>
        <v>0.29879287677781763</v>
      </c>
      <c r="DN37" s="76"/>
      <c r="DO37" s="76"/>
      <c r="DP37" s="76">
        <f t="shared" si="33"/>
        <v>6.5015479876160992E-2</v>
      </c>
      <c r="DQ37" s="76">
        <f t="shared" si="34"/>
        <v>4.2788638878642565E-2</v>
      </c>
      <c r="DR37" s="76">
        <f t="shared" si="35"/>
        <v>8.8920760129078527E-2</v>
      </c>
      <c r="DS37" s="76"/>
      <c r="DT37" s="76"/>
      <c r="DU37" s="76"/>
      <c r="DV37" s="76">
        <f t="shared" si="36"/>
        <v>0</v>
      </c>
      <c r="DW37" s="76"/>
      <c r="DX37" s="76"/>
      <c r="DY37" s="76"/>
      <c r="DZ37" s="76"/>
      <c r="EA37" s="76">
        <f t="shared" si="37"/>
        <v>3.6886757654002213E-3</v>
      </c>
      <c r="EB37" s="76"/>
      <c r="EC37" s="76"/>
      <c r="ED37" s="76"/>
      <c r="EE37" s="76">
        <f t="shared" si="132"/>
        <v>0.3320123839009288</v>
      </c>
      <c r="EF37" s="76">
        <f t="shared" si="133"/>
        <v>0.39505717447436373</v>
      </c>
      <c r="EG37" s="76">
        <f t="shared" si="134"/>
        <v>0.38771363690689614</v>
      </c>
      <c r="EH37" s="76"/>
      <c r="EI37" s="76"/>
      <c r="EJ37" s="76">
        <f t="shared" si="41"/>
        <v>3.179597275304985E-2</v>
      </c>
      <c r="EK37" s="76"/>
      <c r="EL37" s="76">
        <f t="shared" si="42"/>
        <v>-4.9786983052503286E-2</v>
      </c>
      <c r="EM37" s="76"/>
      <c r="EN37" s="76"/>
      <c r="EO37" s="76">
        <f t="shared" si="43"/>
        <v>2.3905280252917535E-2</v>
      </c>
      <c r="EP37" s="76"/>
      <c r="EQ37" s="76">
        <f t="shared" si="44"/>
        <v>4.6132121250435962E-2</v>
      </c>
      <c r="ER37" s="76"/>
      <c r="ES37" s="76"/>
      <c r="ET37" s="76">
        <f t="shared" si="45"/>
        <v>0</v>
      </c>
      <c r="EU37" s="76"/>
      <c r="EV37" s="76">
        <f t="shared" si="46"/>
        <v>0</v>
      </c>
      <c r="EW37" s="76"/>
      <c r="EX37" s="76"/>
      <c r="EY37" s="76">
        <f t="shared" si="47"/>
        <v>0</v>
      </c>
      <c r="EZ37" s="76"/>
      <c r="FA37" s="76">
        <f t="shared" si="48"/>
        <v>-3.6886757654002213E-3</v>
      </c>
      <c r="FB37" s="76"/>
      <c r="FC37" s="76"/>
      <c r="FD37" s="76">
        <f t="shared" si="49"/>
        <v>5.5701253005967344E-2</v>
      </c>
      <c r="FE37" s="76"/>
      <c r="FF37" s="76">
        <f t="shared" si="50"/>
        <v>-7.343537567467584E-3</v>
      </c>
      <c r="FG37" s="76"/>
      <c r="FH37" s="76"/>
      <c r="FI37" s="76"/>
      <c r="FJ37" s="76"/>
      <c r="FK37" s="76"/>
      <c r="FL37" s="76">
        <f t="shared" si="51"/>
        <v>9.7832817337461294E-3</v>
      </c>
      <c r="FM37" s="76">
        <f t="shared" si="52"/>
        <v>1.6599040944300997E-2</v>
      </c>
      <c r="FN37" s="76">
        <f t="shared" si="53"/>
        <v>1.9122744113780326E-2</v>
      </c>
      <c r="FO37" s="76"/>
      <c r="FP37" s="76">
        <f t="shared" si="54"/>
        <v>9.3394623800341966E-3</v>
      </c>
      <c r="FQ37" s="76"/>
      <c r="FR37" s="76">
        <f t="shared" si="55"/>
        <v>2.5237031694793285E-3</v>
      </c>
      <c r="FS37" s="76"/>
      <c r="FT37" s="76"/>
      <c r="FU37" s="76"/>
      <c r="FV37" s="76"/>
      <c r="FW37" s="76">
        <f t="shared" si="56"/>
        <v>0.11232198142414861</v>
      </c>
      <c r="FX37" s="76">
        <f t="shared" si="57"/>
        <v>0.14139923767367515</v>
      </c>
      <c r="FY37" s="76">
        <f t="shared" si="58"/>
        <v>0.11449743038125972</v>
      </c>
      <c r="FZ37" s="76"/>
      <c r="GA37" s="76">
        <f t="shared" si="59"/>
        <v>2.1754489571111091E-3</v>
      </c>
      <c r="GB37" s="76"/>
      <c r="GC37" s="76">
        <f t="shared" si="60"/>
        <v>-2.6901807292415439E-2</v>
      </c>
      <c r="GD37" s="76"/>
      <c r="GE37" s="76"/>
      <c r="GF37" s="76"/>
      <c r="GG37" s="76"/>
      <c r="GH37" s="76">
        <f t="shared" si="61"/>
        <v>0.33907120743034058</v>
      </c>
      <c r="GI37" s="76">
        <f t="shared" si="62"/>
        <v>0.25906799458994223</v>
      </c>
      <c r="GJ37" s="76">
        <f t="shared" si="63"/>
        <v>0.25433249671327834</v>
      </c>
      <c r="GK37" s="76"/>
      <c r="GL37" s="76">
        <f t="shared" si="64"/>
        <v>-8.4738710717062238E-2</v>
      </c>
      <c r="GM37" s="76"/>
      <c r="GN37" s="76">
        <f t="shared" si="65"/>
        <v>-4.7354978766638856E-3</v>
      </c>
      <c r="GO37" s="76"/>
      <c r="GP37" s="76"/>
      <c r="GQ37" s="76"/>
      <c r="GR37" s="76"/>
      <c r="GS37" s="76">
        <f t="shared" si="66"/>
        <v>0.10972136222910217</v>
      </c>
      <c r="GT37" s="76">
        <f t="shared" si="67"/>
        <v>0.11361121357432681</v>
      </c>
      <c r="GU37" s="76">
        <f t="shared" si="68"/>
        <v>7.8164216565077091E-2</v>
      </c>
      <c r="GV37" s="76"/>
      <c r="GW37" s="76">
        <f t="shared" si="69"/>
        <v>-3.155714566402508E-2</v>
      </c>
      <c r="GX37" s="76"/>
      <c r="GY37" s="76">
        <f t="shared" si="70"/>
        <v>-3.544699700924972E-2</v>
      </c>
      <c r="GZ37" s="76"/>
      <c r="HA37" s="76"/>
      <c r="HB37" s="76"/>
      <c r="HC37" s="76"/>
      <c r="HD37" s="76">
        <f t="shared" si="71"/>
        <v>9.0402476780185759E-2</v>
      </c>
      <c r="HE37" s="76">
        <f t="shared" si="72"/>
        <v>7.3527603590311075E-2</v>
      </c>
      <c r="HF37" s="76">
        <f t="shared" si="73"/>
        <v>0.14616947531970839</v>
      </c>
      <c r="HG37" s="76"/>
      <c r="HH37" s="76">
        <f t="shared" si="74"/>
        <v>5.5766998539522633E-2</v>
      </c>
      <c r="HI37" s="76"/>
      <c r="HJ37" s="76">
        <f t="shared" si="75"/>
        <v>7.2641871729397317E-2</v>
      </c>
      <c r="HK37" s="76"/>
      <c r="HL37" s="76"/>
      <c r="HM37" s="76"/>
      <c r="HN37" s="76"/>
      <c r="HO37" s="76"/>
      <c r="HP37" s="76"/>
      <c r="HQ37" s="76"/>
      <c r="HR37" s="76">
        <f t="shared" si="76"/>
        <v>0.11950464396284829</v>
      </c>
      <c r="HS37" s="76">
        <f t="shared" si="77"/>
        <v>0.20012383900928793</v>
      </c>
      <c r="HT37" s="76">
        <f t="shared" si="78"/>
        <v>0.20990712074303405</v>
      </c>
      <c r="HU37" s="76"/>
      <c r="HV37" s="76">
        <f t="shared" si="79"/>
        <v>0.1302102545186278</v>
      </c>
      <c r="HW37" s="76">
        <f t="shared" si="80"/>
        <v>0.18713881716463787</v>
      </c>
      <c r="HX37" s="76">
        <f t="shared" si="81"/>
        <v>0.20373785810893888</v>
      </c>
      <c r="HY37" s="76"/>
      <c r="HZ37" s="76">
        <f t="shared" si="82"/>
        <v>9.728696067885742E-2</v>
      </c>
      <c r="IA37" s="76">
        <f t="shared" si="83"/>
        <v>0.22433369188478547</v>
      </c>
      <c r="IB37" s="76">
        <f t="shared" si="84"/>
        <v>0.24345643599856581</v>
      </c>
      <c r="IC37" s="76"/>
      <c r="ID37" s="76"/>
      <c r="IE37" s="76">
        <f t="shared" si="85"/>
        <v>-2.2217683283990874E-2</v>
      </c>
      <c r="IF37" s="76"/>
      <c r="IG37" s="76">
        <f t="shared" si="86"/>
        <v>-3.2923293839770384E-2</v>
      </c>
      <c r="IH37" s="76"/>
      <c r="II37" s="76"/>
      <c r="IJ37" s="76">
        <f t="shared" si="87"/>
        <v>2.420985287549754E-2</v>
      </c>
      <c r="IK37" s="76"/>
      <c r="IL37" s="76">
        <f t="shared" si="88"/>
        <v>3.7194874720147597E-2</v>
      </c>
      <c r="IM37" s="76"/>
      <c r="IN37" s="76"/>
      <c r="IO37" s="76">
        <f t="shared" si="89"/>
        <v>3.3549315255531759E-2</v>
      </c>
      <c r="IP37" s="76"/>
      <c r="IQ37" s="76">
        <f t="shared" si="90"/>
        <v>3.9718577889626933E-2</v>
      </c>
      <c r="IR37" s="76"/>
      <c r="IS37" s="76"/>
      <c r="IT37" s="76"/>
      <c r="IU37" s="76"/>
      <c r="IV37" s="76"/>
      <c r="IW37" s="76">
        <v>0.03</v>
      </c>
      <c r="IX37" s="183">
        <v>3.1695068741252981</v>
      </c>
      <c r="IY37" s="183">
        <v>3.1819370100587703</v>
      </c>
      <c r="IZ37" s="175">
        <v>-0.32139374835475693</v>
      </c>
      <c r="JA37" s="76"/>
      <c r="JB37" s="74">
        <v>23293</v>
      </c>
      <c r="JC37" s="74">
        <v>131</v>
      </c>
      <c r="JD37" s="74">
        <v>116</v>
      </c>
      <c r="JE37" s="76">
        <v>1.4670896630789899E-2</v>
      </c>
      <c r="JF37" s="76">
        <v>5.41547125574827E-2</v>
      </c>
      <c r="JG37" s="74"/>
      <c r="JH37" s="74">
        <v>49</v>
      </c>
      <c r="JI37" s="74">
        <v>1.5</v>
      </c>
      <c r="JJ37" s="175">
        <v>3.0612244897959183E-2</v>
      </c>
      <c r="JK37" s="74">
        <v>74</v>
      </c>
      <c r="JL37" s="74">
        <v>10</v>
      </c>
      <c r="JM37" s="175">
        <v>0.13513513513513514</v>
      </c>
      <c r="JN37" s="74">
        <v>123</v>
      </c>
      <c r="JO37" s="74">
        <v>11.5</v>
      </c>
      <c r="JP37" s="175">
        <v>9.3495934959349589E-2</v>
      </c>
      <c r="JQ37" s="175">
        <v>0.93050350388466907</v>
      </c>
      <c r="JR37" s="74"/>
      <c r="JS37" s="74"/>
      <c r="JT37" s="76"/>
      <c r="JU37" s="175"/>
      <c r="JV37" s="175">
        <v>5.8702113606340818E-2</v>
      </c>
      <c r="JW37" s="175">
        <v>4.0455746367239103E-3</v>
      </c>
      <c r="JX37" s="175">
        <v>2.1714002642007926E-2</v>
      </c>
      <c r="JY37" s="175">
        <v>3.6988110964332896E-2</v>
      </c>
      <c r="JZ37" s="175">
        <v>6.2747688243064731E-2</v>
      </c>
      <c r="KA37" s="175">
        <v>1.2384412153236459E-2</v>
      </c>
      <c r="KB37" s="175">
        <v>2.559445178335535E-2</v>
      </c>
      <c r="KC37" s="175">
        <v>7.9012549537648608E-2</v>
      </c>
      <c r="KD37" s="175">
        <v>4.2024438573315719E-2</v>
      </c>
      <c r="KE37" s="175">
        <v>3.7978863936591813E-2</v>
      </c>
      <c r="KF37" s="175">
        <v>0.10072655217965654</v>
      </c>
      <c r="KG37" s="175"/>
      <c r="KH37" s="74">
        <v>882</v>
      </c>
      <c r="KI37" s="74">
        <v>11715</v>
      </c>
      <c r="KJ37" s="74">
        <v>1220</v>
      </c>
      <c r="KK37" s="74">
        <v>12112</v>
      </c>
      <c r="KL37" s="76">
        <v>7.5288092189500638E-2</v>
      </c>
      <c r="KM37" s="76">
        <v>0.10072655217965654</v>
      </c>
      <c r="KN37" s="175">
        <v>2.5438459990155898E-2</v>
      </c>
      <c r="KO37" s="175">
        <v>0.33788158592366935</v>
      </c>
      <c r="KP37" s="175"/>
      <c r="KQ37" s="74">
        <v>126</v>
      </c>
      <c r="KR37" s="74">
        <v>806</v>
      </c>
      <c r="KS37" s="175">
        <v>0.15632754342431762</v>
      </c>
      <c r="KT37" s="74">
        <v>301</v>
      </c>
      <c r="KU37" s="74">
        <v>1678</v>
      </c>
      <c r="KV37" s="175">
        <v>0.17938021454112038</v>
      </c>
      <c r="KW37" s="74">
        <v>423</v>
      </c>
      <c r="KX37" s="74">
        <v>2424</v>
      </c>
      <c r="KY37" s="175">
        <v>0.17450495049504949</v>
      </c>
      <c r="KZ37" s="74">
        <v>552</v>
      </c>
      <c r="LA37" s="74">
        <v>3400</v>
      </c>
      <c r="LB37" s="175">
        <v>0.16235294117647059</v>
      </c>
      <c r="LC37" s="74">
        <v>161</v>
      </c>
      <c r="LD37" s="74">
        <v>1265</v>
      </c>
      <c r="LE37" s="175">
        <f t="shared" si="91"/>
        <v>0.12727272727272726</v>
      </c>
      <c r="LF37" s="74">
        <v>287</v>
      </c>
      <c r="LG37" s="74">
        <v>2379</v>
      </c>
      <c r="LH37" s="175">
        <f t="shared" si="92"/>
        <v>0.12063892391761244</v>
      </c>
      <c r="LI37" s="74">
        <v>155</v>
      </c>
      <c r="LJ37" s="74">
        <v>2689</v>
      </c>
      <c r="LK37" s="175">
        <f t="shared" si="93"/>
        <v>5.764224618817404E-2</v>
      </c>
      <c r="LL37" s="74">
        <v>603</v>
      </c>
      <c r="LM37" s="74">
        <v>6333</v>
      </c>
      <c r="LN37" s="175">
        <v>9.5215537659876837E-2</v>
      </c>
      <c r="LO37" s="175"/>
      <c r="LP37" s="74">
        <v>62</v>
      </c>
      <c r="LQ37" s="74">
        <v>2379</v>
      </c>
      <c r="LR37" s="175">
        <v>2.6061370323665407E-2</v>
      </c>
      <c r="LS37" s="74">
        <v>1217</v>
      </c>
      <c r="LT37" s="74">
        <v>12112</v>
      </c>
      <c r="LU37" s="175">
        <v>0.10047886393659181</v>
      </c>
      <c r="LV37" s="175"/>
      <c r="LW37" s="74"/>
      <c r="LX37" s="74">
        <v>274</v>
      </c>
      <c r="LY37" s="74">
        <v>273</v>
      </c>
      <c r="LZ37" s="74">
        <v>195</v>
      </c>
      <c r="MA37" s="74">
        <v>132</v>
      </c>
      <c r="MB37" s="74">
        <v>262</v>
      </c>
      <c r="MC37" s="74">
        <v>289</v>
      </c>
      <c r="MD37" s="74"/>
    </row>
    <row r="38" spans="1:342" x14ac:dyDescent="0.25">
      <c r="A38" s="153"/>
      <c r="B38" s="156" t="s">
        <v>12</v>
      </c>
      <c r="C38" s="154"/>
      <c r="D38" s="159">
        <v>73009</v>
      </c>
      <c r="E38" s="159" t="s">
        <v>262</v>
      </c>
      <c r="F38" s="73" t="s">
        <v>291</v>
      </c>
      <c r="P38" s="164"/>
      <c r="Q38" s="129"/>
      <c r="R38" s="129"/>
      <c r="S38" s="129"/>
      <c r="T38" s="129"/>
      <c r="U38" s="129"/>
      <c r="V38" s="129"/>
      <c r="W38" s="129"/>
      <c r="X38" s="129"/>
      <c r="Y38" s="129"/>
      <c r="Z38" s="115"/>
      <c r="AA38" s="74"/>
      <c r="AB38" s="75">
        <v>1883</v>
      </c>
      <c r="AC38" s="75">
        <v>1499</v>
      </c>
      <c r="AD38" s="75">
        <v>438</v>
      </c>
      <c r="AE38" s="90">
        <f>AJ38*((BA38/(AX38+BA38)))</f>
        <v>1996.3876651982378</v>
      </c>
      <c r="AF38" s="90">
        <f>AJ38*((AX38/(AX38+BA38)))</f>
        <v>343.61233480176213</v>
      </c>
      <c r="AG38" s="75">
        <v>1227</v>
      </c>
      <c r="AH38" s="75">
        <v>123</v>
      </c>
      <c r="AI38" s="75">
        <v>0</v>
      </c>
      <c r="AJ38" s="75">
        <v>2340</v>
      </c>
      <c r="AK38" s="74">
        <f t="shared" si="104"/>
        <v>7509.9999999999991</v>
      </c>
      <c r="AL38" s="76"/>
      <c r="AM38" s="77">
        <f t="shared" si="105"/>
        <v>0.25073235685752332</v>
      </c>
      <c r="AN38" s="78">
        <f t="shared" si="106"/>
        <v>0.19960053262316912</v>
      </c>
      <c r="AO38" s="78">
        <f t="shared" si="107"/>
        <v>5.8322237017310263E-2</v>
      </c>
      <c r="AP38" s="78">
        <f t="shared" si="108"/>
        <v>0.26583058125142983</v>
      </c>
      <c r="AQ38" s="78">
        <f t="shared" si="109"/>
        <v>4.5753972676666067E-2</v>
      </c>
      <c r="AR38" s="78">
        <f t="shared" si="110"/>
        <v>0.16338215712383491</v>
      </c>
      <c r="AS38" s="78">
        <f t="shared" si="111"/>
        <v>1.6378162450066579E-2</v>
      </c>
      <c r="AT38" s="79">
        <f t="shared" si="112"/>
        <v>0</v>
      </c>
      <c r="AU38" s="76">
        <f t="shared" si="113"/>
        <v>1</v>
      </c>
      <c r="AV38" s="76"/>
      <c r="AW38" s="76"/>
      <c r="AX38" s="75">
        <v>300</v>
      </c>
      <c r="AY38" s="75">
        <v>306</v>
      </c>
      <c r="AZ38" s="75">
        <v>1776</v>
      </c>
      <c r="BA38" s="75">
        <v>1743</v>
      </c>
      <c r="BB38" s="75">
        <v>1779</v>
      </c>
      <c r="BC38" s="75">
        <v>1373</v>
      </c>
      <c r="BD38" s="75">
        <v>132</v>
      </c>
      <c r="BF38" s="75">
        <v>11</v>
      </c>
      <c r="BG38" s="80">
        <v>5</v>
      </c>
      <c r="BH38" s="81">
        <v>39</v>
      </c>
      <c r="BI38" s="81"/>
      <c r="BJ38" s="82"/>
      <c r="BK38" s="74">
        <f t="shared" si="114"/>
        <v>44</v>
      </c>
      <c r="BL38" s="80">
        <f t="shared" si="11"/>
        <v>7464</v>
      </c>
      <c r="BM38" s="83"/>
      <c r="BN38" s="84">
        <f t="shared" si="115"/>
        <v>4.0192926045016078E-2</v>
      </c>
      <c r="BO38" s="85">
        <f t="shared" si="116"/>
        <v>4.0996784565916398E-2</v>
      </c>
      <c r="BP38" s="85">
        <f t="shared" si="117"/>
        <v>0.23794212218649519</v>
      </c>
      <c r="BQ38" s="85">
        <f t="shared" si="118"/>
        <v>0.23352090032154341</v>
      </c>
      <c r="BR38" s="85">
        <f t="shared" si="119"/>
        <v>0.23834405144694534</v>
      </c>
      <c r="BS38" s="85">
        <f t="shared" si="120"/>
        <v>0.18394962486602359</v>
      </c>
      <c r="BT38" s="85">
        <f t="shared" si="121"/>
        <v>1.7684887459807074E-2</v>
      </c>
      <c r="BU38" s="85">
        <f t="shared" si="122"/>
        <v>0</v>
      </c>
      <c r="BV38" s="85">
        <f t="shared" si="123"/>
        <v>1.4737406216505896E-3</v>
      </c>
      <c r="BW38" s="85">
        <f t="shared" si="124"/>
        <v>6.6988210075026795E-4</v>
      </c>
      <c r="BX38" s="85">
        <f t="shared" si="125"/>
        <v>5.2250803858520899E-3</v>
      </c>
      <c r="BY38" s="85">
        <f t="shared" si="126"/>
        <v>0</v>
      </c>
      <c r="BZ38" s="85">
        <f t="shared" si="127"/>
        <v>0</v>
      </c>
      <c r="CA38" s="76">
        <f t="shared" si="128"/>
        <v>5.8949624866023575E-3</v>
      </c>
      <c r="CB38" s="86">
        <f t="shared" si="129"/>
        <v>1</v>
      </c>
      <c r="CC38" s="76"/>
      <c r="CD38" s="76"/>
      <c r="CE38" s="75">
        <v>2053</v>
      </c>
      <c r="CF38" s="75">
        <v>1164</v>
      </c>
      <c r="CG38" s="75">
        <v>960</v>
      </c>
      <c r="CH38" s="75">
        <v>478</v>
      </c>
      <c r="CI38" s="75">
        <v>734</v>
      </c>
      <c r="CJ38" s="75">
        <v>2084</v>
      </c>
      <c r="CK38" s="75">
        <v>171</v>
      </c>
      <c r="CQ38" s="74">
        <f t="shared" si="141"/>
        <v>0</v>
      </c>
      <c r="CR38" s="74">
        <f t="shared" si="142"/>
        <v>7644</v>
      </c>
      <c r="CS38" s="76"/>
      <c r="CT38" s="77">
        <f t="shared" si="135"/>
        <v>0.26857666143380426</v>
      </c>
      <c r="CU38" s="78">
        <f t="shared" si="136"/>
        <v>0.15227629513343799</v>
      </c>
      <c r="CV38" s="78">
        <f t="shared" si="137"/>
        <v>0.12558869701726844</v>
      </c>
      <c r="CW38" s="78">
        <f t="shared" si="138"/>
        <v>6.2532705389848245E-2</v>
      </c>
      <c r="CX38" s="78">
        <f t="shared" si="139"/>
        <v>9.6023024594453166E-2</v>
      </c>
      <c r="CY38" s="78">
        <f t="shared" si="140"/>
        <v>0.27263212977498691</v>
      </c>
      <c r="CZ38" s="78">
        <f t="shared" si="143"/>
        <v>2.2370486656200943E-2</v>
      </c>
      <c r="DA38" s="79"/>
      <c r="DB38" s="79"/>
      <c r="DC38" s="79"/>
      <c r="DD38" s="79"/>
      <c r="DE38" s="79">
        <f t="shared" si="130"/>
        <v>0</v>
      </c>
      <c r="DF38" s="76">
        <f t="shared" si="131"/>
        <v>1</v>
      </c>
      <c r="DG38" s="76"/>
      <c r="DH38" s="76"/>
      <c r="DI38" s="76"/>
      <c r="DJ38" s="76"/>
      <c r="DK38" s="76">
        <f t="shared" si="30"/>
        <v>0.19960053262316912</v>
      </c>
      <c r="DL38" s="76">
        <f t="shared" si="31"/>
        <v>0.23834405144694534</v>
      </c>
      <c r="DM38" s="76">
        <f t="shared" si="32"/>
        <v>0.15227629513343799</v>
      </c>
      <c r="DN38" s="76"/>
      <c r="DO38" s="76"/>
      <c r="DP38" s="76">
        <f t="shared" si="33"/>
        <v>5.8322237017310263E-2</v>
      </c>
      <c r="DQ38" s="76">
        <f t="shared" si="34"/>
        <v>4.0996784565916398E-2</v>
      </c>
      <c r="DR38" s="76">
        <f t="shared" si="35"/>
        <v>9.6023024594453166E-2</v>
      </c>
      <c r="DS38" s="76"/>
      <c r="DT38" s="76"/>
      <c r="DU38" s="76"/>
      <c r="DV38" s="76">
        <f t="shared" si="36"/>
        <v>0</v>
      </c>
      <c r="DW38" s="76"/>
      <c r="DX38" s="76"/>
      <c r="DY38" s="76"/>
      <c r="DZ38" s="76"/>
      <c r="EA38" s="76">
        <f t="shared" si="37"/>
        <v>1.4737406216505896E-3</v>
      </c>
      <c r="EB38" s="76"/>
      <c r="EC38" s="76"/>
      <c r="ED38" s="76"/>
      <c r="EE38" s="76">
        <f t="shared" si="132"/>
        <v>0.25792276964047939</v>
      </c>
      <c r="EF38" s="76">
        <f t="shared" si="133"/>
        <v>0.28081457663451231</v>
      </c>
      <c r="EG38" s="76">
        <f t="shared" si="134"/>
        <v>0.24829931972789115</v>
      </c>
      <c r="EH38" s="76"/>
      <c r="EI38" s="76"/>
      <c r="EJ38" s="76">
        <f t="shared" si="41"/>
        <v>-4.7324237489731136E-2</v>
      </c>
      <c r="EK38" s="76"/>
      <c r="EL38" s="76">
        <f t="shared" si="42"/>
        <v>-8.6067756313507354E-2</v>
      </c>
      <c r="EM38" s="76"/>
      <c r="EN38" s="76"/>
      <c r="EO38" s="76">
        <f t="shared" si="43"/>
        <v>3.7700787577142902E-2</v>
      </c>
      <c r="EP38" s="76"/>
      <c r="EQ38" s="76">
        <f t="shared" si="44"/>
        <v>5.5026240028536767E-2</v>
      </c>
      <c r="ER38" s="76"/>
      <c r="ES38" s="76"/>
      <c r="ET38" s="76">
        <f t="shared" si="45"/>
        <v>0</v>
      </c>
      <c r="EU38" s="76"/>
      <c r="EV38" s="76">
        <f t="shared" si="46"/>
        <v>0</v>
      </c>
      <c r="EW38" s="76"/>
      <c r="EX38" s="76"/>
      <c r="EY38" s="76">
        <f t="shared" si="47"/>
        <v>0</v>
      </c>
      <c r="EZ38" s="76"/>
      <c r="FA38" s="76">
        <f t="shared" si="48"/>
        <v>-1.4737406216505896E-3</v>
      </c>
      <c r="FB38" s="76"/>
      <c r="FC38" s="76"/>
      <c r="FD38" s="76">
        <f t="shared" si="49"/>
        <v>-9.6234499125882333E-3</v>
      </c>
      <c r="FE38" s="76"/>
      <c r="FF38" s="76">
        <f t="shared" si="50"/>
        <v>-3.2515256906621159E-2</v>
      </c>
      <c r="FG38" s="76"/>
      <c r="FH38" s="76"/>
      <c r="FI38" s="76"/>
      <c r="FJ38" s="76"/>
      <c r="FK38" s="76"/>
      <c r="FL38" s="76">
        <f t="shared" si="51"/>
        <v>1.6378162450066579E-2</v>
      </c>
      <c r="FM38" s="76">
        <f t="shared" si="52"/>
        <v>1.7684887459807074E-2</v>
      </c>
      <c r="FN38" s="76">
        <f t="shared" si="53"/>
        <v>2.2370486656200943E-2</v>
      </c>
      <c r="FO38" s="76"/>
      <c r="FP38" s="76">
        <f t="shared" si="54"/>
        <v>5.9923242061343633E-3</v>
      </c>
      <c r="FQ38" s="76"/>
      <c r="FR38" s="76">
        <f t="shared" si="55"/>
        <v>4.6855991963938685E-3</v>
      </c>
      <c r="FS38" s="76"/>
      <c r="FT38" s="76"/>
      <c r="FU38" s="76"/>
      <c r="FV38" s="76"/>
      <c r="FW38" s="76">
        <f t="shared" si="56"/>
        <v>0.16338215712383491</v>
      </c>
      <c r="FX38" s="76">
        <f t="shared" si="57"/>
        <v>0.18394962486602359</v>
      </c>
      <c r="FY38" s="76">
        <f t="shared" si="58"/>
        <v>0.12558869701726844</v>
      </c>
      <c r="FZ38" s="76"/>
      <c r="GA38" s="76">
        <f t="shared" si="59"/>
        <v>-3.7793460106566479E-2</v>
      </c>
      <c r="GB38" s="76"/>
      <c r="GC38" s="76">
        <f t="shared" si="60"/>
        <v>-5.8360927848755156E-2</v>
      </c>
      <c r="GD38" s="76"/>
      <c r="GE38" s="76"/>
      <c r="GF38" s="76"/>
      <c r="GG38" s="76"/>
      <c r="GH38" s="76">
        <f t="shared" si="61"/>
        <v>0.25073235685752332</v>
      </c>
      <c r="GI38" s="76">
        <f t="shared" si="62"/>
        <v>0.23794212218649519</v>
      </c>
      <c r="GJ38" s="76">
        <f t="shared" si="63"/>
        <v>0.27263212977498691</v>
      </c>
      <c r="GK38" s="76"/>
      <c r="GL38" s="76">
        <f t="shared" si="64"/>
        <v>2.1899772917463589E-2</v>
      </c>
      <c r="GM38" s="76"/>
      <c r="GN38" s="76">
        <f t="shared" si="65"/>
        <v>3.4690007588491723E-2</v>
      </c>
      <c r="GO38" s="76"/>
      <c r="GP38" s="76"/>
      <c r="GQ38" s="76"/>
      <c r="GR38" s="76"/>
      <c r="GS38" s="76">
        <f t="shared" si="66"/>
        <v>0.26583058125142983</v>
      </c>
      <c r="GT38" s="76">
        <f t="shared" si="67"/>
        <v>0.23352090032154341</v>
      </c>
      <c r="GU38" s="76">
        <f t="shared" si="68"/>
        <v>0.26857666143380426</v>
      </c>
      <c r="GV38" s="76"/>
      <c r="GW38" s="76">
        <f t="shared" si="69"/>
        <v>2.746080182374433E-3</v>
      </c>
      <c r="GX38" s="76"/>
      <c r="GY38" s="76">
        <f t="shared" si="70"/>
        <v>3.5055761112260858E-2</v>
      </c>
      <c r="GZ38" s="76"/>
      <c r="HA38" s="76"/>
      <c r="HB38" s="76"/>
      <c r="HC38" s="76"/>
      <c r="HD38" s="76">
        <f t="shared" si="71"/>
        <v>4.5753972676666067E-2</v>
      </c>
      <c r="HE38" s="76">
        <f t="shared" si="72"/>
        <v>4.0192926045016078E-2</v>
      </c>
      <c r="HF38" s="76">
        <f t="shared" si="73"/>
        <v>6.2532705389848245E-2</v>
      </c>
      <c r="HG38" s="76"/>
      <c r="HH38" s="76">
        <f t="shared" si="74"/>
        <v>1.6778732713182178E-2</v>
      </c>
      <c r="HI38" s="76"/>
      <c r="HJ38" s="76">
        <f t="shared" si="75"/>
        <v>2.2339779344832167E-2</v>
      </c>
      <c r="HK38" s="76"/>
      <c r="HL38" s="76"/>
      <c r="HM38" s="76"/>
      <c r="HN38" s="76"/>
      <c r="HO38" s="76"/>
      <c r="HP38" s="76"/>
      <c r="HQ38" s="76"/>
      <c r="HR38" s="76">
        <f t="shared" si="76"/>
        <v>0.2822087437014964</v>
      </c>
      <c r="HS38" s="76">
        <f t="shared" si="77"/>
        <v>0.31158455392809592</v>
      </c>
      <c r="HT38" s="76">
        <f t="shared" si="78"/>
        <v>0.32796271637816249</v>
      </c>
      <c r="HU38" s="76"/>
      <c r="HV38" s="76">
        <f t="shared" si="79"/>
        <v>0.2512057877813505</v>
      </c>
      <c r="HW38" s="76">
        <f t="shared" si="80"/>
        <v>0.2737138263665595</v>
      </c>
      <c r="HX38" s="76">
        <f t="shared" si="81"/>
        <v>0.29139871382636656</v>
      </c>
      <c r="HY38" s="76"/>
      <c r="HZ38" s="76">
        <f t="shared" si="82"/>
        <v>0.29094714809000521</v>
      </c>
      <c r="IA38" s="76">
        <f t="shared" si="83"/>
        <v>0.3311093668236525</v>
      </c>
      <c r="IB38" s="76">
        <f t="shared" si="84"/>
        <v>0.35347985347985345</v>
      </c>
      <c r="IC38" s="76"/>
      <c r="ID38" s="76"/>
      <c r="IE38" s="76">
        <f t="shared" si="85"/>
        <v>8.7384043885088136E-3</v>
      </c>
      <c r="IF38" s="76"/>
      <c r="IG38" s="76">
        <f t="shared" si="86"/>
        <v>3.9741360308654716E-2</v>
      </c>
      <c r="IH38" s="76"/>
      <c r="II38" s="76"/>
      <c r="IJ38" s="76">
        <f t="shared" si="87"/>
        <v>1.9524812895556576E-2</v>
      </c>
      <c r="IK38" s="76"/>
      <c r="IL38" s="76">
        <f t="shared" si="88"/>
        <v>5.7395540457092997E-2</v>
      </c>
      <c r="IM38" s="76"/>
      <c r="IN38" s="76"/>
      <c r="IO38" s="76">
        <f t="shared" si="89"/>
        <v>2.5517137101690957E-2</v>
      </c>
      <c r="IP38" s="76"/>
      <c r="IQ38" s="76">
        <f t="shared" si="90"/>
        <v>6.2081139653486883E-2</v>
      </c>
      <c r="IR38" s="76"/>
      <c r="IS38" s="76"/>
      <c r="IT38" s="76"/>
      <c r="IU38" s="76"/>
      <c r="IV38" s="76"/>
      <c r="IW38" s="76">
        <v>0.05</v>
      </c>
      <c r="IX38" s="183">
        <v>4.2264790323339767</v>
      </c>
      <c r="IY38" s="183">
        <v>4.2695517430401715</v>
      </c>
      <c r="IZ38" s="175">
        <v>-0.25969998052979898</v>
      </c>
      <c r="JA38" s="76"/>
      <c r="JB38" s="74">
        <v>18385</v>
      </c>
      <c r="JC38" s="74">
        <v>103</v>
      </c>
      <c r="JD38" s="74">
        <v>97</v>
      </c>
      <c r="JE38" s="76">
        <v>1.7152965665353907E-2</v>
      </c>
      <c r="JF38" s="76">
        <v>7.7921920605692169E-2</v>
      </c>
      <c r="JG38" s="74"/>
      <c r="JH38" s="74">
        <v>104</v>
      </c>
      <c r="JI38" s="74">
        <v>1.5</v>
      </c>
      <c r="JJ38" s="175">
        <v>1.4423076923076924E-2</v>
      </c>
      <c r="JK38" s="74">
        <v>92</v>
      </c>
      <c r="JL38" s="74">
        <v>5</v>
      </c>
      <c r="JM38" s="175">
        <v>5.434782608695652E-2</v>
      </c>
      <c r="JN38" s="74">
        <v>196</v>
      </c>
      <c r="JO38" s="74">
        <v>6.5</v>
      </c>
      <c r="JP38" s="175">
        <v>3.3163265306122451E-2</v>
      </c>
      <c r="JQ38" s="175">
        <v>0.29584535834535836</v>
      </c>
      <c r="JR38" s="74"/>
      <c r="JS38" s="74"/>
      <c r="JT38" s="76">
        <v>6.4102564102564097E-2</v>
      </c>
      <c r="JU38" s="175"/>
      <c r="JV38" s="175">
        <v>6.1709756557841104E-2</v>
      </c>
      <c r="JW38" s="175">
        <v>1.3210039630118891E-2</v>
      </c>
      <c r="JX38" s="175">
        <v>1.8494055482166448E-2</v>
      </c>
      <c r="JY38" s="175">
        <v>4.3215701075674656E-2</v>
      </c>
      <c r="JZ38" s="175">
        <v>7.4919796187959992E-2</v>
      </c>
      <c r="KA38" s="175">
        <v>4.4347990186827703E-3</v>
      </c>
      <c r="KB38" s="175">
        <v>3.2742026797508962E-2</v>
      </c>
      <c r="KC38" s="175">
        <v>9.3602566521985286E-2</v>
      </c>
      <c r="KD38" s="175">
        <v>5.0386865446310623E-2</v>
      </c>
      <c r="KE38" s="175">
        <v>3.7176825816191736E-2</v>
      </c>
      <c r="KF38" s="175">
        <v>0.11209662200415173</v>
      </c>
      <c r="KG38" s="175"/>
      <c r="KH38" s="74">
        <v>791</v>
      </c>
      <c r="KI38" s="74">
        <v>10342</v>
      </c>
      <c r="KJ38" s="74">
        <v>1188</v>
      </c>
      <c r="KK38" s="74">
        <v>10598</v>
      </c>
      <c r="KL38" s="76">
        <v>7.6484239025333592E-2</v>
      </c>
      <c r="KM38" s="76">
        <v>0.11209662200415173</v>
      </c>
      <c r="KN38" s="175">
        <v>3.5612382978818136E-2</v>
      </c>
      <c r="KO38" s="175">
        <v>0.46561727530586239</v>
      </c>
      <c r="KP38" s="175"/>
      <c r="KQ38" s="74">
        <v>156</v>
      </c>
      <c r="KR38" s="74">
        <v>577</v>
      </c>
      <c r="KS38" s="175">
        <v>0.27036395147313691</v>
      </c>
      <c r="KT38" s="74">
        <v>282</v>
      </c>
      <c r="KU38" s="74">
        <v>1188</v>
      </c>
      <c r="KV38" s="175">
        <v>0.23737373737373738</v>
      </c>
      <c r="KW38" s="74">
        <v>377</v>
      </c>
      <c r="KX38" s="74">
        <v>1800</v>
      </c>
      <c r="KY38" s="175">
        <v>0.20944444444444443</v>
      </c>
      <c r="KZ38" s="74">
        <v>483</v>
      </c>
      <c r="LA38" s="74">
        <v>2533</v>
      </c>
      <c r="LB38" s="175">
        <v>0.19068298460323727</v>
      </c>
      <c r="LC38" s="74">
        <v>227</v>
      </c>
      <c r="LD38" s="74">
        <v>1197</v>
      </c>
      <c r="LE38" s="175">
        <f t="shared" si="91"/>
        <v>0.189640768588137</v>
      </c>
      <c r="LF38" s="74">
        <v>298</v>
      </c>
      <c r="LG38" s="74">
        <v>2274</v>
      </c>
      <c r="LH38" s="175">
        <f t="shared" si="92"/>
        <v>0.13104661389621811</v>
      </c>
      <c r="LI38" s="74">
        <v>137</v>
      </c>
      <c r="LJ38" s="74">
        <v>2444</v>
      </c>
      <c r="LK38" s="175">
        <f t="shared" si="93"/>
        <v>5.6055646481178396E-2</v>
      </c>
      <c r="LL38" s="74">
        <v>662</v>
      </c>
      <c r="LM38" s="74">
        <v>5915</v>
      </c>
      <c r="LN38" s="175">
        <v>0.11191885038038885</v>
      </c>
      <c r="LO38" s="175"/>
      <c r="LP38" s="74">
        <v>43</v>
      </c>
      <c r="LQ38" s="74">
        <v>2150</v>
      </c>
      <c r="LR38" s="175">
        <v>0.02</v>
      </c>
      <c r="LS38" s="74">
        <v>1188</v>
      </c>
      <c r="LT38" s="74">
        <v>10598</v>
      </c>
      <c r="LU38" s="175">
        <v>0.11209662200415173</v>
      </c>
      <c r="LV38" s="175"/>
      <c r="LW38" s="74"/>
      <c r="LX38" s="74">
        <v>181</v>
      </c>
      <c r="LY38" s="74">
        <v>198</v>
      </c>
      <c r="LZ38" s="74">
        <v>238</v>
      </c>
      <c r="MA38" s="74">
        <v>224</v>
      </c>
      <c r="MB38" s="74">
        <v>273</v>
      </c>
      <c r="MC38" s="74">
        <v>269</v>
      </c>
      <c r="MD38" s="74"/>
    </row>
    <row r="39" spans="1:342" x14ac:dyDescent="0.25">
      <c r="A39" s="153"/>
      <c r="B39" s="156" t="s">
        <v>10</v>
      </c>
      <c r="C39" s="154"/>
      <c r="D39" s="159">
        <v>12007</v>
      </c>
      <c r="E39" s="159" t="s">
        <v>0</v>
      </c>
      <c r="F39" s="73" t="s">
        <v>38</v>
      </c>
      <c r="P39" s="164"/>
      <c r="Q39" s="129"/>
      <c r="R39" s="129"/>
      <c r="S39" s="129"/>
      <c r="T39" s="129"/>
      <c r="U39" s="129"/>
      <c r="V39" s="129"/>
      <c r="W39" s="129"/>
      <c r="X39" s="129"/>
      <c r="Y39" s="129"/>
      <c r="Z39" s="115"/>
      <c r="AA39" s="74"/>
      <c r="AB39" s="75">
        <v>946</v>
      </c>
      <c r="AC39" s="75">
        <v>3697</v>
      </c>
      <c r="AD39" s="75">
        <v>1382</v>
      </c>
      <c r="AE39" s="75">
        <v>2810</v>
      </c>
      <c r="AF39" s="75">
        <v>1255</v>
      </c>
      <c r="AG39" s="75">
        <v>4332</v>
      </c>
      <c r="AH39" s="75">
        <v>272</v>
      </c>
      <c r="AI39" s="75">
        <v>0</v>
      </c>
      <c r="AK39" s="74">
        <f t="shared" si="104"/>
        <v>14694</v>
      </c>
      <c r="AL39" s="76"/>
      <c r="AM39" s="77">
        <f t="shared" si="105"/>
        <v>6.4380019055396767E-2</v>
      </c>
      <c r="AN39" s="78">
        <f t="shared" si="106"/>
        <v>0.25159929222812033</v>
      </c>
      <c r="AO39" s="78">
        <f t="shared" si="107"/>
        <v>9.4051994011161016E-2</v>
      </c>
      <c r="AP39" s="78">
        <f t="shared" si="108"/>
        <v>0.19123451749013204</v>
      </c>
      <c r="AQ39" s="78">
        <f t="shared" si="109"/>
        <v>8.5409010480468214E-2</v>
      </c>
      <c r="AR39" s="78">
        <f t="shared" si="110"/>
        <v>0.2948142098815843</v>
      </c>
      <c r="AS39" s="78">
        <f t="shared" si="111"/>
        <v>1.8510956853137334E-2</v>
      </c>
      <c r="AT39" s="79">
        <f t="shared" si="112"/>
        <v>0</v>
      </c>
      <c r="AU39" s="76">
        <f t="shared" si="113"/>
        <v>1</v>
      </c>
      <c r="AV39" s="76"/>
      <c r="AW39" s="76"/>
      <c r="AX39" s="75">
        <v>1134</v>
      </c>
      <c r="AY39" s="75">
        <v>847</v>
      </c>
      <c r="AZ39" s="75">
        <v>1269</v>
      </c>
      <c r="BA39" s="75">
        <v>1724</v>
      </c>
      <c r="BB39" s="75">
        <v>5214</v>
      </c>
      <c r="BC39" s="75">
        <v>3965</v>
      </c>
      <c r="BD39" s="75">
        <v>460</v>
      </c>
      <c r="BF39" s="75">
        <v>29</v>
      </c>
      <c r="BG39" s="80">
        <v>5</v>
      </c>
      <c r="BH39" s="81">
        <v>125</v>
      </c>
      <c r="BI39" s="81"/>
      <c r="BJ39" s="82"/>
      <c r="BK39" s="74">
        <f t="shared" si="114"/>
        <v>130</v>
      </c>
      <c r="BL39" s="80">
        <f t="shared" si="11"/>
        <v>14772</v>
      </c>
      <c r="BM39" s="83"/>
      <c r="BN39" s="84">
        <f t="shared" si="115"/>
        <v>7.6766856214459792E-2</v>
      </c>
      <c r="BO39" s="85">
        <f t="shared" si="116"/>
        <v>5.7338207419442185E-2</v>
      </c>
      <c r="BP39" s="85">
        <f t="shared" si="117"/>
        <v>8.5905767668562144E-2</v>
      </c>
      <c r="BQ39" s="85">
        <f t="shared" si="118"/>
        <v>0.11670728405090712</v>
      </c>
      <c r="BR39" s="85">
        <f t="shared" si="119"/>
        <v>0.35296506904955322</v>
      </c>
      <c r="BS39" s="85">
        <f t="shared" si="120"/>
        <v>0.26841321418900621</v>
      </c>
      <c r="BT39" s="85">
        <f t="shared" si="121"/>
        <v>3.1139994584348768E-2</v>
      </c>
      <c r="BU39" s="85">
        <f t="shared" si="122"/>
        <v>0</v>
      </c>
      <c r="BV39" s="85">
        <f t="shared" si="123"/>
        <v>1.9631735716219875E-3</v>
      </c>
      <c r="BW39" s="85">
        <f t="shared" si="124"/>
        <v>3.3847820200379094E-4</v>
      </c>
      <c r="BX39" s="85">
        <f t="shared" si="125"/>
        <v>8.461955050094774E-3</v>
      </c>
      <c r="BY39" s="85">
        <f t="shared" si="126"/>
        <v>0</v>
      </c>
      <c r="BZ39" s="85">
        <f t="shared" si="127"/>
        <v>0</v>
      </c>
      <c r="CA39" s="76">
        <f t="shared" si="128"/>
        <v>8.8004332520985641E-3</v>
      </c>
      <c r="CB39" s="86">
        <f t="shared" si="129"/>
        <v>1</v>
      </c>
      <c r="CC39" s="76"/>
      <c r="CD39" s="76"/>
      <c r="CE39" s="75">
        <v>1082</v>
      </c>
      <c r="CF39" s="75">
        <v>4099</v>
      </c>
      <c r="CG39" s="75">
        <v>3428</v>
      </c>
      <c r="CH39" s="75">
        <v>1916</v>
      </c>
      <c r="CI39" s="75">
        <v>2612</v>
      </c>
      <c r="CJ39" s="75">
        <v>917</v>
      </c>
      <c r="CK39" s="75">
        <v>866</v>
      </c>
      <c r="CL39" s="73">
        <v>62</v>
      </c>
      <c r="CQ39" s="74">
        <f t="shared" si="141"/>
        <v>62</v>
      </c>
      <c r="CR39" s="74">
        <f t="shared" si="142"/>
        <v>14982</v>
      </c>
      <c r="CS39" s="76"/>
      <c r="CT39" s="77">
        <f t="shared" si="135"/>
        <v>7.2219997330129487E-2</v>
      </c>
      <c r="CU39" s="78">
        <f t="shared" si="136"/>
        <v>0.27359498064343879</v>
      </c>
      <c r="CV39" s="78">
        <f t="shared" si="137"/>
        <v>0.2288079028167134</v>
      </c>
      <c r="CW39" s="78">
        <f t="shared" si="138"/>
        <v>0.12788679749032172</v>
      </c>
      <c r="CX39" s="78">
        <f t="shared" si="139"/>
        <v>0.17434254438659724</v>
      </c>
      <c r="CY39" s="78">
        <f t="shared" si="140"/>
        <v>6.1206781471098655E-2</v>
      </c>
      <c r="CZ39" s="78">
        <f t="shared" si="143"/>
        <v>5.780269656921639E-2</v>
      </c>
      <c r="DA39" s="79"/>
      <c r="DB39" s="79"/>
      <c r="DC39" s="79"/>
      <c r="DD39" s="79"/>
      <c r="DE39" s="79">
        <f t="shared" si="130"/>
        <v>4.1382992924843143E-3</v>
      </c>
      <c r="DF39" s="76">
        <f t="shared" si="131"/>
        <v>1</v>
      </c>
      <c r="DG39" s="76"/>
      <c r="DH39" s="76"/>
      <c r="DI39" s="76"/>
      <c r="DJ39" s="76"/>
      <c r="DK39" s="76">
        <f t="shared" si="30"/>
        <v>0.25159929222812033</v>
      </c>
      <c r="DL39" s="76">
        <f t="shared" si="31"/>
        <v>0.35296506904955322</v>
      </c>
      <c r="DM39" s="76">
        <f t="shared" si="32"/>
        <v>0.27359498064343879</v>
      </c>
      <c r="DN39" s="76"/>
      <c r="DO39" s="76"/>
      <c r="DP39" s="76">
        <f t="shared" si="33"/>
        <v>9.4051994011161016E-2</v>
      </c>
      <c r="DQ39" s="76">
        <f t="shared" si="34"/>
        <v>5.7338207419442185E-2</v>
      </c>
      <c r="DR39" s="76">
        <f t="shared" si="35"/>
        <v>0.17434254438659724</v>
      </c>
      <c r="DS39" s="76"/>
      <c r="DT39" s="76"/>
      <c r="DU39" s="76"/>
      <c r="DV39" s="76">
        <f t="shared" si="36"/>
        <v>0</v>
      </c>
      <c r="DW39" s="76"/>
      <c r="DX39" s="76"/>
      <c r="DY39" s="76"/>
      <c r="DZ39" s="76"/>
      <c r="EA39" s="76">
        <f t="shared" si="37"/>
        <v>1.9631735716219875E-3</v>
      </c>
      <c r="EB39" s="76"/>
      <c r="EC39" s="76"/>
      <c r="ED39" s="76"/>
      <c r="EE39" s="76">
        <f t="shared" si="132"/>
        <v>0.34565128623928132</v>
      </c>
      <c r="EF39" s="76">
        <f t="shared" si="133"/>
        <v>0.4122664500406174</v>
      </c>
      <c r="EG39" s="76">
        <f t="shared" si="134"/>
        <v>0.44793752503003603</v>
      </c>
      <c r="EH39" s="76"/>
      <c r="EI39" s="76"/>
      <c r="EJ39" s="76">
        <f t="shared" si="41"/>
        <v>2.199568841531846E-2</v>
      </c>
      <c r="EK39" s="76"/>
      <c r="EL39" s="76">
        <f t="shared" si="42"/>
        <v>-7.9370088406114425E-2</v>
      </c>
      <c r="EM39" s="76"/>
      <c r="EN39" s="76"/>
      <c r="EO39" s="76">
        <f t="shared" si="43"/>
        <v>8.0290550375436226E-2</v>
      </c>
      <c r="EP39" s="76"/>
      <c r="EQ39" s="76">
        <f t="shared" si="44"/>
        <v>0.11700433696715506</v>
      </c>
      <c r="ER39" s="76"/>
      <c r="ES39" s="76"/>
      <c r="ET39" s="76">
        <f t="shared" si="45"/>
        <v>0</v>
      </c>
      <c r="EU39" s="76"/>
      <c r="EV39" s="76">
        <f t="shared" si="46"/>
        <v>0</v>
      </c>
      <c r="EW39" s="76"/>
      <c r="EX39" s="76"/>
      <c r="EY39" s="76">
        <f t="shared" si="47"/>
        <v>0</v>
      </c>
      <c r="EZ39" s="76"/>
      <c r="FA39" s="76">
        <f t="shared" si="48"/>
        <v>-1.9631735716219875E-3</v>
      </c>
      <c r="FB39" s="76"/>
      <c r="FC39" s="76"/>
      <c r="FD39" s="76">
        <f t="shared" si="49"/>
        <v>0.10228623879075471</v>
      </c>
      <c r="FE39" s="76"/>
      <c r="FF39" s="76">
        <f t="shared" si="50"/>
        <v>3.5671074989418627E-2</v>
      </c>
      <c r="FG39" s="76"/>
      <c r="FH39" s="76"/>
      <c r="FI39" s="76"/>
      <c r="FJ39" s="76"/>
      <c r="FK39" s="76"/>
      <c r="FL39" s="76">
        <f t="shared" si="51"/>
        <v>1.8510956853137334E-2</v>
      </c>
      <c r="FM39" s="76">
        <f t="shared" si="52"/>
        <v>3.1139994584348768E-2</v>
      </c>
      <c r="FN39" s="76">
        <f t="shared" si="53"/>
        <v>5.780269656921639E-2</v>
      </c>
      <c r="FO39" s="76"/>
      <c r="FP39" s="76">
        <f t="shared" si="54"/>
        <v>3.9291739716079056E-2</v>
      </c>
      <c r="FQ39" s="76"/>
      <c r="FR39" s="76">
        <f t="shared" si="55"/>
        <v>2.6662701984867622E-2</v>
      </c>
      <c r="FS39" s="76"/>
      <c r="FT39" s="76"/>
      <c r="FU39" s="76"/>
      <c r="FV39" s="76"/>
      <c r="FW39" s="76">
        <f t="shared" si="56"/>
        <v>0.2948142098815843</v>
      </c>
      <c r="FX39" s="76">
        <f t="shared" si="57"/>
        <v>0.26841321418900621</v>
      </c>
      <c r="FY39" s="76">
        <f t="shared" si="58"/>
        <v>0.2288079028167134</v>
      </c>
      <c r="FZ39" s="76"/>
      <c r="GA39" s="76">
        <f t="shared" si="59"/>
        <v>-6.60063070648709E-2</v>
      </c>
      <c r="GB39" s="76"/>
      <c r="GC39" s="76">
        <f t="shared" si="60"/>
        <v>-3.9605311372292812E-2</v>
      </c>
      <c r="GD39" s="76"/>
      <c r="GE39" s="76"/>
      <c r="GF39" s="76"/>
      <c r="GG39" s="76"/>
      <c r="GH39" s="76">
        <f t="shared" si="61"/>
        <v>6.4380019055396767E-2</v>
      </c>
      <c r="GI39" s="76">
        <f t="shared" si="62"/>
        <v>8.5905767668562144E-2</v>
      </c>
      <c r="GJ39" s="76">
        <f t="shared" si="63"/>
        <v>6.1206781471098655E-2</v>
      </c>
      <c r="GK39" s="76"/>
      <c r="GL39" s="76">
        <f t="shared" si="64"/>
        <v>-3.1732375842981123E-3</v>
      </c>
      <c r="GM39" s="76"/>
      <c r="GN39" s="76">
        <f t="shared" si="65"/>
        <v>-2.4698986197463489E-2</v>
      </c>
      <c r="GO39" s="76"/>
      <c r="GP39" s="76"/>
      <c r="GQ39" s="76"/>
      <c r="GR39" s="76"/>
      <c r="GS39" s="76">
        <f t="shared" si="66"/>
        <v>0.19123451749013204</v>
      </c>
      <c r="GT39" s="76">
        <f t="shared" si="67"/>
        <v>0.11670728405090712</v>
      </c>
      <c r="GU39" s="76">
        <f t="shared" si="68"/>
        <v>7.2219997330129487E-2</v>
      </c>
      <c r="GV39" s="76"/>
      <c r="GW39" s="76">
        <f t="shared" si="69"/>
        <v>-0.11901452016000255</v>
      </c>
      <c r="GX39" s="76"/>
      <c r="GY39" s="76">
        <f t="shared" si="70"/>
        <v>-4.4487286720777633E-2</v>
      </c>
      <c r="GZ39" s="76"/>
      <c r="HA39" s="76"/>
      <c r="HB39" s="76"/>
      <c r="HC39" s="76"/>
      <c r="HD39" s="76">
        <f t="shared" si="71"/>
        <v>8.5409010480468214E-2</v>
      </c>
      <c r="HE39" s="76">
        <f t="shared" si="72"/>
        <v>7.6766856214459792E-2</v>
      </c>
      <c r="HF39" s="76">
        <f t="shared" si="73"/>
        <v>0.12788679749032172</v>
      </c>
      <c r="HG39" s="76"/>
      <c r="HH39" s="76">
        <f t="shared" si="74"/>
        <v>4.247778700985351E-2</v>
      </c>
      <c r="HI39" s="76"/>
      <c r="HJ39" s="76">
        <f t="shared" si="75"/>
        <v>5.1119941275861933E-2</v>
      </c>
      <c r="HK39" s="76"/>
      <c r="HL39" s="76"/>
      <c r="HM39" s="76"/>
      <c r="HN39" s="76"/>
      <c r="HO39" s="76"/>
      <c r="HP39" s="76"/>
      <c r="HQ39" s="76"/>
      <c r="HR39" s="76">
        <f t="shared" si="76"/>
        <v>0.20974547434326937</v>
      </c>
      <c r="HS39" s="76">
        <f t="shared" si="77"/>
        <v>0.27664352797060027</v>
      </c>
      <c r="HT39" s="76">
        <f t="shared" si="78"/>
        <v>0.29515448482373757</v>
      </c>
      <c r="HU39" s="76"/>
      <c r="HV39" s="76">
        <f t="shared" si="79"/>
        <v>0.14784727863525587</v>
      </c>
      <c r="HW39" s="76">
        <f t="shared" si="80"/>
        <v>0.19347414026536691</v>
      </c>
      <c r="HX39" s="76">
        <f t="shared" si="81"/>
        <v>0.22461413484971565</v>
      </c>
      <c r="HY39" s="76"/>
      <c r="HZ39" s="76">
        <f t="shared" si="82"/>
        <v>0.13002269389934587</v>
      </c>
      <c r="IA39" s="76">
        <f t="shared" si="83"/>
        <v>0.20010679482045121</v>
      </c>
      <c r="IB39" s="76">
        <f t="shared" si="84"/>
        <v>0.25790949138966757</v>
      </c>
      <c r="IC39" s="76"/>
      <c r="ID39" s="76"/>
      <c r="IE39" s="76">
        <f t="shared" si="85"/>
        <v>-7.9722780443923502E-2</v>
      </c>
      <c r="IF39" s="76"/>
      <c r="IG39" s="76">
        <f t="shared" si="86"/>
        <v>-1.7824584735910004E-2</v>
      </c>
      <c r="IH39" s="76"/>
      <c r="II39" s="76"/>
      <c r="IJ39" s="76">
        <f t="shared" si="87"/>
        <v>-7.6536733150149056E-2</v>
      </c>
      <c r="IK39" s="76"/>
      <c r="IL39" s="76">
        <f t="shared" si="88"/>
        <v>6.6326545550842997E-3</v>
      </c>
      <c r="IM39" s="76"/>
      <c r="IN39" s="76"/>
      <c r="IO39" s="76">
        <f t="shared" si="89"/>
        <v>-3.7244993434070006E-2</v>
      </c>
      <c r="IP39" s="76"/>
      <c r="IQ39" s="76">
        <f t="shared" si="90"/>
        <v>3.3295356539951915E-2</v>
      </c>
      <c r="IR39" s="76"/>
      <c r="IS39" s="76"/>
      <c r="IT39" s="76"/>
      <c r="IU39" s="76"/>
      <c r="IV39" s="76"/>
      <c r="IW39" s="76">
        <v>0.04</v>
      </c>
      <c r="IX39" s="183">
        <v>4.5247581104154815</v>
      </c>
      <c r="IY39" s="183">
        <v>4.3750365288860253</v>
      </c>
      <c r="IZ39" s="175">
        <v>-0.25253599833293899</v>
      </c>
      <c r="JA39" s="76"/>
      <c r="JB39" s="74">
        <v>21074</v>
      </c>
      <c r="JC39" s="74">
        <v>118</v>
      </c>
      <c r="JD39" s="74">
        <v>104</v>
      </c>
      <c r="JE39" s="76">
        <v>1.7182416728554535E-2</v>
      </c>
      <c r="JF39" s="76">
        <v>6.9060402671841867E-2</v>
      </c>
      <c r="JG39" s="74"/>
      <c r="JH39" s="74">
        <v>170</v>
      </c>
      <c r="JI39" s="74">
        <v>13</v>
      </c>
      <c r="JJ39" s="175">
        <v>7.6470588235294124E-2</v>
      </c>
      <c r="JK39" s="74">
        <v>119</v>
      </c>
      <c r="JL39" s="74">
        <v>15</v>
      </c>
      <c r="JM39" s="175">
        <v>0.12605042016806722</v>
      </c>
      <c r="JN39" s="74">
        <v>289</v>
      </c>
      <c r="JO39" s="74">
        <v>28</v>
      </c>
      <c r="JP39" s="175">
        <v>9.6885813148788927E-2</v>
      </c>
      <c r="JQ39" s="175">
        <v>1.0374568354060552</v>
      </c>
      <c r="JR39" s="74"/>
      <c r="JS39" s="74"/>
      <c r="JT39" s="76">
        <v>5.5555555555555552E-2</v>
      </c>
      <c r="JU39" s="175"/>
      <c r="JV39" s="175">
        <v>3.8143644309329282E-2</v>
      </c>
      <c r="JW39" s="175">
        <v>8.0752422572677174E-3</v>
      </c>
      <c r="JX39" s="175">
        <v>1.8193045791373742E-2</v>
      </c>
      <c r="JY39" s="175">
        <v>1.995059851795554E-2</v>
      </c>
      <c r="JZ39" s="175">
        <v>4.6218886566596999E-2</v>
      </c>
      <c r="KA39" s="175">
        <v>3.1303439103173097E-2</v>
      </c>
      <c r="KB39" s="175">
        <v>1.5865475964278928E-2</v>
      </c>
      <c r="KC39" s="175">
        <v>7.5194755842675279E-2</v>
      </c>
      <c r="KD39" s="175">
        <v>5.5244157324719739E-2</v>
      </c>
      <c r="KE39" s="175">
        <v>4.7168915067452022E-2</v>
      </c>
      <c r="KF39" s="175">
        <v>9.3387801634049028E-2</v>
      </c>
      <c r="KG39" s="175"/>
      <c r="KH39" s="74">
        <v>1429</v>
      </c>
      <c r="KI39" s="74">
        <v>20478</v>
      </c>
      <c r="KJ39" s="74">
        <v>1966</v>
      </c>
      <c r="KK39" s="74">
        <v>21052</v>
      </c>
      <c r="KL39" s="76">
        <v>6.9782205293485694E-2</v>
      </c>
      <c r="KM39" s="76">
        <v>9.3387801634049028E-2</v>
      </c>
      <c r="KN39" s="175">
        <v>2.3605596340563334E-2</v>
      </c>
      <c r="KO39" s="175">
        <v>0.338275298713825</v>
      </c>
      <c r="KP39" s="175"/>
      <c r="KQ39" s="74">
        <v>212</v>
      </c>
      <c r="KR39" s="74">
        <v>1071</v>
      </c>
      <c r="KS39" s="175">
        <v>0.19794584500466852</v>
      </c>
      <c r="KT39" s="74">
        <v>446</v>
      </c>
      <c r="KU39" s="74">
        <v>2423</v>
      </c>
      <c r="KV39" s="175">
        <v>0.18406933553446142</v>
      </c>
      <c r="KW39" s="74">
        <v>662</v>
      </c>
      <c r="KX39" s="74">
        <v>3779</v>
      </c>
      <c r="KY39" s="175">
        <v>0.17517861868219106</v>
      </c>
      <c r="KZ39" s="74">
        <v>893</v>
      </c>
      <c r="LA39" s="74">
        <v>5490</v>
      </c>
      <c r="LB39" s="175">
        <v>0.16265938069216757</v>
      </c>
      <c r="LC39" s="74">
        <v>335</v>
      </c>
      <c r="LD39" s="74">
        <v>2196</v>
      </c>
      <c r="LE39" s="175">
        <f t="shared" si="91"/>
        <v>0.15255009107468123</v>
      </c>
      <c r="LF39" s="74">
        <v>435</v>
      </c>
      <c r="LG39" s="74">
        <v>4349</v>
      </c>
      <c r="LH39" s="175">
        <f t="shared" si="92"/>
        <v>0.10002299379167624</v>
      </c>
      <c r="LI39" s="74">
        <v>212</v>
      </c>
      <c r="LJ39" s="74">
        <v>4673</v>
      </c>
      <c r="LK39" s="175">
        <f t="shared" si="93"/>
        <v>4.5367001925957627E-2</v>
      </c>
      <c r="LL39" s="74">
        <v>982</v>
      </c>
      <c r="LM39" s="74">
        <v>11218</v>
      </c>
      <c r="LN39" s="175">
        <v>8.7537885541094665E-2</v>
      </c>
      <c r="LO39" s="175"/>
      <c r="LP39" s="74">
        <v>91</v>
      </c>
      <c r="LQ39" s="74">
        <v>4344</v>
      </c>
      <c r="LR39" s="175">
        <v>2.094843462246777E-2</v>
      </c>
      <c r="LS39" s="74">
        <v>1966</v>
      </c>
      <c r="LT39" s="74">
        <v>21052</v>
      </c>
      <c r="LU39" s="175">
        <v>9.3387801634049028E-2</v>
      </c>
      <c r="LV39" s="175"/>
      <c r="LW39" s="74"/>
      <c r="LX39" s="74">
        <v>202</v>
      </c>
      <c r="LY39" s="74">
        <v>54</v>
      </c>
      <c r="LZ39" s="74">
        <v>102</v>
      </c>
      <c r="MA39" s="74">
        <v>100</v>
      </c>
      <c r="MB39" s="74">
        <v>10</v>
      </c>
      <c r="MC39" s="74">
        <v>60</v>
      </c>
      <c r="MD39" s="74"/>
    </row>
    <row r="40" spans="1:342" x14ac:dyDescent="0.25">
      <c r="A40" s="153"/>
      <c r="B40" s="156" t="s">
        <v>2</v>
      </c>
      <c r="C40" s="154"/>
      <c r="D40" s="159">
        <v>11007</v>
      </c>
      <c r="E40" s="159" t="s">
        <v>0</v>
      </c>
      <c r="F40" s="73" t="s">
        <v>8</v>
      </c>
      <c r="P40" s="164"/>
      <c r="Q40" s="129"/>
      <c r="R40" s="129"/>
      <c r="S40" s="129"/>
      <c r="T40" s="129"/>
      <c r="U40" s="129"/>
      <c r="V40" s="129"/>
      <c r="W40" s="129"/>
      <c r="X40" s="129"/>
      <c r="Y40" s="129"/>
      <c r="Z40" s="115"/>
      <c r="AA40" s="74"/>
      <c r="AB40" s="75">
        <v>403</v>
      </c>
      <c r="AC40" s="75">
        <v>3058</v>
      </c>
      <c r="AD40" s="75">
        <v>928</v>
      </c>
      <c r="AE40" s="75">
        <v>525</v>
      </c>
      <c r="AF40" s="75">
        <v>669</v>
      </c>
      <c r="AG40" s="75">
        <v>897</v>
      </c>
      <c r="AH40" s="75">
        <v>194</v>
      </c>
      <c r="AI40" s="75">
        <v>0</v>
      </c>
      <c r="AK40" s="74">
        <f t="shared" si="104"/>
        <v>6674</v>
      </c>
      <c r="AL40" s="76"/>
      <c r="AM40" s="77">
        <f t="shared" si="105"/>
        <v>6.0383578064129459E-2</v>
      </c>
      <c r="AN40" s="78">
        <f t="shared" si="106"/>
        <v>0.45819598441714116</v>
      </c>
      <c r="AO40" s="78">
        <f t="shared" si="107"/>
        <v>0.13904704824692837</v>
      </c>
      <c r="AP40" s="78">
        <f t="shared" si="108"/>
        <v>7.8663470182798928E-2</v>
      </c>
      <c r="AQ40" s="78">
        <f t="shared" si="109"/>
        <v>0.10023973629008091</v>
      </c>
      <c r="AR40" s="78">
        <f t="shared" si="110"/>
        <v>0.13440215762661073</v>
      </c>
      <c r="AS40" s="78">
        <f t="shared" si="111"/>
        <v>2.9068025172310458E-2</v>
      </c>
      <c r="AT40" s="79">
        <f t="shared" si="112"/>
        <v>0</v>
      </c>
      <c r="AU40" s="76">
        <f t="shared" si="113"/>
        <v>1</v>
      </c>
      <c r="AV40" s="76"/>
      <c r="AW40" s="76"/>
      <c r="AX40" s="75">
        <v>705</v>
      </c>
      <c r="AY40" s="75">
        <v>539</v>
      </c>
      <c r="AZ40" s="75">
        <v>483</v>
      </c>
      <c r="BA40" s="75">
        <v>572</v>
      </c>
      <c r="BB40" s="75">
        <v>3289</v>
      </c>
      <c r="BC40" s="75">
        <v>797</v>
      </c>
      <c r="BD40" s="75">
        <v>311</v>
      </c>
      <c r="BF40" s="75">
        <v>15</v>
      </c>
      <c r="BG40" s="80">
        <v>5</v>
      </c>
      <c r="BH40" s="81">
        <v>73</v>
      </c>
      <c r="BI40" s="81"/>
      <c r="BJ40" s="82"/>
      <c r="BK40" s="74">
        <f t="shared" si="114"/>
        <v>78</v>
      </c>
      <c r="BL40" s="80">
        <f t="shared" si="11"/>
        <v>6789</v>
      </c>
      <c r="BM40" s="83"/>
      <c r="BN40" s="84">
        <f t="shared" si="115"/>
        <v>0.103844454264251</v>
      </c>
      <c r="BO40" s="85">
        <f t="shared" si="116"/>
        <v>7.9393135955221683E-2</v>
      </c>
      <c r="BP40" s="85">
        <f t="shared" si="117"/>
        <v>7.1144498453380473E-2</v>
      </c>
      <c r="BQ40" s="85">
        <f t="shared" si="118"/>
        <v>8.4253940197378113E-2</v>
      </c>
      <c r="BR40" s="85">
        <f t="shared" si="119"/>
        <v>0.48446015613492416</v>
      </c>
      <c r="BS40" s="85">
        <f t="shared" si="120"/>
        <v>0.11739578730299013</v>
      </c>
      <c r="BT40" s="85">
        <f t="shared" si="121"/>
        <v>4.5809397554868167E-2</v>
      </c>
      <c r="BU40" s="85">
        <f t="shared" si="122"/>
        <v>0</v>
      </c>
      <c r="BV40" s="85">
        <f t="shared" si="123"/>
        <v>2.2094564737074681E-3</v>
      </c>
      <c r="BW40" s="85">
        <f t="shared" si="124"/>
        <v>7.3648549123582268E-4</v>
      </c>
      <c r="BX40" s="85">
        <f t="shared" si="125"/>
        <v>1.0752688172043012E-2</v>
      </c>
      <c r="BY40" s="85">
        <f t="shared" si="126"/>
        <v>0</v>
      </c>
      <c r="BZ40" s="85">
        <f t="shared" si="127"/>
        <v>0</v>
      </c>
      <c r="CA40" s="76">
        <f t="shared" si="128"/>
        <v>1.1489173663278835E-2</v>
      </c>
      <c r="CB40" s="86">
        <f t="shared" si="129"/>
        <v>1</v>
      </c>
      <c r="CC40" s="76"/>
      <c r="CD40" s="76"/>
      <c r="CE40" s="35">
        <v>371</v>
      </c>
      <c r="CF40" s="35">
        <v>2873</v>
      </c>
      <c r="CG40" s="35">
        <v>516</v>
      </c>
      <c r="CH40" s="35">
        <v>1016</v>
      </c>
      <c r="CI40" s="35">
        <v>1139</v>
      </c>
      <c r="CJ40" s="35">
        <v>290</v>
      </c>
      <c r="CK40" s="35">
        <v>317</v>
      </c>
      <c r="CL40" s="35">
        <v>25</v>
      </c>
      <c r="CM40" s="35">
        <v>4</v>
      </c>
      <c r="CN40" s="35">
        <v>59</v>
      </c>
      <c r="CO40" s="75">
        <v>43</v>
      </c>
      <c r="CQ40" s="74">
        <f t="shared" si="141"/>
        <v>131</v>
      </c>
      <c r="CR40" s="74">
        <f t="shared" si="142"/>
        <v>6653</v>
      </c>
      <c r="CS40" s="76"/>
      <c r="CT40" s="77">
        <f t="shared" si="135"/>
        <v>5.5764316849541563E-2</v>
      </c>
      <c r="CU40" s="78">
        <f t="shared" si="136"/>
        <v>0.43183526228768976</v>
      </c>
      <c r="CV40" s="78">
        <f t="shared" si="137"/>
        <v>7.7558995941680448E-2</v>
      </c>
      <c r="CW40" s="78">
        <f t="shared" si="138"/>
        <v>0.15271306177664212</v>
      </c>
      <c r="CX40" s="78">
        <f t="shared" si="139"/>
        <v>0.17120096197204268</v>
      </c>
      <c r="CY40" s="78">
        <f t="shared" si="140"/>
        <v>4.3589358184277768E-2</v>
      </c>
      <c r="CZ40" s="78">
        <f t="shared" si="143"/>
        <v>4.76476777393657E-2</v>
      </c>
      <c r="DA40" s="79"/>
      <c r="DB40" s="79"/>
      <c r="DC40" s="79"/>
      <c r="DD40" s="79"/>
      <c r="DE40" s="79">
        <f t="shared" si="130"/>
        <v>1.9690365248759958E-2</v>
      </c>
      <c r="DF40" s="76">
        <f t="shared" si="131"/>
        <v>1</v>
      </c>
      <c r="DG40" s="76"/>
      <c r="DH40" s="76"/>
      <c r="DI40" s="76"/>
      <c r="DJ40" s="76"/>
      <c r="DK40" s="76">
        <f t="shared" si="30"/>
        <v>0.45819598441714116</v>
      </c>
      <c r="DL40" s="76">
        <f t="shared" si="31"/>
        <v>0.48446015613492416</v>
      </c>
      <c r="DM40" s="76">
        <f t="shared" si="32"/>
        <v>0.43183526228768976</v>
      </c>
      <c r="DN40" s="76"/>
      <c r="DO40" s="76"/>
      <c r="DP40" s="76">
        <f t="shared" si="33"/>
        <v>0.13904704824692837</v>
      </c>
      <c r="DQ40" s="76">
        <f t="shared" si="34"/>
        <v>7.9393135955221683E-2</v>
      </c>
      <c r="DR40" s="76">
        <f t="shared" si="35"/>
        <v>0.17120096197204268</v>
      </c>
      <c r="DS40" s="76"/>
      <c r="DT40" s="76"/>
      <c r="DU40" s="76"/>
      <c r="DV40" s="76">
        <f t="shared" si="36"/>
        <v>0</v>
      </c>
      <c r="DW40" s="76"/>
      <c r="DX40" s="76"/>
      <c r="DY40" s="76"/>
      <c r="DZ40" s="76"/>
      <c r="EA40" s="76">
        <f t="shared" si="37"/>
        <v>2.2094564737074681E-3</v>
      </c>
      <c r="EB40" s="76"/>
      <c r="EC40" s="76"/>
      <c r="ED40" s="76"/>
      <c r="EE40" s="76">
        <f t="shared" si="132"/>
        <v>0.59724303266406953</v>
      </c>
      <c r="EF40" s="76">
        <f t="shared" si="133"/>
        <v>0.5660627485638533</v>
      </c>
      <c r="EG40" s="76">
        <f t="shared" si="134"/>
        <v>0.60303622425973247</v>
      </c>
      <c r="EH40" s="76"/>
      <c r="EI40" s="76"/>
      <c r="EJ40" s="76">
        <f t="shared" si="41"/>
        <v>-2.6360722129451397E-2</v>
      </c>
      <c r="EK40" s="76"/>
      <c r="EL40" s="76">
        <f t="shared" si="42"/>
        <v>-5.26248938472344E-2</v>
      </c>
      <c r="EM40" s="76"/>
      <c r="EN40" s="76"/>
      <c r="EO40" s="76">
        <f t="shared" si="43"/>
        <v>3.2153913725114308E-2</v>
      </c>
      <c r="EP40" s="76"/>
      <c r="EQ40" s="76">
        <f t="shared" si="44"/>
        <v>9.1807826016820998E-2</v>
      </c>
      <c r="ER40" s="76"/>
      <c r="ES40" s="76"/>
      <c r="ET40" s="76">
        <f t="shared" si="45"/>
        <v>0</v>
      </c>
      <c r="EU40" s="76"/>
      <c r="EV40" s="76">
        <f t="shared" si="46"/>
        <v>0</v>
      </c>
      <c r="EW40" s="76"/>
      <c r="EX40" s="76"/>
      <c r="EY40" s="76">
        <f t="shared" si="47"/>
        <v>0</v>
      </c>
      <c r="EZ40" s="76"/>
      <c r="FA40" s="76">
        <f t="shared" si="48"/>
        <v>-2.2094564737074681E-3</v>
      </c>
      <c r="FB40" s="76"/>
      <c r="FC40" s="76"/>
      <c r="FD40" s="76">
        <f t="shared" si="49"/>
        <v>5.7931915956629387E-3</v>
      </c>
      <c r="FE40" s="76"/>
      <c r="FF40" s="76">
        <f t="shared" si="50"/>
        <v>3.6973475695879165E-2</v>
      </c>
      <c r="FG40" s="76"/>
      <c r="FH40" s="76"/>
      <c r="FI40" s="76"/>
      <c r="FJ40" s="76"/>
      <c r="FK40" s="76"/>
      <c r="FL40" s="76">
        <f t="shared" si="51"/>
        <v>2.9068025172310458E-2</v>
      </c>
      <c r="FM40" s="76">
        <f t="shared" si="52"/>
        <v>4.5809397554868167E-2</v>
      </c>
      <c r="FN40" s="76">
        <f t="shared" si="53"/>
        <v>4.76476777393657E-2</v>
      </c>
      <c r="FO40" s="76"/>
      <c r="FP40" s="76">
        <f t="shared" si="54"/>
        <v>1.8579652567055242E-2</v>
      </c>
      <c r="FQ40" s="76"/>
      <c r="FR40" s="76">
        <f t="shared" si="55"/>
        <v>1.838280184497533E-3</v>
      </c>
      <c r="FS40" s="76"/>
      <c r="FT40" s="76"/>
      <c r="FU40" s="76"/>
      <c r="FV40" s="76"/>
      <c r="FW40" s="76">
        <f t="shared" si="56"/>
        <v>0.13440215762661073</v>
      </c>
      <c r="FX40" s="76">
        <f t="shared" si="57"/>
        <v>0.11739578730299013</v>
      </c>
      <c r="FY40" s="76">
        <f t="shared" si="58"/>
        <v>7.7558995941680448E-2</v>
      </c>
      <c r="FZ40" s="76"/>
      <c r="GA40" s="76">
        <f t="shared" si="59"/>
        <v>-5.6843161684930282E-2</v>
      </c>
      <c r="GB40" s="76"/>
      <c r="GC40" s="76">
        <f t="shared" si="60"/>
        <v>-3.9836791361309687E-2</v>
      </c>
      <c r="GD40" s="76"/>
      <c r="GE40" s="76"/>
      <c r="GF40" s="76"/>
      <c r="GG40" s="76"/>
      <c r="GH40" s="76">
        <f t="shared" si="61"/>
        <v>6.0383578064129459E-2</v>
      </c>
      <c r="GI40" s="76">
        <f t="shared" si="62"/>
        <v>7.1144498453380473E-2</v>
      </c>
      <c r="GJ40" s="76">
        <f t="shared" si="63"/>
        <v>4.3589358184277768E-2</v>
      </c>
      <c r="GK40" s="76"/>
      <c r="GL40" s="76">
        <f t="shared" si="64"/>
        <v>-1.6794219879851691E-2</v>
      </c>
      <c r="GM40" s="76"/>
      <c r="GN40" s="76">
        <f t="shared" si="65"/>
        <v>-2.7555140269102704E-2</v>
      </c>
      <c r="GO40" s="76"/>
      <c r="GP40" s="76"/>
      <c r="GQ40" s="76"/>
      <c r="GR40" s="76"/>
      <c r="GS40" s="76">
        <f t="shared" si="66"/>
        <v>7.8663470182798928E-2</v>
      </c>
      <c r="GT40" s="76">
        <f t="shared" si="67"/>
        <v>8.4253940197378113E-2</v>
      </c>
      <c r="GU40" s="76">
        <f t="shared" si="68"/>
        <v>5.5764316849541563E-2</v>
      </c>
      <c r="GV40" s="76"/>
      <c r="GW40" s="76">
        <f t="shared" si="69"/>
        <v>-2.2899153333257365E-2</v>
      </c>
      <c r="GX40" s="76"/>
      <c r="GY40" s="76">
        <f t="shared" si="70"/>
        <v>-2.848962334783655E-2</v>
      </c>
      <c r="GZ40" s="76"/>
      <c r="HA40" s="76"/>
      <c r="HB40" s="76"/>
      <c r="HC40" s="76"/>
      <c r="HD40" s="76">
        <f t="shared" si="71"/>
        <v>0.10023973629008091</v>
      </c>
      <c r="HE40" s="76">
        <f t="shared" si="72"/>
        <v>0.103844454264251</v>
      </c>
      <c r="HF40" s="76">
        <f t="shared" si="73"/>
        <v>0.15271306177664212</v>
      </c>
      <c r="HG40" s="76"/>
      <c r="HH40" s="76">
        <f t="shared" si="74"/>
        <v>5.2473325486561209E-2</v>
      </c>
      <c r="HI40" s="76"/>
      <c r="HJ40" s="76">
        <f t="shared" si="75"/>
        <v>4.8868607512391124E-2</v>
      </c>
      <c r="HK40" s="76"/>
      <c r="HL40" s="76"/>
      <c r="HM40" s="76"/>
      <c r="HN40" s="76"/>
      <c r="HO40" s="76"/>
      <c r="HP40" s="76"/>
      <c r="HQ40" s="76"/>
      <c r="HR40" s="76">
        <f t="shared" si="76"/>
        <v>0.10773149535510938</v>
      </c>
      <c r="HS40" s="76">
        <f t="shared" si="77"/>
        <v>0.17890320647287983</v>
      </c>
      <c r="HT40" s="76">
        <f t="shared" si="78"/>
        <v>0.2079712316451903</v>
      </c>
      <c r="HU40" s="76"/>
      <c r="HV40" s="76">
        <f t="shared" si="79"/>
        <v>0.13006333775224627</v>
      </c>
      <c r="HW40" s="76">
        <f t="shared" si="80"/>
        <v>0.18809839446162913</v>
      </c>
      <c r="HX40" s="76">
        <f t="shared" si="81"/>
        <v>0.23390779201649725</v>
      </c>
      <c r="HY40" s="76"/>
      <c r="HZ40" s="76">
        <f t="shared" si="82"/>
        <v>0.10341199458890726</v>
      </c>
      <c r="IA40" s="76">
        <f t="shared" si="83"/>
        <v>0.20847737862618368</v>
      </c>
      <c r="IB40" s="76">
        <f t="shared" si="84"/>
        <v>0.25612505636554939</v>
      </c>
      <c r="IC40" s="76"/>
      <c r="ID40" s="76"/>
      <c r="IE40" s="76">
        <f t="shared" si="85"/>
        <v>-4.3195007662021195E-3</v>
      </c>
      <c r="IF40" s="76"/>
      <c r="IG40" s="76">
        <f t="shared" si="86"/>
        <v>-2.6651343163339003E-2</v>
      </c>
      <c r="IH40" s="76"/>
      <c r="II40" s="76"/>
      <c r="IJ40" s="76">
        <f t="shared" si="87"/>
        <v>2.9574172153303852E-2</v>
      </c>
      <c r="IK40" s="76"/>
      <c r="IL40" s="76">
        <f t="shared" si="88"/>
        <v>2.0378984164554553E-2</v>
      </c>
      <c r="IM40" s="76"/>
      <c r="IN40" s="76"/>
      <c r="IO40" s="76">
        <f t="shared" si="89"/>
        <v>4.815382472035909E-2</v>
      </c>
      <c r="IP40" s="76"/>
      <c r="IQ40" s="76">
        <f t="shared" si="90"/>
        <v>2.2217264349052135E-2</v>
      </c>
      <c r="IR40" s="76"/>
      <c r="IS40" s="76"/>
      <c r="IT40" s="76"/>
      <c r="IU40" s="76"/>
      <c r="IV40" s="76"/>
      <c r="IW40" s="76">
        <v>0.03</v>
      </c>
      <c r="IX40" s="183">
        <v>6.448558306898347</v>
      </c>
      <c r="IY40" s="183">
        <v>6.7215084468135071</v>
      </c>
      <c r="IZ40" s="175">
        <v>-0.2336060236303231</v>
      </c>
      <c r="JA40" s="76"/>
      <c r="JB40" s="74">
        <v>18704</v>
      </c>
      <c r="JC40" s="74">
        <v>105</v>
      </c>
      <c r="JD40" s="74">
        <v>92</v>
      </c>
      <c r="JE40" s="76">
        <v>1.5030539691791718E-2</v>
      </c>
      <c r="JF40" s="76">
        <v>6.4677524814681336E-2</v>
      </c>
      <c r="JG40" s="74"/>
      <c r="JH40" s="74">
        <v>82</v>
      </c>
      <c r="JI40" s="74">
        <v>5</v>
      </c>
      <c r="JJ40" s="175">
        <v>6.097560975609756E-2</v>
      </c>
      <c r="JK40" s="74">
        <v>45</v>
      </c>
      <c r="JL40" s="74">
        <v>7</v>
      </c>
      <c r="JM40" s="175">
        <v>0.15555555555555556</v>
      </c>
      <c r="JN40" s="74">
        <v>127</v>
      </c>
      <c r="JO40" s="74">
        <v>12</v>
      </c>
      <c r="JP40" s="175">
        <v>9.4488188976377951E-2</v>
      </c>
      <c r="JQ40" s="175">
        <v>0.40396290293189596</v>
      </c>
      <c r="JR40" s="74"/>
      <c r="JS40" s="74"/>
      <c r="JT40" s="76"/>
      <c r="JU40" s="175"/>
      <c r="JV40" s="175">
        <v>9.8670465337132002E-2</v>
      </c>
      <c r="JW40" s="175">
        <v>3.0864197530864196E-2</v>
      </c>
      <c r="JX40" s="175">
        <v>3.8936372269705602E-2</v>
      </c>
      <c r="JY40" s="175">
        <v>5.97340930674264E-2</v>
      </c>
      <c r="JZ40" s="175">
        <v>0.1295346628679962</v>
      </c>
      <c r="KA40" s="175">
        <v>6.1158594491927828E-2</v>
      </c>
      <c r="KB40" s="175">
        <v>4.3209876543209874E-2</v>
      </c>
      <c r="KC40" s="175">
        <v>0.1949667616334283</v>
      </c>
      <c r="KD40" s="175">
        <v>0.13523266856600191</v>
      </c>
      <c r="KE40" s="175">
        <v>0.1043684710351377</v>
      </c>
      <c r="KF40" s="175">
        <v>0.23390313390313391</v>
      </c>
      <c r="KG40" s="175"/>
      <c r="KH40" s="74">
        <v>1384</v>
      </c>
      <c r="KI40" s="74">
        <v>10137</v>
      </c>
      <c r="KJ40" s="74">
        <v>2463</v>
      </c>
      <c r="KK40" s="74">
        <v>10530</v>
      </c>
      <c r="KL40" s="76">
        <v>0.13652954523034427</v>
      </c>
      <c r="KM40" s="76">
        <v>0.23390313390313391</v>
      </c>
      <c r="KN40" s="175">
        <v>9.737358867278964E-2</v>
      </c>
      <c r="KO40" s="175">
        <v>0.71320525171681259</v>
      </c>
      <c r="KP40" s="175"/>
      <c r="KQ40" s="74">
        <v>384</v>
      </c>
      <c r="KR40" s="74">
        <v>808</v>
      </c>
      <c r="KS40" s="175">
        <v>0.47524752475247523</v>
      </c>
      <c r="KT40" s="74">
        <v>628</v>
      </c>
      <c r="KU40" s="74">
        <v>1456</v>
      </c>
      <c r="KV40" s="175">
        <v>0.43131868131868134</v>
      </c>
      <c r="KW40" s="74">
        <v>842</v>
      </c>
      <c r="KX40" s="74">
        <v>2032</v>
      </c>
      <c r="KY40" s="175">
        <v>0.41437007874015747</v>
      </c>
      <c r="KZ40" s="74">
        <v>1049</v>
      </c>
      <c r="LA40" s="74">
        <v>2817</v>
      </c>
      <c r="LB40" s="175">
        <v>0.3723819666311679</v>
      </c>
      <c r="LC40" s="74">
        <v>551</v>
      </c>
      <c r="LD40" s="74">
        <v>1513</v>
      </c>
      <c r="LE40" s="175">
        <f t="shared" si="91"/>
        <v>0.36417713152676801</v>
      </c>
      <c r="LF40" s="74">
        <v>557</v>
      </c>
      <c r="LG40" s="74">
        <v>1949</v>
      </c>
      <c r="LH40" s="175">
        <f t="shared" si="92"/>
        <v>0.28578758337609028</v>
      </c>
      <c r="LI40" s="74">
        <v>212</v>
      </c>
      <c r="LJ40" s="74">
        <v>2209</v>
      </c>
      <c r="LK40" s="175">
        <f t="shared" si="93"/>
        <v>9.5971027614305121E-2</v>
      </c>
      <c r="LL40" s="74">
        <v>1320</v>
      </c>
      <c r="LM40" s="74">
        <v>5671</v>
      </c>
      <c r="LN40" s="175">
        <v>0.23276318109680832</v>
      </c>
      <c r="LO40" s="175"/>
      <c r="LP40" s="74">
        <v>94</v>
      </c>
      <c r="LQ40" s="74">
        <v>2042</v>
      </c>
      <c r="LR40" s="175">
        <v>4.6033300685602352E-2</v>
      </c>
      <c r="LS40" s="74">
        <v>2463</v>
      </c>
      <c r="LT40" s="74">
        <v>10530</v>
      </c>
      <c r="LU40" s="175">
        <v>0.23390313390313391</v>
      </c>
      <c r="LV40" s="175"/>
      <c r="LW40" s="74"/>
      <c r="LX40" s="74">
        <v>37</v>
      </c>
      <c r="LY40" s="74">
        <v>125</v>
      </c>
      <c r="LZ40" s="74">
        <v>183</v>
      </c>
      <c r="MA40" s="74">
        <v>188</v>
      </c>
      <c r="MB40" s="74">
        <v>146</v>
      </c>
      <c r="MC40" s="74">
        <v>58</v>
      </c>
      <c r="MD40" s="74"/>
    </row>
    <row r="41" spans="1:342" x14ac:dyDescent="0.25">
      <c r="A41" s="153"/>
      <c r="B41" s="156" t="s">
        <v>12</v>
      </c>
      <c r="C41" s="154"/>
      <c r="D41" s="159">
        <v>24016</v>
      </c>
      <c r="E41" s="159" t="s">
        <v>77</v>
      </c>
      <c r="F41" s="73" t="s">
        <v>118</v>
      </c>
      <c r="P41" s="164"/>
      <c r="Q41" s="129"/>
      <c r="R41" s="129"/>
      <c r="S41" s="129"/>
      <c r="T41" s="129"/>
      <c r="U41" s="129"/>
      <c r="V41" s="129"/>
      <c r="W41" s="129"/>
      <c r="X41" s="129"/>
      <c r="Y41" s="129"/>
      <c r="Z41" s="115"/>
      <c r="AA41" s="74"/>
      <c r="AB41" s="75">
        <v>871</v>
      </c>
      <c r="AC41" s="75">
        <v>1080</v>
      </c>
      <c r="AD41" s="75">
        <v>309</v>
      </c>
      <c r="AE41" s="75">
        <v>1227</v>
      </c>
      <c r="AF41" s="75">
        <v>602</v>
      </c>
      <c r="AG41" s="75">
        <v>1133</v>
      </c>
      <c r="AH41" s="75">
        <v>73</v>
      </c>
      <c r="AI41" s="75">
        <v>22</v>
      </c>
      <c r="AK41" s="74">
        <f t="shared" si="104"/>
        <v>5317</v>
      </c>
      <c r="AL41" s="76"/>
      <c r="AM41" s="77">
        <f t="shared" si="105"/>
        <v>0.16381418092909536</v>
      </c>
      <c r="AN41" s="78">
        <f t="shared" si="106"/>
        <v>0.20312206131277036</v>
      </c>
      <c r="AO41" s="78">
        <f t="shared" si="107"/>
        <v>5.8115478653375963E-2</v>
      </c>
      <c r="AP41" s="78">
        <f t="shared" si="108"/>
        <v>0.23076923076923078</v>
      </c>
      <c r="AQ41" s="78">
        <f t="shared" si="109"/>
        <v>0.11322174158359978</v>
      </c>
      <c r="AR41" s="78">
        <f t="shared" si="110"/>
        <v>0.21309008839571186</v>
      </c>
      <c r="AS41" s="78">
        <f t="shared" si="111"/>
        <v>1.37295467368817E-2</v>
      </c>
      <c r="AT41" s="79">
        <f t="shared" si="112"/>
        <v>4.1376716193342114E-3</v>
      </c>
      <c r="AU41" s="76">
        <f t="shared" si="113"/>
        <v>1</v>
      </c>
      <c r="AV41" s="76"/>
      <c r="AW41" s="76"/>
      <c r="AX41" s="75">
        <v>746</v>
      </c>
      <c r="AY41" s="75">
        <v>236</v>
      </c>
      <c r="AZ41" s="75">
        <v>1531</v>
      </c>
      <c r="BA41" s="75">
        <v>1007</v>
      </c>
      <c r="BB41" s="75">
        <v>1788</v>
      </c>
      <c r="BC41" s="75">
        <v>1103</v>
      </c>
      <c r="BD41" s="75">
        <v>137</v>
      </c>
      <c r="BF41" s="75">
        <v>21</v>
      </c>
      <c r="BG41" s="80">
        <v>21</v>
      </c>
      <c r="BH41" s="81"/>
      <c r="BI41" s="81"/>
      <c r="BJ41" s="82"/>
      <c r="BK41" s="74">
        <f t="shared" si="114"/>
        <v>21</v>
      </c>
      <c r="BL41" s="80">
        <f t="shared" si="11"/>
        <v>6590</v>
      </c>
      <c r="BM41" s="83"/>
      <c r="BN41" s="84">
        <f t="shared" si="115"/>
        <v>0.11320182094081942</v>
      </c>
      <c r="BO41" s="85">
        <f t="shared" si="116"/>
        <v>3.5811836115326255E-2</v>
      </c>
      <c r="BP41" s="85">
        <f t="shared" si="117"/>
        <v>0.23232169954476478</v>
      </c>
      <c r="BQ41" s="85">
        <f t="shared" si="118"/>
        <v>0.15280728376327771</v>
      </c>
      <c r="BR41" s="85">
        <f t="shared" si="119"/>
        <v>0.27132018209408193</v>
      </c>
      <c r="BS41" s="85">
        <f t="shared" si="120"/>
        <v>0.16737481031866464</v>
      </c>
      <c r="BT41" s="85">
        <f t="shared" si="121"/>
        <v>2.078907435508346E-2</v>
      </c>
      <c r="BU41" s="85">
        <f t="shared" si="122"/>
        <v>0</v>
      </c>
      <c r="BV41" s="85">
        <f t="shared" si="123"/>
        <v>3.1866464339908953E-3</v>
      </c>
      <c r="BW41" s="85">
        <f t="shared" si="124"/>
        <v>3.1866464339908953E-3</v>
      </c>
      <c r="BX41" s="85">
        <f t="shared" si="125"/>
        <v>0</v>
      </c>
      <c r="BY41" s="85">
        <f t="shared" si="126"/>
        <v>0</v>
      </c>
      <c r="BZ41" s="85">
        <f t="shared" si="127"/>
        <v>0</v>
      </c>
      <c r="CA41" s="76">
        <f t="shared" si="128"/>
        <v>3.1866464339908953E-3</v>
      </c>
      <c r="CB41" s="86">
        <f t="shared" si="129"/>
        <v>1</v>
      </c>
      <c r="CC41" s="76"/>
      <c r="CD41" s="76"/>
      <c r="CE41" s="73">
        <v>944</v>
      </c>
      <c r="CF41" s="75">
        <v>1583</v>
      </c>
      <c r="CG41" s="75">
        <v>958</v>
      </c>
      <c r="CH41" s="75">
        <v>949</v>
      </c>
      <c r="CI41" s="73">
        <v>352</v>
      </c>
      <c r="CJ41" s="75">
        <v>658</v>
      </c>
      <c r="CK41" s="75">
        <v>118</v>
      </c>
      <c r="CL41" s="73"/>
      <c r="CQ41" s="74">
        <f t="shared" si="141"/>
        <v>0</v>
      </c>
      <c r="CR41" s="74">
        <f t="shared" si="142"/>
        <v>5562</v>
      </c>
      <c r="CS41" s="76"/>
      <c r="CT41" s="77">
        <f t="shared" si="135"/>
        <v>0.16972312117943186</v>
      </c>
      <c r="CU41" s="78">
        <f t="shared" si="136"/>
        <v>0.28460985257101762</v>
      </c>
      <c r="CV41" s="78">
        <f t="shared" si="137"/>
        <v>0.17224020136641496</v>
      </c>
      <c r="CW41" s="78">
        <f t="shared" si="138"/>
        <v>0.17062207838906868</v>
      </c>
      <c r="CX41" s="78">
        <f t="shared" si="139"/>
        <v>6.3286587558432222E-2</v>
      </c>
      <c r="CY41" s="78">
        <f t="shared" si="140"/>
        <v>0.11830276878820568</v>
      </c>
      <c r="CZ41" s="78">
        <f t="shared" si="143"/>
        <v>2.1215390147428983E-2</v>
      </c>
      <c r="DA41" s="79"/>
      <c r="DB41" s="79"/>
      <c r="DC41" s="79"/>
      <c r="DD41" s="79"/>
      <c r="DE41" s="79">
        <f t="shared" si="130"/>
        <v>0</v>
      </c>
      <c r="DF41" s="76">
        <f t="shared" si="131"/>
        <v>1</v>
      </c>
      <c r="DG41" s="76"/>
      <c r="DH41" s="76"/>
      <c r="DI41" s="76"/>
      <c r="DJ41" s="76"/>
      <c r="DK41" s="76">
        <f t="shared" si="30"/>
        <v>0.20312206131277036</v>
      </c>
      <c r="DL41" s="76">
        <f t="shared" si="31"/>
        <v>0.27132018209408193</v>
      </c>
      <c r="DM41" s="76">
        <f t="shared" si="32"/>
        <v>0.28460985257101762</v>
      </c>
      <c r="DN41" s="76"/>
      <c r="DO41" s="76"/>
      <c r="DP41" s="76">
        <f t="shared" si="33"/>
        <v>5.8115478653375963E-2</v>
      </c>
      <c r="DQ41" s="76">
        <f t="shared" si="34"/>
        <v>3.5811836115326255E-2</v>
      </c>
      <c r="DR41" s="76">
        <f t="shared" si="35"/>
        <v>6.3286587558432222E-2</v>
      </c>
      <c r="DS41" s="76"/>
      <c r="DT41" s="76"/>
      <c r="DU41" s="76"/>
      <c r="DV41" s="76">
        <f t="shared" si="36"/>
        <v>0</v>
      </c>
      <c r="DW41" s="76"/>
      <c r="DX41" s="76"/>
      <c r="DY41" s="76"/>
      <c r="DZ41" s="76"/>
      <c r="EA41" s="76">
        <f t="shared" si="37"/>
        <v>3.1866464339908953E-3</v>
      </c>
      <c r="EB41" s="76"/>
      <c r="EC41" s="76"/>
      <c r="ED41" s="76"/>
      <c r="EE41" s="76">
        <f t="shared" si="132"/>
        <v>0.26123753996614629</v>
      </c>
      <c r="EF41" s="76">
        <f t="shared" si="133"/>
        <v>0.31031866464339908</v>
      </c>
      <c r="EG41" s="76">
        <f t="shared" si="134"/>
        <v>0.34789644012944987</v>
      </c>
      <c r="EH41" s="76"/>
      <c r="EI41" s="76"/>
      <c r="EJ41" s="76">
        <f t="shared" si="41"/>
        <v>8.1487791258247261E-2</v>
      </c>
      <c r="EK41" s="76"/>
      <c r="EL41" s="76">
        <f t="shared" si="42"/>
        <v>1.3289670476935689E-2</v>
      </c>
      <c r="EM41" s="76"/>
      <c r="EN41" s="76"/>
      <c r="EO41" s="76">
        <f t="shared" si="43"/>
        <v>5.1711089050562598E-3</v>
      </c>
      <c r="EP41" s="76"/>
      <c r="EQ41" s="76">
        <f t="shared" si="44"/>
        <v>2.7474751443105967E-2</v>
      </c>
      <c r="ER41" s="76"/>
      <c r="ES41" s="76"/>
      <c r="ET41" s="76">
        <f t="shared" si="45"/>
        <v>0</v>
      </c>
      <c r="EU41" s="76"/>
      <c r="EV41" s="76">
        <f t="shared" si="46"/>
        <v>0</v>
      </c>
      <c r="EW41" s="76"/>
      <c r="EX41" s="76"/>
      <c r="EY41" s="76">
        <f t="shared" si="47"/>
        <v>0</v>
      </c>
      <c r="EZ41" s="76"/>
      <c r="FA41" s="76">
        <f t="shared" si="48"/>
        <v>-3.1866464339908953E-3</v>
      </c>
      <c r="FB41" s="76"/>
      <c r="FC41" s="76"/>
      <c r="FD41" s="76">
        <f t="shared" si="49"/>
        <v>8.6658900163303576E-2</v>
      </c>
      <c r="FE41" s="76"/>
      <c r="FF41" s="76">
        <f t="shared" si="50"/>
        <v>3.7577775486050791E-2</v>
      </c>
      <c r="FG41" s="76"/>
      <c r="FH41" s="76"/>
      <c r="FI41" s="76"/>
      <c r="FJ41" s="76"/>
      <c r="FK41" s="76"/>
      <c r="FL41" s="76">
        <f t="shared" si="51"/>
        <v>1.37295467368817E-2</v>
      </c>
      <c r="FM41" s="76">
        <f t="shared" si="52"/>
        <v>2.078907435508346E-2</v>
      </c>
      <c r="FN41" s="76">
        <f t="shared" si="53"/>
        <v>2.1215390147428983E-2</v>
      </c>
      <c r="FO41" s="76"/>
      <c r="FP41" s="76">
        <f t="shared" si="54"/>
        <v>7.4858434105472826E-3</v>
      </c>
      <c r="FQ41" s="76"/>
      <c r="FR41" s="76">
        <f t="shared" si="55"/>
        <v>4.2631579234552255E-4</v>
      </c>
      <c r="FS41" s="76"/>
      <c r="FT41" s="76"/>
      <c r="FU41" s="76"/>
      <c r="FV41" s="76"/>
      <c r="FW41" s="76">
        <f t="shared" si="56"/>
        <v>0.21309008839571186</v>
      </c>
      <c r="FX41" s="76">
        <f t="shared" si="57"/>
        <v>0.16737481031866464</v>
      </c>
      <c r="FY41" s="76">
        <f t="shared" si="58"/>
        <v>0.17224020136641496</v>
      </c>
      <c r="FZ41" s="76"/>
      <c r="GA41" s="76">
        <f t="shared" si="59"/>
        <v>-4.08498870292969E-2</v>
      </c>
      <c r="GB41" s="76"/>
      <c r="GC41" s="76">
        <f t="shared" si="60"/>
        <v>4.8653910477503282E-3</v>
      </c>
      <c r="GD41" s="76"/>
      <c r="GE41" s="76"/>
      <c r="GF41" s="76"/>
      <c r="GG41" s="76"/>
      <c r="GH41" s="76">
        <f t="shared" si="61"/>
        <v>0.16381418092909536</v>
      </c>
      <c r="GI41" s="76">
        <f t="shared" si="62"/>
        <v>0.23232169954476478</v>
      </c>
      <c r="GJ41" s="76">
        <f t="shared" si="63"/>
        <v>0.11830276878820568</v>
      </c>
      <c r="GK41" s="76"/>
      <c r="GL41" s="76">
        <f t="shared" si="64"/>
        <v>-4.5511412140889676E-2</v>
      </c>
      <c r="GM41" s="76"/>
      <c r="GN41" s="76">
        <f t="shared" si="65"/>
        <v>-0.1140189307565591</v>
      </c>
      <c r="GO41" s="76"/>
      <c r="GP41" s="76"/>
      <c r="GQ41" s="76"/>
      <c r="GR41" s="76"/>
      <c r="GS41" s="76">
        <f t="shared" si="66"/>
        <v>0.23076923076923078</v>
      </c>
      <c r="GT41" s="76">
        <f t="shared" si="67"/>
        <v>0.15280728376327771</v>
      </c>
      <c r="GU41" s="76">
        <f t="shared" si="68"/>
        <v>0.16972312117943186</v>
      </c>
      <c r="GV41" s="76"/>
      <c r="GW41" s="76">
        <f t="shared" si="69"/>
        <v>-6.1046109589798919E-2</v>
      </c>
      <c r="GX41" s="76"/>
      <c r="GY41" s="76">
        <f t="shared" si="70"/>
        <v>1.6915837416154156E-2</v>
      </c>
      <c r="GZ41" s="76"/>
      <c r="HA41" s="76"/>
      <c r="HB41" s="76"/>
      <c r="HC41" s="76"/>
      <c r="HD41" s="76">
        <f t="shared" si="71"/>
        <v>0.11322174158359978</v>
      </c>
      <c r="HE41" s="76">
        <f t="shared" si="72"/>
        <v>0.11320182094081942</v>
      </c>
      <c r="HF41" s="76">
        <f t="shared" si="73"/>
        <v>0.17062207838906868</v>
      </c>
      <c r="HG41" s="76"/>
      <c r="HH41" s="76">
        <f t="shared" si="74"/>
        <v>5.7400336805468896E-2</v>
      </c>
      <c r="HI41" s="76"/>
      <c r="HJ41" s="76">
        <f t="shared" si="75"/>
        <v>5.7420257448249259E-2</v>
      </c>
      <c r="HK41" s="76"/>
      <c r="HL41" s="76"/>
      <c r="HM41" s="76"/>
      <c r="HN41" s="76"/>
      <c r="HO41" s="76"/>
      <c r="HP41" s="76"/>
      <c r="HQ41" s="76"/>
      <c r="HR41" s="76">
        <f t="shared" si="76"/>
        <v>0.24449877750611249</v>
      </c>
      <c r="HS41" s="76">
        <f t="shared" si="77"/>
        <v>0.34399097235283055</v>
      </c>
      <c r="HT41" s="76">
        <f t="shared" si="78"/>
        <v>0.35772051908971225</v>
      </c>
      <c r="HU41" s="76"/>
      <c r="HV41" s="76">
        <f t="shared" si="79"/>
        <v>0.17359635811836116</v>
      </c>
      <c r="HW41" s="76">
        <f t="shared" si="80"/>
        <v>0.26600910470409711</v>
      </c>
      <c r="HX41" s="76">
        <f t="shared" si="81"/>
        <v>0.28679817905918059</v>
      </c>
      <c r="HY41" s="76"/>
      <c r="HZ41" s="76">
        <f t="shared" si="82"/>
        <v>0.19093851132686085</v>
      </c>
      <c r="IA41" s="76">
        <f t="shared" si="83"/>
        <v>0.34034519956850051</v>
      </c>
      <c r="IB41" s="76">
        <f t="shared" si="84"/>
        <v>0.36156058971592953</v>
      </c>
      <c r="IC41" s="76"/>
      <c r="ID41" s="76"/>
      <c r="IE41" s="76">
        <f t="shared" si="85"/>
        <v>-5.3560266179251637E-2</v>
      </c>
      <c r="IF41" s="76"/>
      <c r="IG41" s="76">
        <f t="shared" si="86"/>
        <v>1.7342153208499689E-2</v>
      </c>
      <c r="IH41" s="76"/>
      <c r="II41" s="76"/>
      <c r="IJ41" s="76">
        <f t="shared" si="87"/>
        <v>-3.6457727843300369E-3</v>
      </c>
      <c r="IK41" s="76"/>
      <c r="IL41" s="76">
        <f t="shared" si="88"/>
        <v>7.4336094864403401E-2</v>
      </c>
      <c r="IM41" s="76"/>
      <c r="IN41" s="76"/>
      <c r="IO41" s="76">
        <f t="shared" si="89"/>
        <v>3.8400706262172735E-3</v>
      </c>
      <c r="IP41" s="76"/>
      <c r="IQ41" s="76">
        <f t="shared" si="90"/>
        <v>7.4762410656748934E-2</v>
      </c>
      <c r="IR41" s="76"/>
      <c r="IS41" s="76"/>
      <c r="IT41" s="76"/>
      <c r="IU41" s="76"/>
      <c r="IV41" s="76"/>
      <c r="IW41" s="76">
        <v>0.04</v>
      </c>
      <c r="IX41" s="183">
        <v>3.151440833844267</v>
      </c>
      <c r="IY41" s="183">
        <v>3.2141678655286681</v>
      </c>
      <c r="IZ41" s="175">
        <v>-0.15431987208061429</v>
      </c>
      <c r="JA41" s="76"/>
      <c r="JB41" s="74">
        <v>22246</v>
      </c>
      <c r="JC41" s="74">
        <v>125</v>
      </c>
      <c r="JD41" s="74">
        <v>117</v>
      </c>
      <c r="JE41" s="76">
        <v>1.9185093770262771E-2</v>
      </c>
      <c r="JF41" s="76">
        <v>7.0569525015884024E-2</v>
      </c>
      <c r="JG41" s="74"/>
      <c r="JH41" s="74">
        <v>49</v>
      </c>
      <c r="JI41" s="74">
        <v>1.5</v>
      </c>
      <c r="JJ41" s="175">
        <v>3.0612244897959183E-2</v>
      </c>
      <c r="JK41" s="74">
        <v>40</v>
      </c>
      <c r="JL41" s="74">
        <v>1.5</v>
      </c>
      <c r="JM41" s="175">
        <v>3.7499999999999999E-2</v>
      </c>
      <c r="JN41" s="74">
        <v>89</v>
      </c>
      <c r="JO41" s="74">
        <v>3</v>
      </c>
      <c r="JP41" s="175">
        <v>3.3707865168539325E-2</v>
      </c>
      <c r="JQ41" s="175">
        <v>0.32842939131840593</v>
      </c>
      <c r="JR41" s="74"/>
      <c r="JS41" s="74"/>
      <c r="JT41" s="76"/>
      <c r="JU41" s="175"/>
      <c r="JV41" s="175">
        <v>4.7378784149643118E-2</v>
      </c>
      <c r="JW41" s="175">
        <v>4.7994093034703419E-3</v>
      </c>
      <c r="JX41" s="175">
        <v>1.5013536795471327E-2</v>
      </c>
      <c r="JY41" s="175">
        <v>3.2365247354171796E-2</v>
      </c>
      <c r="JZ41" s="175">
        <v>5.2178193453113461E-2</v>
      </c>
      <c r="KA41" s="175">
        <v>1.6859463450652229E-2</v>
      </c>
      <c r="KB41" s="175">
        <v>3.3841988678316517E-2</v>
      </c>
      <c r="KC41" s="175">
        <v>8.7866108786610872E-2</v>
      </c>
      <c r="KD41" s="175">
        <v>5.5500861432439083E-2</v>
      </c>
      <c r="KE41" s="175">
        <v>5.0701452128968739E-2</v>
      </c>
      <c r="KF41" s="175">
        <v>0.10287964558208221</v>
      </c>
      <c r="KG41" s="175"/>
      <c r="KH41" s="74">
        <v>472</v>
      </c>
      <c r="KI41" s="74">
        <v>7654</v>
      </c>
      <c r="KJ41" s="74">
        <v>836</v>
      </c>
      <c r="KK41" s="74">
        <v>8126</v>
      </c>
      <c r="KL41" s="76">
        <v>6.1667102168800628E-2</v>
      </c>
      <c r="KM41" s="76">
        <v>0.10287964558208221</v>
      </c>
      <c r="KN41" s="175">
        <v>4.121254341328158E-2</v>
      </c>
      <c r="KO41" s="175">
        <v>0.66830679509588387</v>
      </c>
      <c r="KP41" s="175"/>
      <c r="KQ41" s="74">
        <v>102</v>
      </c>
      <c r="KR41" s="74">
        <v>595</v>
      </c>
      <c r="KS41" s="175">
        <v>0.17142857142857143</v>
      </c>
      <c r="KT41" s="74">
        <v>219</v>
      </c>
      <c r="KU41" s="74">
        <v>1201</v>
      </c>
      <c r="KV41" s="175">
        <v>0.18234804329725229</v>
      </c>
      <c r="KW41" s="74">
        <v>329</v>
      </c>
      <c r="KX41" s="74">
        <v>1831</v>
      </c>
      <c r="KY41" s="175">
        <v>0.17968323320589841</v>
      </c>
      <c r="KZ41" s="74">
        <v>413</v>
      </c>
      <c r="LA41" s="74">
        <v>2411</v>
      </c>
      <c r="LB41" s="175">
        <v>0.17129821650767316</v>
      </c>
      <c r="LC41" s="74">
        <v>129</v>
      </c>
      <c r="LD41" s="74">
        <v>874</v>
      </c>
      <c r="LE41" s="175">
        <f t="shared" si="91"/>
        <v>0.14759725400457666</v>
      </c>
      <c r="LF41" s="74">
        <v>203</v>
      </c>
      <c r="LG41" s="74">
        <v>1787</v>
      </c>
      <c r="LH41" s="175">
        <f t="shared" si="92"/>
        <v>0.11359820928931169</v>
      </c>
      <c r="LI41" s="74">
        <v>69</v>
      </c>
      <c r="LJ41" s="74">
        <v>1648</v>
      </c>
      <c r="LK41" s="175">
        <f t="shared" si="93"/>
        <v>4.1868932038834954E-2</v>
      </c>
      <c r="LL41" s="74">
        <v>401</v>
      </c>
      <c r="LM41" s="74">
        <v>4309</v>
      </c>
      <c r="LN41" s="175">
        <v>9.3061035042933393E-2</v>
      </c>
      <c r="LO41" s="175"/>
      <c r="LP41" s="74">
        <v>20</v>
      </c>
      <c r="LQ41" s="74">
        <v>1406</v>
      </c>
      <c r="LR41" s="175">
        <v>1.422475106685633E-2</v>
      </c>
      <c r="LS41" s="74">
        <v>834</v>
      </c>
      <c r="LT41" s="74">
        <v>8126</v>
      </c>
      <c r="LU41" s="175">
        <v>0.10263352202805809</v>
      </c>
      <c r="LV41" s="175"/>
      <c r="LW41" s="74"/>
      <c r="LX41" s="74">
        <v>287</v>
      </c>
      <c r="LY41" s="74">
        <v>279</v>
      </c>
      <c r="LZ41" s="74">
        <v>15</v>
      </c>
      <c r="MA41" s="74">
        <v>233</v>
      </c>
      <c r="MB41" s="74">
        <v>231</v>
      </c>
      <c r="MC41" s="74">
        <v>283</v>
      </c>
      <c r="MD41" s="74"/>
    </row>
    <row r="42" spans="1:342" x14ac:dyDescent="0.25">
      <c r="A42" s="153"/>
      <c r="B42" s="156" t="s">
        <v>12</v>
      </c>
      <c r="C42" s="154"/>
      <c r="D42" s="159">
        <v>45059</v>
      </c>
      <c r="E42" s="159" t="s">
        <v>206</v>
      </c>
      <c r="F42" s="73" t="s">
        <v>249</v>
      </c>
      <c r="P42" s="164"/>
      <c r="Q42" s="129"/>
      <c r="R42" s="129"/>
      <c r="S42" s="129"/>
      <c r="T42" s="129"/>
      <c r="U42" s="129"/>
      <c r="V42" s="129"/>
      <c r="W42" s="129"/>
      <c r="X42" s="129"/>
      <c r="Y42" s="129"/>
      <c r="Z42" s="115"/>
      <c r="AA42" s="74"/>
      <c r="AB42" s="75">
        <v>3545</v>
      </c>
      <c r="AC42" s="75">
        <v>2138</v>
      </c>
      <c r="AD42" s="75">
        <v>631</v>
      </c>
      <c r="AE42" s="75">
        <v>1234</v>
      </c>
      <c r="AF42" s="75">
        <v>581</v>
      </c>
      <c r="AG42" s="75">
        <v>1786</v>
      </c>
      <c r="AH42" s="75">
        <v>115</v>
      </c>
      <c r="AI42" s="75">
        <v>110</v>
      </c>
      <c r="AK42" s="74">
        <f t="shared" si="104"/>
        <v>10140</v>
      </c>
      <c r="AL42" s="76"/>
      <c r="AM42" s="77">
        <f t="shared" si="105"/>
        <v>0.34960552268244577</v>
      </c>
      <c r="AN42" s="78">
        <f t="shared" si="106"/>
        <v>0.21084812623274163</v>
      </c>
      <c r="AO42" s="78">
        <f t="shared" si="107"/>
        <v>6.2228796844181457E-2</v>
      </c>
      <c r="AP42" s="78">
        <f t="shared" si="108"/>
        <v>0.12169625246548324</v>
      </c>
      <c r="AQ42" s="78">
        <f t="shared" si="109"/>
        <v>5.7297830374753451E-2</v>
      </c>
      <c r="AR42" s="78">
        <f t="shared" si="110"/>
        <v>0.17613412228796843</v>
      </c>
      <c r="AS42" s="78">
        <f t="shared" si="111"/>
        <v>1.1341222879684419E-2</v>
      </c>
      <c r="AT42" s="79">
        <f t="shared" si="112"/>
        <v>1.0848126232741617E-2</v>
      </c>
      <c r="AU42" s="76">
        <f t="shared" si="113"/>
        <v>1</v>
      </c>
      <c r="AV42" s="76"/>
      <c r="AW42" s="76"/>
      <c r="AX42" s="75">
        <v>557</v>
      </c>
      <c r="AY42" s="75">
        <v>484</v>
      </c>
      <c r="AZ42" s="75">
        <v>3165</v>
      </c>
      <c r="BA42" s="75">
        <v>1322</v>
      </c>
      <c r="BB42" s="75">
        <v>2523</v>
      </c>
      <c r="BC42" s="75">
        <v>1808</v>
      </c>
      <c r="BD42" s="75">
        <v>212</v>
      </c>
      <c r="BF42" s="75">
        <v>19</v>
      </c>
      <c r="BG42" s="80">
        <v>12</v>
      </c>
      <c r="BH42" s="81">
        <v>74</v>
      </c>
      <c r="BI42" s="81">
        <v>7</v>
      </c>
      <c r="BJ42" s="82">
        <v>8</v>
      </c>
      <c r="BK42" s="74">
        <f t="shared" si="114"/>
        <v>101</v>
      </c>
      <c r="BL42" s="80">
        <f t="shared" si="11"/>
        <v>10191</v>
      </c>
      <c r="BM42" s="83"/>
      <c r="BN42" s="84">
        <f t="shared" si="115"/>
        <v>5.4656069080561281E-2</v>
      </c>
      <c r="BO42" s="85">
        <f t="shared" si="116"/>
        <v>4.7492885879697772E-2</v>
      </c>
      <c r="BP42" s="85">
        <f t="shared" si="117"/>
        <v>0.3105681483662055</v>
      </c>
      <c r="BQ42" s="85">
        <f t="shared" si="118"/>
        <v>0.12972230399371995</v>
      </c>
      <c r="BR42" s="85">
        <f t="shared" si="119"/>
        <v>0.24757138651751545</v>
      </c>
      <c r="BS42" s="85">
        <f t="shared" si="120"/>
        <v>0.17741144146796192</v>
      </c>
      <c r="BT42" s="85">
        <f t="shared" si="121"/>
        <v>2.0802669021685802E-2</v>
      </c>
      <c r="BU42" s="85">
        <f t="shared" si="122"/>
        <v>0</v>
      </c>
      <c r="BV42" s="85">
        <f t="shared" si="123"/>
        <v>1.8643901481699538E-3</v>
      </c>
      <c r="BW42" s="85">
        <f t="shared" si="124"/>
        <v>1.1775095672652341E-3</v>
      </c>
      <c r="BX42" s="85">
        <f t="shared" si="125"/>
        <v>7.2613089981356099E-3</v>
      </c>
      <c r="BY42" s="85">
        <f t="shared" si="126"/>
        <v>6.868805809047199E-4</v>
      </c>
      <c r="BZ42" s="85">
        <f t="shared" si="127"/>
        <v>7.8500637817682263E-4</v>
      </c>
      <c r="CA42" s="76">
        <f t="shared" si="128"/>
        <v>9.9107055244823869E-3</v>
      </c>
      <c r="CB42" s="86">
        <f t="shared" si="129"/>
        <v>1</v>
      </c>
      <c r="CC42" s="76"/>
      <c r="CD42" s="76"/>
      <c r="CE42" s="75">
        <v>1026</v>
      </c>
      <c r="CF42" s="75">
        <v>1395</v>
      </c>
      <c r="CG42" s="75">
        <v>1444</v>
      </c>
      <c r="CH42" s="75">
        <v>921</v>
      </c>
      <c r="CI42" s="75">
        <v>1361</v>
      </c>
      <c r="CJ42" s="75">
        <v>3869</v>
      </c>
      <c r="CK42" s="73">
        <v>240</v>
      </c>
      <c r="CQ42" s="74">
        <f t="shared" si="141"/>
        <v>0</v>
      </c>
      <c r="CR42" s="74">
        <f t="shared" si="142"/>
        <v>10256</v>
      </c>
      <c r="CS42" s="76"/>
      <c r="CT42" s="77">
        <f t="shared" si="135"/>
        <v>0.1000390015600624</v>
      </c>
      <c r="CU42" s="78">
        <f t="shared" si="136"/>
        <v>0.13601794071762871</v>
      </c>
      <c r="CV42" s="78">
        <f t="shared" si="137"/>
        <v>0.14079563182527302</v>
      </c>
      <c r="CW42" s="78">
        <f t="shared" si="138"/>
        <v>8.9801092043681752E-2</v>
      </c>
      <c r="CX42" s="78">
        <f t="shared" si="139"/>
        <v>0.13270280811232449</v>
      </c>
      <c r="CY42" s="78">
        <f t="shared" si="140"/>
        <v>0.37724258970358815</v>
      </c>
      <c r="CZ42" s="78">
        <f t="shared" si="143"/>
        <v>2.3400936037441498E-2</v>
      </c>
      <c r="DA42" s="79"/>
      <c r="DB42" s="79"/>
      <c r="DC42" s="79"/>
      <c r="DD42" s="79"/>
      <c r="DE42" s="79">
        <f t="shared" si="130"/>
        <v>0</v>
      </c>
      <c r="DF42" s="76">
        <f t="shared" si="131"/>
        <v>1</v>
      </c>
      <c r="DG42" s="76"/>
      <c r="DH42" s="76"/>
      <c r="DI42" s="76"/>
      <c r="DJ42" s="76"/>
      <c r="DK42" s="76">
        <f t="shared" si="30"/>
        <v>0.21084812623274163</v>
      </c>
      <c r="DL42" s="76">
        <f t="shared" si="31"/>
        <v>0.24757138651751545</v>
      </c>
      <c r="DM42" s="76">
        <f t="shared" si="32"/>
        <v>0.13601794071762871</v>
      </c>
      <c r="DN42" s="76"/>
      <c r="DO42" s="76"/>
      <c r="DP42" s="76">
        <f t="shared" si="33"/>
        <v>6.2228796844181457E-2</v>
      </c>
      <c r="DQ42" s="76">
        <f t="shared" si="34"/>
        <v>4.7492885879697772E-2</v>
      </c>
      <c r="DR42" s="76">
        <f t="shared" si="35"/>
        <v>0.13270280811232449</v>
      </c>
      <c r="DS42" s="76"/>
      <c r="DT42" s="76"/>
      <c r="DU42" s="76"/>
      <c r="DV42" s="76">
        <f t="shared" si="36"/>
        <v>0</v>
      </c>
      <c r="DW42" s="76"/>
      <c r="DX42" s="76"/>
      <c r="DY42" s="76"/>
      <c r="DZ42" s="76"/>
      <c r="EA42" s="76">
        <f t="shared" si="37"/>
        <v>1.8643901481699538E-3</v>
      </c>
      <c r="EB42" s="76"/>
      <c r="EC42" s="76"/>
      <c r="ED42" s="76"/>
      <c r="EE42" s="76">
        <f t="shared" si="132"/>
        <v>0.27307692307692311</v>
      </c>
      <c r="EF42" s="76">
        <f t="shared" si="133"/>
        <v>0.29692866254538319</v>
      </c>
      <c r="EG42" s="76">
        <f t="shared" si="134"/>
        <v>0.26872074882995323</v>
      </c>
      <c r="EH42" s="76"/>
      <c r="EI42" s="76"/>
      <c r="EJ42" s="76">
        <f t="shared" si="41"/>
        <v>-7.4830185515112918E-2</v>
      </c>
      <c r="EK42" s="76"/>
      <c r="EL42" s="76">
        <f t="shared" si="42"/>
        <v>-0.11155344579988674</v>
      </c>
      <c r="EM42" s="76"/>
      <c r="EN42" s="76"/>
      <c r="EO42" s="76">
        <f t="shared" si="43"/>
        <v>7.0474011268143039E-2</v>
      </c>
      <c r="EP42" s="76"/>
      <c r="EQ42" s="76">
        <f t="shared" si="44"/>
        <v>8.5209922232626717E-2</v>
      </c>
      <c r="ER42" s="76"/>
      <c r="ES42" s="76"/>
      <c r="ET42" s="76">
        <f t="shared" si="45"/>
        <v>0</v>
      </c>
      <c r="EU42" s="76"/>
      <c r="EV42" s="76">
        <f t="shared" si="46"/>
        <v>0</v>
      </c>
      <c r="EW42" s="76"/>
      <c r="EX42" s="76"/>
      <c r="EY42" s="76">
        <f t="shared" si="47"/>
        <v>0</v>
      </c>
      <c r="EZ42" s="76"/>
      <c r="FA42" s="76">
        <f t="shared" si="48"/>
        <v>-1.8643901481699538E-3</v>
      </c>
      <c r="FB42" s="76"/>
      <c r="FC42" s="76"/>
      <c r="FD42" s="76">
        <f t="shared" si="49"/>
        <v>-4.3561742469698794E-3</v>
      </c>
      <c r="FE42" s="76"/>
      <c r="FF42" s="76">
        <f t="shared" si="50"/>
        <v>-2.8207913715429966E-2</v>
      </c>
      <c r="FG42" s="76"/>
      <c r="FH42" s="76"/>
      <c r="FI42" s="76"/>
      <c r="FJ42" s="76"/>
      <c r="FK42" s="76"/>
      <c r="FL42" s="76">
        <f t="shared" si="51"/>
        <v>1.1341222879684419E-2</v>
      </c>
      <c r="FM42" s="76">
        <f t="shared" si="52"/>
        <v>2.0802669021685802E-2</v>
      </c>
      <c r="FN42" s="76">
        <f t="shared" si="53"/>
        <v>2.3400936037441498E-2</v>
      </c>
      <c r="FO42" s="76"/>
      <c r="FP42" s="76">
        <f t="shared" si="54"/>
        <v>1.205971315775708E-2</v>
      </c>
      <c r="FQ42" s="76"/>
      <c r="FR42" s="76">
        <f t="shared" si="55"/>
        <v>2.5982670157556967E-3</v>
      </c>
      <c r="FS42" s="76"/>
      <c r="FT42" s="76"/>
      <c r="FU42" s="76"/>
      <c r="FV42" s="76"/>
      <c r="FW42" s="76">
        <f t="shared" si="56"/>
        <v>0.17613412228796843</v>
      </c>
      <c r="FX42" s="76">
        <f t="shared" si="57"/>
        <v>0.17741144146796192</v>
      </c>
      <c r="FY42" s="76">
        <f t="shared" si="58"/>
        <v>0.14079563182527302</v>
      </c>
      <c r="FZ42" s="76"/>
      <c r="GA42" s="76">
        <f t="shared" si="59"/>
        <v>-3.533849046269541E-2</v>
      </c>
      <c r="GB42" s="76"/>
      <c r="GC42" s="76">
        <f t="shared" si="60"/>
        <v>-3.6615809642688901E-2</v>
      </c>
      <c r="GD42" s="76"/>
      <c r="GE42" s="76"/>
      <c r="GF42" s="76"/>
      <c r="GG42" s="76"/>
      <c r="GH42" s="76">
        <f t="shared" si="61"/>
        <v>0.34960552268244577</v>
      </c>
      <c r="GI42" s="76">
        <f t="shared" si="62"/>
        <v>0.3105681483662055</v>
      </c>
      <c r="GJ42" s="76">
        <f t="shared" si="63"/>
        <v>0.37724258970358815</v>
      </c>
      <c r="GK42" s="76"/>
      <c r="GL42" s="76">
        <f t="shared" si="64"/>
        <v>2.7637067021142381E-2</v>
      </c>
      <c r="GM42" s="76"/>
      <c r="GN42" s="76">
        <f t="shared" si="65"/>
        <v>6.6674441337382651E-2</v>
      </c>
      <c r="GO42" s="76"/>
      <c r="GP42" s="76"/>
      <c r="GQ42" s="76"/>
      <c r="GR42" s="76"/>
      <c r="GS42" s="76">
        <f t="shared" si="66"/>
        <v>0.12169625246548324</v>
      </c>
      <c r="GT42" s="76">
        <f t="shared" si="67"/>
        <v>0.12972230399371995</v>
      </c>
      <c r="GU42" s="76">
        <f t="shared" si="68"/>
        <v>0.1000390015600624</v>
      </c>
      <c r="GV42" s="76"/>
      <c r="GW42" s="76">
        <f t="shared" si="69"/>
        <v>-2.1657250905420838E-2</v>
      </c>
      <c r="GX42" s="76"/>
      <c r="GY42" s="76">
        <f t="shared" si="70"/>
        <v>-2.9683302433657549E-2</v>
      </c>
      <c r="GZ42" s="76"/>
      <c r="HA42" s="76"/>
      <c r="HB42" s="76"/>
      <c r="HC42" s="76"/>
      <c r="HD42" s="76">
        <f t="shared" si="71"/>
        <v>5.7297830374753451E-2</v>
      </c>
      <c r="HE42" s="76">
        <f t="shared" si="72"/>
        <v>5.4656069080561281E-2</v>
      </c>
      <c r="HF42" s="76">
        <f t="shared" si="73"/>
        <v>8.9801092043681752E-2</v>
      </c>
      <c r="HG42" s="76"/>
      <c r="HH42" s="76">
        <f t="shared" si="74"/>
        <v>3.25032616689283E-2</v>
      </c>
      <c r="HI42" s="76"/>
      <c r="HJ42" s="76">
        <f t="shared" si="75"/>
        <v>3.514502296312047E-2</v>
      </c>
      <c r="HK42" s="76"/>
      <c r="HL42" s="76"/>
      <c r="HM42" s="76"/>
      <c r="HN42" s="76"/>
      <c r="HO42" s="76"/>
      <c r="HP42" s="76"/>
      <c r="HQ42" s="76"/>
      <c r="HR42" s="76">
        <f t="shared" si="76"/>
        <v>0.13303747534516766</v>
      </c>
      <c r="HS42" s="76">
        <f t="shared" si="77"/>
        <v>0.17899408284023668</v>
      </c>
      <c r="HT42" s="76">
        <f t="shared" si="78"/>
        <v>0.19033530571992111</v>
      </c>
      <c r="HU42" s="76"/>
      <c r="HV42" s="76">
        <f t="shared" si="79"/>
        <v>0.15052497301540574</v>
      </c>
      <c r="HW42" s="76">
        <f t="shared" si="80"/>
        <v>0.18437837307428123</v>
      </c>
      <c r="HX42" s="76">
        <f t="shared" si="81"/>
        <v>0.20518104209596702</v>
      </c>
      <c r="HY42" s="76"/>
      <c r="HZ42" s="76">
        <f t="shared" si="82"/>
        <v>0.12343993759750391</v>
      </c>
      <c r="IA42" s="76">
        <f t="shared" si="83"/>
        <v>0.18984009360374415</v>
      </c>
      <c r="IB42" s="76">
        <f t="shared" si="84"/>
        <v>0.21324102964118566</v>
      </c>
      <c r="IC42" s="76"/>
      <c r="ID42" s="76"/>
      <c r="IE42" s="76">
        <f t="shared" si="85"/>
        <v>-9.5975377476637536E-3</v>
      </c>
      <c r="IF42" s="76"/>
      <c r="IG42" s="76">
        <f t="shared" si="86"/>
        <v>-2.7085035417901832E-2</v>
      </c>
      <c r="IH42" s="76"/>
      <c r="II42" s="76"/>
      <c r="IJ42" s="76">
        <f t="shared" si="87"/>
        <v>1.0846010763507469E-2</v>
      </c>
      <c r="IK42" s="76"/>
      <c r="IL42" s="76">
        <f t="shared" si="88"/>
        <v>5.4617205294629212E-3</v>
      </c>
      <c r="IM42" s="76"/>
      <c r="IN42" s="76"/>
      <c r="IO42" s="76">
        <f t="shared" si="89"/>
        <v>2.2905723921264554E-2</v>
      </c>
      <c r="IP42" s="76"/>
      <c r="IQ42" s="76">
        <f t="shared" si="90"/>
        <v>8.0599875452186387E-3</v>
      </c>
      <c r="IR42" s="76"/>
      <c r="IS42" s="76"/>
      <c r="IT42" s="76"/>
      <c r="IU42" s="76"/>
      <c r="IV42" s="76"/>
      <c r="IW42" s="76">
        <v>0.02</v>
      </c>
      <c r="IX42" s="183">
        <v>3.9616008653326125</v>
      </c>
      <c r="IY42" s="183">
        <v>4.0932361046215444</v>
      </c>
      <c r="IZ42" s="175">
        <v>8.9962463355962544E-2</v>
      </c>
      <c r="JA42" s="76"/>
      <c r="JB42" s="74">
        <v>19430</v>
      </c>
      <c r="JC42" s="74">
        <v>109</v>
      </c>
      <c r="JD42" s="74">
        <v>98</v>
      </c>
      <c r="JE42" s="76">
        <v>1.663918533663088E-2</v>
      </c>
      <c r="JF42" s="76">
        <v>7.2826422029744986E-2</v>
      </c>
      <c r="JG42" s="74"/>
      <c r="JH42" s="74">
        <v>93</v>
      </c>
      <c r="JI42" s="74">
        <v>1.5</v>
      </c>
      <c r="JJ42" s="175">
        <v>1.6129032258064516E-2</v>
      </c>
      <c r="JK42" s="74">
        <v>43</v>
      </c>
      <c r="JL42" s="74">
        <v>4</v>
      </c>
      <c r="JM42" s="175">
        <v>9.3023255813953487E-2</v>
      </c>
      <c r="JN42" s="74">
        <v>136</v>
      </c>
      <c r="JO42" s="74">
        <v>5.5</v>
      </c>
      <c r="JP42" s="175">
        <v>4.0441176470588237E-2</v>
      </c>
      <c r="JQ42" s="175">
        <v>0.71060238228307948</v>
      </c>
      <c r="JR42" s="74"/>
      <c r="JS42" s="74"/>
      <c r="JT42" s="76"/>
      <c r="JU42" s="175"/>
      <c r="JV42" s="175">
        <v>3.0753632984116257E-2</v>
      </c>
      <c r="JW42" s="175">
        <v>7.5701250422440013E-3</v>
      </c>
      <c r="JX42" s="175">
        <v>7.1645826292666441E-3</v>
      </c>
      <c r="JY42" s="175">
        <v>2.3589050354849612E-2</v>
      </c>
      <c r="JZ42" s="175">
        <v>3.8323758026360254E-2</v>
      </c>
      <c r="KA42" s="175">
        <v>3.9878337276106797E-3</v>
      </c>
      <c r="KB42" s="175">
        <v>1.459952686718486E-2</v>
      </c>
      <c r="KC42" s="175">
        <v>4.9746535991889149E-2</v>
      </c>
      <c r="KD42" s="175">
        <v>2.615748563703954E-2</v>
      </c>
      <c r="KE42" s="175">
        <v>1.858736059479554E-2</v>
      </c>
      <c r="KF42" s="175">
        <v>5.6911118621155797E-2</v>
      </c>
      <c r="KG42" s="175"/>
      <c r="KH42" s="74">
        <v>508</v>
      </c>
      <c r="KI42" s="74">
        <v>14001</v>
      </c>
      <c r="KJ42" s="74">
        <v>842</v>
      </c>
      <c r="KK42" s="74">
        <v>14795</v>
      </c>
      <c r="KL42" s="76">
        <v>3.6283122634097567E-2</v>
      </c>
      <c r="KM42" s="76">
        <v>5.6911118621155797E-2</v>
      </c>
      <c r="KN42" s="175">
        <v>2.062799598705823E-2</v>
      </c>
      <c r="KO42" s="175">
        <v>0.56852868467480755</v>
      </c>
      <c r="KP42" s="175"/>
      <c r="KQ42" s="74">
        <v>119</v>
      </c>
      <c r="KR42" s="74">
        <v>851</v>
      </c>
      <c r="KS42" s="175">
        <v>0.13983548766157461</v>
      </c>
      <c r="KT42" s="74">
        <v>214</v>
      </c>
      <c r="KU42" s="74">
        <v>1810</v>
      </c>
      <c r="KV42" s="175">
        <v>0.11823204419889503</v>
      </c>
      <c r="KW42" s="74">
        <v>302</v>
      </c>
      <c r="KX42" s="74">
        <v>2746</v>
      </c>
      <c r="KY42" s="175">
        <v>0.1099781500364166</v>
      </c>
      <c r="KZ42" s="74">
        <v>397</v>
      </c>
      <c r="LA42" s="74">
        <v>3848</v>
      </c>
      <c r="LB42" s="175">
        <v>0.10317047817047817</v>
      </c>
      <c r="LC42" s="74">
        <v>136</v>
      </c>
      <c r="LD42" s="74">
        <v>1583</v>
      </c>
      <c r="LE42" s="175">
        <f t="shared" si="91"/>
        <v>8.5912823752368916E-2</v>
      </c>
      <c r="LF42" s="74">
        <v>180</v>
      </c>
      <c r="LG42" s="74">
        <v>3012</v>
      </c>
      <c r="LH42" s="175">
        <f t="shared" si="92"/>
        <v>5.9760956175298807E-2</v>
      </c>
      <c r="LI42" s="74">
        <v>92</v>
      </c>
      <c r="LJ42" s="74">
        <v>3211</v>
      </c>
      <c r="LK42" s="175">
        <f t="shared" si="93"/>
        <v>2.865151043288695E-2</v>
      </c>
      <c r="LL42" s="74">
        <v>408</v>
      </c>
      <c r="LM42" s="74">
        <v>7806</v>
      </c>
      <c r="LN42" s="175">
        <v>5.2267486548808612E-2</v>
      </c>
      <c r="LO42" s="175"/>
      <c r="LP42" s="74">
        <v>37</v>
      </c>
      <c r="LQ42" s="74">
        <v>3141</v>
      </c>
      <c r="LR42" s="175">
        <v>1.1779687997453041E-2</v>
      </c>
      <c r="LS42" s="74">
        <v>842</v>
      </c>
      <c r="LT42" s="74">
        <v>14795</v>
      </c>
      <c r="LU42" s="175">
        <v>5.6911118621155797E-2</v>
      </c>
      <c r="LV42" s="175"/>
      <c r="LW42" s="74"/>
      <c r="LX42" s="74">
        <v>243</v>
      </c>
      <c r="LY42" s="74">
        <v>201</v>
      </c>
      <c r="LZ42" s="74">
        <v>236</v>
      </c>
      <c r="MA42" s="74">
        <v>234</v>
      </c>
      <c r="MB42" s="74">
        <v>137</v>
      </c>
      <c r="MC42" s="74">
        <v>259</v>
      </c>
      <c r="MD42" s="74"/>
    </row>
    <row r="43" spans="1:342" x14ac:dyDescent="0.25">
      <c r="A43" s="153"/>
      <c r="B43" s="156" t="s">
        <v>10</v>
      </c>
      <c r="C43" s="154"/>
      <c r="D43" s="159">
        <v>11008</v>
      </c>
      <c r="E43" s="159" t="s">
        <v>0</v>
      </c>
      <c r="F43" s="73" t="s">
        <v>9</v>
      </c>
      <c r="P43" s="164"/>
      <c r="Q43" s="129"/>
      <c r="R43" s="129"/>
      <c r="S43" s="129"/>
      <c r="T43" s="129"/>
      <c r="U43" s="129"/>
      <c r="V43" s="129"/>
      <c r="W43" s="129"/>
      <c r="X43" s="129"/>
      <c r="Y43" s="129"/>
      <c r="Z43" s="115"/>
      <c r="AA43" s="74"/>
      <c r="AB43" s="75">
        <v>2547</v>
      </c>
      <c r="AC43" s="75">
        <v>10687</v>
      </c>
      <c r="AD43" s="75">
        <v>2818</v>
      </c>
      <c r="AE43" s="75">
        <v>1670</v>
      </c>
      <c r="AF43" s="75">
        <v>1774</v>
      </c>
      <c r="AG43" s="75">
        <v>3722</v>
      </c>
      <c r="AH43" s="75">
        <v>394</v>
      </c>
      <c r="AI43" s="75">
        <v>266</v>
      </c>
      <c r="AK43" s="74">
        <f t="shared" si="104"/>
        <v>23878</v>
      </c>
      <c r="AL43" s="76"/>
      <c r="AM43" s="77">
        <f t="shared" si="105"/>
        <v>0.10666722506072536</v>
      </c>
      <c r="AN43" s="78">
        <f t="shared" si="106"/>
        <v>0.44756679788927045</v>
      </c>
      <c r="AO43" s="78">
        <f t="shared" si="107"/>
        <v>0.118016584303543</v>
      </c>
      <c r="AP43" s="78">
        <f t="shared" si="108"/>
        <v>6.9938855850573745E-2</v>
      </c>
      <c r="AQ43" s="78">
        <f t="shared" si="109"/>
        <v>7.4294329508334034E-2</v>
      </c>
      <c r="AR43" s="78">
        <f t="shared" si="110"/>
        <v>0.15587570148253624</v>
      </c>
      <c r="AS43" s="78">
        <f t="shared" si="111"/>
        <v>1.6500544434207221E-2</v>
      </c>
      <c r="AT43" s="79">
        <f t="shared" si="112"/>
        <v>1.113996147080995E-2</v>
      </c>
      <c r="AU43" s="76">
        <f t="shared" si="113"/>
        <v>1</v>
      </c>
      <c r="AV43" s="76"/>
      <c r="AW43" s="76"/>
      <c r="AX43" s="75">
        <v>2066</v>
      </c>
      <c r="AY43" s="75">
        <v>1879</v>
      </c>
      <c r="AZ43" s="75">
        <v>2605</v>
      </c>
      <c r="BA43" s="75">
        <v>1888</v>
      </c>
      <c r="BB43" s="75">
        <v>11649</v>
      </c>
      <c r="BC43" s="75">
        <v>3582</v>
      </c>
      <c r="BD43" s="75">
        <v>790</v>
      </c>
      <c r="BF43" s="75">
        <v>46</v>
      </c>
      <c r="BG43" s="80">
        <v>31</v>
      </c>
      <c r="BH43" s="81">
        <v>264</v>
      </c>
      <c r="BI43" s="81"/>
      <c r="BJ43" s="82"/>
      <c r="BK43" s="74">
        <f t="shared" si="114"/>
        <v>295</v>
      </c>
      <c r="BL43" s="80">
        <f t="shared" si="11"/>
        <v>24800</v>
      </c>
      <c r="BM43" s="83"/>
      <c r="BN43" s="84">
        <f t="shared" si="115"/>
        <v>8.3306451612903232E-2</v>
      </c>
      <c r="BO43" s="85">
        <f t="shared" si="116"/>
        <v>7.5766129032258059E-2</v>
      </c>
      <c r="BP43" s="85">
        <f t="shared" si="117"/>
        <v>0.10504032258064516</v>
      </c>
      <c r="BQ43" s="85">
        <f t="shared" si="118"/>
        <v>7.6129032258064513E-2</v>
      </c>
      <c r="BR43" s="85">
        <f t="shared" si="119"/>
        <v>0.46971774193548388</v>
      </c>
      <c r="BS43" s="85">
        <f t="shared" si="120"/>
        <v>0.14443548387096775</v>
      </c>
      <c r="BT43" s="85">
        <f t="shared" si="121"/>
        <v>3.1854838709677417E-2</v>
      </c>
      <c r="BU43" s="85">
        <f t="shared" si="122"/>
        <v>0</v>
      </c>
      <c r="BV43" s="85">
        <f t="shared" si="123"/>
        <v>1.8548387096774194E-3</v>
      </c>
      <c r="BW43" s="85">
        <f t="shared" si="124"/>
        <v>1.25E-3</v>
      </c>
      <c r="BX43" s="85">
        <f t="shared" si="125"/>
        <v>1.064516129032258E-2</v>
      </c>
      <c r="BY43" s="85">
        <f t="shared" si="126"/>
        <v>0</v>
      </c>
      <c r="BZ43" s="85">
        <f t="shared" si="127"/>
        <v>0</v>
      </c>
      <c r="CA43" s="76">
        <f t="shared" si="128"/>
        <v>1.189516129032258E-2</v>
      </c>
      <c r="CB43" s="86">
        <f t="shared" si="129"/>
        <v>1</v>
      </c>
      <c r="CC43" s="76"/>
      <c r="CD43" s="76"/>
      <c r="CE43" s="35">
        <v>969</v>
      </c>
      <c r="CF43" s="35">
        <v>11381</v>
      </c>
      <c r="CG43" s="35">
        <v>2942</v>
      </c>
      <c r="CH43" s="35">
        <v>2878</v>
      </c>
      <c r="CI43" s="35">
        <v>3397</v>
      </c>
      <c r="CJ43" s="35">
        <v>1990</v>
      </c>
      <c r="CK43" s="35">
        <v>915</v>
      </c>
      <c r="CL43" s="35">
        <v>28</v>
      </c>
      <c r="CM43" s="35">
        <v>20</v>
      </c>
      <c r="CN43" s="35">
        <v>254</v>
      </c>
      <c r="CO43" s="75">
        <v>16</v>
      </c>
      <c r="CQ43" s="74">
        <f t="shared" si="141"/>
        <v>318</v>
      </c>
      <c r="CR43" s="74">
        <f t="shared" si="142"/>
        <v>24790</v>
      </c>
      <c r="CS43" s="76"/>
      <c r="CT43" s="77">
        <f t="shared" si="135"/>
        <v>3.9088342073416701E-2</v>
      </c>
      <c r="CU43" s="78">
        <f t="shared" si="136"/>
        <v>0.45909640984267852</v>
      </c>
      <c r="CV43" s="78">
        <f t="shared" si="137"/>
        <v>0.11867688584106495</v>
      </c>
      <c r="CW43" s="78">
        <f t="shared" si="138"/>
        <v>0.11609519967728923</v>
      </c>
      <c r="CX43" s="78">
        <f t="shared" si="139"/>
        <v>0.13703106091165793</v>
      </c>
      <c r="CY43" s="78">
        <f t="shared" si="140"/>
        <v>8.0274304154901166E-2</v>
      </c>
      <c r="CZ43" s="78">
        <f t="shared" si="143"/>
        <v>3.6910044372730939E-2</v>
      </c>
      <c r="DA43" s="79"/>
      <c r="DB43" s="79"/>
      <c r="DC43" s="79"/>
      <c r="DD43" s="79"/>
      <c r="DE43" s="79">
        <f t="shared" si="130"/>
        <v>1.282775312626059E-2</v>
      </c>
      <c r="DF43" s="76">
        <f t="shared" si="131"/>
        <v>1</v>
      </c>
      <c r="DG43" s="76"/>
      <c r="DH43" s="76"/>
      <c r="DI43" s="76"/>
      <c r="DJ43" s="76"/>
      <c r="DK43" s="76">
        <f t="shared" si="30"/>
        <v>0.44756679788927045</v>
      </c>
      <c r="DL43" s="76">
        <f t="shared" si="31"/>
        <v>0.46971774193548388</v>
      </c>
      <c r="DM43" s="76">
        <f t="shared" si="32"/>
        <v>0.45909640984267852</v>
      </c>
      <c r="DN43" s="76"/>
      <c r="DO43" s="76"/>
      <c r="DP43" s="76">
        <f t="shared" si="33"/>
        <v>0.118016584303543</v>
      </c>
      <c r="DQ43" s="76">
        <f t="shared" si="34"/>
        <v>7.5766129032258059E-2</v>
      </c>
      <c r="DR43" s="76">
        <f t="shared" si="35"/>
        <v>0.13703106091165793</v>
      </c>
      <c r="DS43" s="76"/>
      <c r="DT43" s="76"/>
      <c r="DU43" s="76"/>
      <c r="DV43" s="76">
        <f t="shared" si="36"/>
        <v>0</v>
      </c>
      <c r="DW43" s="76"/>
      <c r="DX43" s="76"/>
      <c r="DY43" s="76"/>
      <c r="DZ43" s="76"/>
      <c r="EA43" s="76">
        <f t="shared" si="37"/>
        <v>1.8548387096774194E-3</v>
      </c>
      <c r="EB43" s="76"/>
      <c r="EC43" s="76"/>
      <c r="ED43" s="76"/>
      <c r="EE43" s="76">
        <f t="shared" si="132"/>
        <v>0.56558338219281346</v>
      </c>
      <c r="EF43" s="76">
        <f t="shared" si="133"/>
        <v>0.54733870967741938</v>
      </c>
      <c r="EG43" s="76">
        <f t="shared" si="134"/>
        <v>0.59612747075433647</v>
      </c>
      <c r="EH43" s="76"/>
      <c r="EI43" s="76"/>
      <c r="EJ43" s="76">
        <f t="shared" si="41"/>
        <v>1.152961195340807E-2</v>
      </c>
      <c r="EK43" s="76"/>
      <c r="EL43" s="76">
        <f t="shared" si="42"/>
        <v>-1.0621332092805358E-2</v>
      </c>
      <c r="EM43" s="76"/>
      <c r="EN43" s="76"/>
      <c r="EO43" s="76">
        <f t="shared" si="43"/>
        <v>1.9014476608114922E-2</v>
      </c>
      <c r="EP43" s="76"/>
      <c r="EQ43" s="76">
        <f t="shared" si="44"/>
        <v>6.1264931879399867E-2</v>
      </c>
      <c r="ER43" s="76"/>
      <c r="ES43" s="76"/>
      <c r="ET43" s="76">
        <f t="shared" si="45"/>
        <v>0</v>
      </c>
      <c r="EU43" s="76"/>
      <c r="EV43" s="76">
        <f t="shared" si="46"/>
        <v>0</v>
      </c>
      <c r="EW43" s="76"/>
      <c r="EX43" s="76"/>
      <c r="EY43" s="76">
        <f t="shared" si="47"/>
        <v>0</v>
      </c>
      <c r="EZ43" s="76"/>
      <c r="FA43" s="76">
        <f t="shared" si="48"/>
        <v>-1.8548387096774194E-3</v>
      </c>
      <c r="FB43" s="76"/>
      <c r="FC43" s="76"/>
      <c r="FD43" s="76">
        <f t="shared" si="49"/>
        <v>3.054408856152302E-2</v>
      </c>
      <c r="FE43" s="76"/>
      <c r="FF43" s="76">
        <f t="shared" si="50"/>
        <v>4.8788761076917098E-2</v>
      </c>
      <c r="FG43" s="76"/>
      <c r="FH43" s="76"/>
      <c r="FI43" s="76"/>
      <c r="FJ43" s="76"/>
      <c r="FK43" s="76"/>
      <c r="FL43" s="76">
        <f t="shared" si="51"/>
        <v>1.6500544434207221E-2</v>
      </c>
      <c r="FM43" s="76">
        <f t="shared" si="52"/>
        <v>3.1854838709677417E-2</v>
      </c>
      <c r="FN43" s="76">
        <f t="shared" si="53"/>
        <v>3.6910044372730939E-2</v>
      </c>
      <c r="FO43" s="76"/>
      <c r="FP43" s="76">
        <f t="shared" si="54"/>
        <v>2.0409499938523718E-2</v>
      </c>
      <c r="FQ43" s="76"/>
      <c r="FR43" s="76">
        <f t="shared" si="55"/>
        <v>5.0552056630535219E-3</v>
      </c>
      <c r="FS43" s="76"/>
      <c r="FT43" s="76"/>
      <c r="FU43" s="76"/>
      <c r="FV43" s="76"/>
      <c r="FW43" s="76">
        <f t="shared" si="56"/>
        <v>0.15587570148253624</v>
      </c>
      <c r="FX43" s="76">
        <f t="shared" si="57"/>
        <v>0.14443548387096775</v>
      </c>
      <c r="FY43" s="76">
        <f t="shared" si="58"/>
        <v>0.11867688584106495</v>
      </c>
      <c r="FZ43" s="76"/>
      <c r="GA43" s="76">
        <f t="shared" si="59"/>
        <v>-3.7198815641471289E-2</v>
      </c>
      <c r="GB43" s="76"/>
      <c r="GC43" s="76">
        <f t="shared" si="60"/>
        <v>-2.5758598029902796E-2</v>
      </c>
      <c r="GD43" s="76"/>
      <c r="GE43" s="76"/>
      <c r="GF43" s="76"/>
      <c r="GG43" s="76"/>
      <c r="GH43" s="76">
        <f t="shared" si="61"/>
        <v>0.10666722506072536</v>
      </c>
      <c r="GI43" s="76">
        <f t="shared" si="62"/>
        <v>0.10504032258064516</v>
      </c>
      <c r="GJ43" s="76">
        <f t="shared" si="63"/>
        <v>8.0274304154901166E-2</v>
      </c>
      <c r="GK43" s="76"/>
      <c r="GL43" s="76">
        <f t="shared" si="64"/>
        <v>-2.6392920905824194E-2</v>
      </c>
      <c r="GM43" s="76"/>
      <c r="GN43" s="76">
        <f t="shared" si="65"/>
        <v>-2.4766018425743996E-2</v>
      </c>
      <c r="GO43" s="76"/>
      <c r="GP43" s="76"/>
      <c r="GQ43" s="76"/>
      <c r="GR43" s="76"/>
      <c r="GS43" s="76">
        <f t="shared" si="66"/>
        <v>6.9938855850573745E-2</v>
      </c>
      <c r="GT43" s="76">
        <f t="shared" si="67"/>
        <v>7.6129032258064513E-2</v>
      </c>
      <c r="GU43" s="76">
        <f t="shared" si="68"/>
        <v>3.9088342073416701E-2</v>
      </c>
      <c r="GV43" s="76"/>
      <c r="GW43" s="76">
        <f t="shared" si="69"/>
        <v>-3.0850513777157043E-2</v>
      </c>
      <c r="GX43" s="76"/>
      <c r="GY43" s="76">
        <f t="shared" si="70"/>
        <v>-3.7040690184647812E-2</v>
      </c>
      <c r="GZ43" s="76"/>
      <c r="HA43" s="76"/>
      <c r="HB43" s="76"/>
      <c r="HC43" s="76"/>
      <c r="HD43" s="76">
        <f t="shared" si="71"/>
        <v>7.4294329508334034E-2</v>
      </c>
      <c r="HE43" s="76">
        <f t="shared" si="72"/>
        <v>8.3306451612903232E-2</v>
      </c>
      <c r="HF43" s="76">
        <f t="shared" si="73"/>
        <v>0.11609519967728923</v>
      </c>
      <c r="HG43" s="76"/>
      <c r="HH43" s="76">
        <f t="shared" si="74"/>
        <v>4.1800870168955201E-2</v>
      </c>
      <c r="HI43" s="76"/>
      <c r="HJ43" s="76">
        <f t="shared" si="75"/>
        <v>3.2788748064386003E-2</v>
      </c>
      <c r="HK43" s="76"/>
      <c r="HL43" s="76"/>
      <c r="HM43" s="76"/>
      <c r="HN43" s="76"/>
      <c r="HO43" s="76"/>
      <c r="HP43" s="76"/>
      <c r="HQ43" s="76"/>
      <c r="HR43" s="76">
        <f t="shared" si="76"/>
        <v>8.6439400284780962E-2</v>
      </c>
      <c r="HS43" s="76">
        <f t="shared" si="77"/>
        <v>0.14423318535890778</v>
      </c>
      <c r="HT43" s="76">
        <f t="shared" si="78"/>
        <v>0.16073372979311501</v>
      </c>
      <c r="HU43" s="76"/>
      <c r="HV43" s="76">
        <f t="shared" si="79"/>
        <v>0.10798387096774192</v>
      </c>
      <c r="HW43" s="76">
        <f t="shared" si="80"/>
        <v>0.15943548387096773</v>
      </c>
      <c r="HX43" s="76">
        <f t="shared" si="81"/>
        <v>0.19129032258064516</v>
      </c>
      <c r="HY43" s="76"/>
      <c r="HZ43" s="76">
        <f t="shared" si="82"/>
        <v>7.5998386446147648E-2</v>
      </c>
      <c r="IA43" s="76">
        <f t="shared" si="83"/>
        <v>0.15518354175070592</v>
      </c>
      <c r="IB43" s="76">
        <f t="shared" si="84"/>
        <v>0.19209358612343688</v>
      </c>
      <c r="IC43" s="76"/>
      <c r="ID43" s="76"/>
      <c r="IE43" s="76">
        <f t="shared" si="85"/>
        <v>-1.0441013838633315E-2</v>
      </c>
      <c r="IF43" s="76"/>
      <c r="IG43" s="76">
        <f t="shared" si="86"/>
        <v>-3.1985484521594276E-2</v>
      </c>
      <c r="IH43" s="76"/>
      <c r="II43" s="76"/>
      <c r="IJ43" s="76">
        <f t="shared" si="87"/>
        <v>1.0950356391798144E-2</v>
      </c>
      <c r="IK43" s="76"/>
      <c r="IL43" s="76">
        <f t="shared" si="88"/>
        <v>-4.2519421202618091E-3</v>
      </c>
      <c r="IM43" s="76"/>
      <c r="IN43" s="76"/>
      <c r="IO43" s="76">
        <f t="shared" si="89"/>
        <v>3.1359856330321872E-2</v>
      </c>
      <c r="IP43" s="76"/>
      <c r="IQ43" s="76">
        <f t="shared" si="90"/>
        <v>8.0326354279172674E-4</v>
      </c>
      <c r="IR43" s="76"/>
      <c r="IS43" s="76"/>
      <c r="IT43" s="76"/>
      <c r="IU43" s="76"/>
      <c r="IV43" s="76"/>
      <c r="IW43" s="76">
        <v>0.03</v>
      </c>
      <c r="IX43" s="183">
        <v>5.7165573444643218</v>
      </c>
      <c r="IY43" s="183">
        <v>5.7511960288139878</v>
      </c>
      <c r="IZ43" s="175">
        <v>-0.19857892968712443</v>
      </c>
      <c r="JA43" s="76"/>
      <c r="JB43" s="74">
        <v>22413</v>
      </c>
      <c r="JC43" s="74">
        <v>126</v>
      </c>
      <c r="JD43" s="74">
        <v>112</v>
      </c>
      <c r="JE43" s="76">
        <v>1.3837670266321727E-2</v>
      </c>
      <c r="JF43" s="76">
        <v>5.5972725960835717E-2</v>
      </c>
      <c r="JG43" s="74"/>
      <c r="JH43" s="74">
        <v>291</v>
      </c>
      <c r="JI43" s="74">
        <v>29</v>
      </c>
      <c r="JJ43" s="175">
        <v>9.9656357388316158E-2</v>
      </c>
      <c r="JK43" s="74">
        <v>322</v>
      </c>
      <c r="JL43" s="74">
        <v>33</v>
      </c>
      <c r="JM43" s="175">
        <v>0.10248447204968944</v>
      </c>
      <c r="JN43" s="74">
        <v>613</v>
      </c>
      <c r="JO43" s="74">
        <v>62</v>
      </c>
      <c r="JP43" s="175">
        <v>0.10114192495921696</v>
      </c>
      <c r="JQ43" s="175">
        <v>0.54635774828549921</v>
      </c>
      <c r="JR43" s="74"/>
      <c r="JS43" s="74"/>
      <c r="JT43" s="76">
        <v>4.49438202247191E-2</v>
      </c>
      <c r="JU43" s="175"/>
      <c r="JV43" s="175">
        <v>0.12332510812173313</v>
      </c>
      <c r="JW43" s="175">
        <v>1.7856669054631326E-2</v>
      </c>
      <c r="JX43" s="175">
        <v>8.4746212422722816E-2</v>
      </c>
      <c r="JY43" s="175">
        <v>3.8578895699010324E-2</v>
      </c>
      <c r="JZ43" s="175">
        <v>0.14118177717636446</v>
      </c>
      <c r="KA43" s="175">
        <v>7.8006845498686623E-3</v>
      </c>
      <c r="KB43" s="175">
        <v>3.613786515959564E-2</v>
      </c>
      <c r="KC43" s="175">
        <v>0.10037411446310594</v>
      </c>
      <c r="KD43" s="175">
        <v>6.1795218764095626E-2</v>
      </c>
      <c r="KE43" s="175">
        <v>4.39385497094643E-2</v>
      </c>
      <c r="KF43" s="175">
        <v>0.18512032688582875</v>
      </c>
      <c r="KG43" s="175"/>
      <c r="KH43" s="74">
        <v>5606</v>
      </c>
      <c r="KI43" s="74">
        <v>37013</v>
      </c>
      <c r="KJ43" s="74">
        <v>6977</v>
      </c>
      <c r="KK43" s="74">
        <v>37689</v>
      </c>
      <c r="KL43" s="76">
        <v>0.15146029773322886</v>
      </c>
      <c r="KM43" s="76">
        <v>0.18512032688582875</v>
      </c>
      <c r="KN43" s="175">
        <v>3.3660029152599885E-2</v>
      </c>
      <c r="KO43" s="175">
        <v>0.22223664984394928</v>
      </c>
      <c r="KP43" s="175"/>
      <c r="KQ43" s="74">
        <v>627</v>
      </c>
      <c r="KR43" s="74">
        <v>2035</v>
      </c>
      <c r="KS43" s="175">
        <v>0.30810810810810813</v>
      </c>
      <c r="KT43" s="74">
        <v>1357</v>
      </c>
      <c r="KU43" s="74">
        <v>4291</v>
      </c>
      <c r="KV43" s="175">
        <v>0.31624329993008621</v>
      </c>
      <c r="KW43" s="74">
        <v>2060</v>
      </c>
      <c r="KX43" s="74">
        <v>6722</v>
      </c>
      <c r="KY43" s="175">
        <v>0.30645641178220767</v>
      </c>
      <c r="KZ43" s="74">
        <v>2789</v>
      </c>
      <c r="LA43" s="74">
        <v>9936</v>
      </c>
      <c r="LB43" s="175">
        <v>0.28069645732689213</v>
      </c>
      <c r="LC43" s="74">
        <v>846</v>
      </c>
      <c r="LD43" s="74">
        <v>3763</v>
      </c>
      <c r="LE43" s="175">
        <f t="shared" si="91"/>
        <v>0.22482062184427318</v>
      </c>
      <c r="LF43" s="74">
        <v>1514</v>
      </c>
      <c r="LG43" s="74">
        <v>6861</v>
      </c>
      <c r="LH43" s="175">
        <f t="shared" si="92"/>
        <v>0.22066754117475587</v>
      </c>
      <c r="LI43" s="74">
        <v>984</v>
      </c>
      <c r="LJ43" s="74">
        <v>8618</v>
      </c>
      <c r="LK43" s="175">
        <f t="shared" si="93"/>
        <v>0.11417962404270132</v>
      </c>
      <c r="LL43" s="74">
        <v>3344</v>
      </c>
      <c r="LM43" s="74">
        <v>19242</v>
      </c>
      <c r="LN43" s="175">
        <v>0.1737865086789315</v>
      </c>
      <c r="LO43" s="175"/>
      <c r="LP43" s="74">
        <v>844</v>
      </c>
      <c r="LQ43" s="74">
        <v>8511</v>
      </c>
      <c r="LR43" s="175">
        <v>9.9165785454118194E-2</v>
      </c>
      <c r="LS43" s="74">
        <v>6977</v>
      </c>
      <c r="LT43" s="74">
        <v>37689</v>
      </c>
      <c r="LU43" s="175">
        <v>0.18512032688582875</v>
      </c>
      <c r="LV43" s="175"/>
      <c r="LW43" s="74"/>
      <c r="LX43" s="74">
        <v>83</v>
      </c>
      <c r="LY43" s="74">
        <v>149</v>
      </c>
      <c r="LZ43" s="74">
        <v>60</v>
      </c>
      <c r="MA43" s="74">
        <v>24</v>
      </c>
      <c r="MB43" s="74">
        <v>2</v>
      </c>
      <c r="MC43" s="74">
        <v>11</v>
      </c>
      <c r="MD43" s="74"/>
    </row>
    <row r="44" spans="1:342" x14ac:dyDescent="0.25">
      <c r="A44" s="153"/>
      <c r="B44" s="156" t="s">
        <v>12</v>
      </c>
      <c r="C44" s="154"/>
      <c r="D44" s="159">
        <v>11009</v>
      </c>
      <c r="E44" s="159" t="s">
        <v>0</v>
      </c>
      <c r="F44" s="73" t="s">
        <v>11</v>
      </c>
      <c r="P44" s="164"/>
      <c r="Q44" s="129"/>
      <c r="R44" s="129"/>
      <c r="S44" s="129"/>
      <c r="T44" s="129"/>
      <c r="U44" s="129"/>
      <c r="V44" s="129"/>
      <c r="W44" s="129"/>
      <c r="X44" s="129"/>
      <c r="Y44" s="129"/>
      <c r="Z44" s="115"/>
      <c r="AA44" s="74"/>
      <c r="AB44" s="75">
        <v>1674</v>
      </c>
      <c r="AC44" s="75">
        <v>7566</v>
      </c>
      <c r="AD44" s="75">
        <v>2266</v>
      </c>
      <c r="AE44" s="75">
        <v>1273</v>
      </c>
      <c r="AF44" s="75">
        <v>1050</v>
      </c>
      <c r="AG44" s="75">
        <v>4140</v>
      </c>
      <c r="AH44" s="75">
        <v>213</v>
      </c>
      <c r="AI44" s="75">
        <v>216</v>
      </c>
      <c r="AK44" s="74">
        <f t="shared" si="104"/>
        <v>18398</v>
      </c>
      <c r="AL44" s="76"/>
      <c r="AM44" s="77">
        <f t="shared" si="105"/>
        <v>9.098815088596586E-2</v>
      </c>
      <c r="AN44" s="78">
        <f t="shared" si="106"/>
        <v>0.41124035221219696</v>
      </c>
      <c r="AO44" s="78">
        <f t="shared" si="107"/>
        <v>0.12316556147407327</v>
      </c>
      <c r="AP44" s="78">
        <f t="shared" si="108"/>
        <v>6.9192303511251219E-2</v>
      </c>
      <c r="AQ44" s="78">
        <f t="shared" si="109"/>
        <v>5.7071420806609416E-2</v>
      </c>
      <c r="AR44" s="78">
        <f t="shared" si="110"/>
        <v>0.22502445918034569</v>
      </c>
      <c r="AS44" s="78">
        <f t="shared" si="111"/>
        <v>1.1577345363626481E-2</v>
      </c>
      <c r="AT44" s="79">
        <f t="shared" si="112"/>
        <v>1.174040656593108E-2</v>
      </c>
      <c r="AU44" s="76">
        <f t="shared" si="113"/>
        <v>1</v>
      </c>
      <c r="AV44" s="76"/>
      <c r="AW44" s="76"/>
      <c r="AX44" s="75">
        <v>1142</v>
      </c>
      <c r="AY44" s="75">
        <v>1593</v>
      </c>
      <c r="AZ44" s="75">
        <v>1703</v>
      </c>
      <c r="BA44" s="75">
        <v>1319</v>
      </c>
      <c r="BB44" s="75">
        <v>9158</v>
      </c>
      <c r="BC44" s="75">
        <v>3174</v>
      </c>
      <c r="BD44" s="75">
        <v>441</v>
      </c>
      <c r="BF44" s="75">
        <v>40</v>
      </c>
      <c r="BG44" s="80">
        <v>14</v>
      </c>
      <c r="BH44" s="81">
        <v>191</v>
      </c>
      <c r="BI44" s="81"/>
      <c r="BJ44" s="82"/>
      <c r="BK44" s="74">
        <f t="shared" si="114"/>
        <v>205</v>
      </c>
      <c r="BL44" s="80">
        <f t="shared" si="11"/>
        <v>18775</v>
      </c>
      <c r="BM44" s="83"/>
      <c r="BN44" s="84">
        <f t="shared" si="115"/>
        <v>6.0825565912117179E-2</v>
      </c>
      <c r="BO44" s="85">
        <f t="shared" si="116"/>
        <v>8.4846870838881497E-2</v>
      </c>
      <c r="BP44" s="85">
        <f t="shared" si="117"/>
        <v>9.0705725699067916E-2</v>
      </c>
      <c r="BQ44" s="85">
        <f t="shared" si="118"/>
        <v>7.0252996005326238E-2</v>
      </c>
      <c r="BR44" s="85">
        <f t="shared" si="119"/>
        <v>0.48777629826897467</v>
      </c>
      <c r="BS44" s="85">
        <f t="shared" si="120"/>
        <v>0.16905459387483354</v>
      </c>
      <c r="BT44" s="85">
        <f t="shared" si="121"/>
        <v>2.3488681757656459E-2</v>
      </c>
      <c r="BU44" s="85">
        <f t="shared" si="122"/>
        <v>0</v>
      </c>
      <c r="BV44" s="85">
        <f t="shared" si="123"/>
        <v>2.1304926764314247E-3</v>
      </c>
      <c r="BW44" s="85">
        <f t="shared" si="124"/>
        <v>7.4567243675099871E-4</v>
      </c>
      <c r="BX44" s="85">
        <f t="shared" si="125"/>
        <v>1.0173102529960053E-2</v>
      </c>
      <c r="BY44" s="85">
        <f t="shared" si="126"/>
        <v>0</v>
      </c>
      <c r="BZ44" s="85">
        <f t="shared" si="127"/>
        <v>0</v>
      </c>
      <c r="CA44" s="76">
        <f t="shared" si="128"/>
        <v>1.0918774966711052E-2</v>
      </c>
      <c r="CB44" s="86">
        <f t="shared" si="129"/>
        <v>1</v>
      </c>
      <c r="CC44" s="76"/>
      <c r="CD44" s="76"/>
      <c r="CE44" s="35">
        <v>787</v>
      </c>
      <c r="CF44" s="35">
        <v>7750</v>
      </c>
      <c r="CG44" s="35">
        <v>3645</v>
      </c>
      <c r="CH44" s="35">
        <v>1509</v>
      </c>
      <c r="CI44" s="35">
        <v>3491</v>
      </c>
      <c r="CJ44" s="35">
        <v>1462</v>
      </c>
      <c r="CK44" s="35">
        <v>409</v>
      </c>
      <c r="CL44" s="35">
        <v>42</v>
      </c>
      <c r="CM44" s="35">
        <v>16</v>
      </c>
      <c r="CN44" s="35">
        <v>223</v>
      </c>
      <c r="CO44" s="75">
        <v>12</v>
      </c>
      <c r="CQ44" s="74">
        <f t="shared" si="141"/>
        <v>293</v>
      </c>
      <c r="CR44" s="74">
        <f t="shared" si="142"/>
        <v>19346</v>
      </c>
      <c r="CS44" s="76"/>
      <c r="CT44" s="77">
        <f t="shared" si="135"/>
        <v>4.0680243978083327E-2</v>
      </c>
      <c r="CU44" s="78">
        <f t="shared" si="136"/>
        <v>0.40059960715393361</v>
      </c>
      <c r="CV44" s="78">
        <f t="shared" si="137"/>
        <v>0.18841104104207587</v>
      </c>
      <c r="CW44" s="78">
        <f t="shared" si="138"/>
        <v>7.8000620283262684E-2</v>
      </c>
      <c r="CX44" s="78">
        <f t="shared" si="139"/>
        <v>0.18045073917088805</v>
      </c>
      <c r="CY44" s="78">
        <f t="shared" si="140"/>
        <v>7.5571177504393669E-2</v>
      </c>
      <c r="CZ44" s="78">
        <f t="shared" si="143"/>
        <v>2.1141321203349529E-2</v>
      </c>
      <c r="DA44" s="79"/>
      <c r="DB44" s="79"/>
      <c r="DC44" s="79"/>
      <c r="DD44" s="79"/>
      <c r="DE44" s="79">
        <f t="shared" si="130"/>
        <v>1.5145249664013233E-2</v>
      </c>
      <c r="DF44" s="76">
        <f t="shared" si="131"/>
        <v>1</v>
      </c>
      <c r="DG44" s="76"/>
      <c r="DH44" s="76"/>
      <c r="DI44" s="76"/>
      <c r="DJ44" s="76"/>
      <c r="DK44" s="76">
        <f t="shared" si="30"/>
        <v>0.41124035221219696</v>
      </c>
      <c r="DL44" s="76">
        <f t="shared" si="31"/>
        <v>0.48777629826897467</v>
      </c>
      <c r="DM44" s="76">
        <f t="shared" si="32"/>
        <v>0.40059960715393361</v>
      </c>
      <c r="DN44" s="76"/>
      <c r="DO44" s="76"/>
      <c r="DP44" s="76">
        <f t="shared" si="33"/>
        <v>0.12316556147407327</v>
      </c>
      <c r="DQ44" s="76">
        <f t="shared" si="34"/>
        <v>8.4846870838881497E-2</v>
      </c>
      <c r="DR44" s="76">
        <f t="shared" si="35"/>
        <v>0.18045073917088805</v>
      </c>
      <c r="DS44" s="76"/>
      <c r="DT44" s="76"/>
      <c r="DU44" s="76"/>
      <c r="DV44" s="76">
        <f t="shared" si="36"/>
        <v>0</v>
      </c>
      <c r="DW44" s="76"/>
      <c r="DX44" s="76"/>
      <c r="DY44" s="76"/>
      <c r="DZ44" s="76"/>
      <c r="EA44" s="76">
        <f t="shared" si="37"/>
        <v>2.1304926764314247E-3</v>
      </c>
      <c r="EB44" s="76"/>
      <c r="EC44" s="76"/>
      <c r="ED44" s="76"/>
      <c r="EE44" s="76">
        <f t="shared" si="132"/>
        <v>0.53440591368627022</v>
      </c>
      <c r="EF44" s="76">
        <f t="shared" si="133"/>
        <v>0.57475366178428755</v>
      </c>
      <c r="EG44" s="76">
        <f t="shared" si="134"/>
        <v>0.58105034632482166</v>
      </c>
      <c r="EH44" s="76"/>
      <c r="EI44" s="76"/>
      <c r="EJ44" s="76">
        <f t="shared" si="41"/>
        <v>-1.0640745058263346E-2</v>
      </c>
      <c r="EK44" s="76"/>
      <c r="EL44" s="76">
        <f t="shared" si="42"/>
        <v>-8.7176691115041061E-2</v>
      </c>
      <c r="EM44" s="76"/>
      <c r="EN44" s="76"/>
      <c r="EO44" s="76">
        <f t="shared" si="43"/>
        <v>5.7285177696814779E-2</v>
      </c>
      <c r="EP44" s="76"/>
      <c r="EQ44" s="76">
        <f t="shared" si="44"/>
        <v>9.5603868332006556E-2</v>
      </c>
      <c r="ER44" s="76"/>
      <c r="ES44" s="76"/>
      <c r="ET44" s="76">
        <f t="shared" si="45"/>
        <v>0</v>
      </c>
      <c r="EU44" s="76"/>
      <c r="EV44" s="76">
        <f t="shared" si="46"/>
        <v>0</v>
      </c>
      <c r="EW44" s="76"/>
      <c r="EX44" s="76"/>
      <c r="EY44" s="76">
        <f t="shared" si="47"/>
        <v>0</v>
      </c>
      <c r="EZ44" s="76"/>
      <c r="FA44" s="76">
        <f t="shared" si="48"/>
        <v>-2.1304926764314247E-3</v>
      </c>
      <c r="FB44" s="76"/>
      <c r="FC44" s="76"/>
      <c r="FD44" s="76">
        <f t="shared" si="49"/>
        <v>4.6644432638551447E-2</v>
      </c>
      <c r="FE44" s="76"/>
      <c r="FF44" s="76">
        <f t="shared" si="50"/>
        <v>6.2966845405341143E-3</v>
      </c>
      <c r="FG44" s="76"/>
      <c r="FH44" s="76"/>
      <c r="FI44" s="76"/>
      <c r="FJ44" s="76"/>
      <c r="FK44" s="76"/>
      <c r="FL44" s="76">
        <f t="shared" si="51"/>
        <v>1.1577345363626481E-2</v>
      </c>
      <c r="FM44" s="76">
        <f t="shared" si="52"/>
        <v>2.3488681757656459E-2</v>
      </c>
      <c r="FN44" s="76">
        <f t="shared" si="53"/>
        <v>2.1141321203349529E-2</v>
      </c>
      <c r="FO44" s="76"/>
      <c r="FP44" s="76">
        <f t="shared" si="54"/>
        <v>9.5639758397230486E-3</v>
      </c>
      <c r="FQ44" s="76"/>
      <c r="FR44" s="76">
        <f t="shared" si="55"/>
        <v>-2.3473605543069299E-3</v>
      </c>
      <c r="FS44" s="76"/>
      <c r="FT44" s="76"/>
      <c r="FU44" s="76"/>
      <c r="FV44" s="76"/>
      <c r="FW44" s="76">
        <f t="shared" si="56"/>
        <v>0.22502445918034569</v>
      </c>
      <c r="FX44" s="76">
        <f t="shared" si="57"/>
        <v>0.16905459387483354</v>
      </c>
      <c r="FY44" s="76">
        <f t="shared" si="58"/>
        <v>0.18841104104207587</v>
      </c>
      <c r="FZ44" s="76"/>
      <c r="GA44" s="76">
        <f t="shared" si="59"/>
        <v>-3.6613418138269821E-2</v>
      </c>
      <c r="GB44" s="76"/>
      <c r="GC44" s="76">
        <f t="shared" si="60"/>
        <v>1.935644716724233E-2</v>
      </c>
      <c r="GD44" s="76"/>
      <c r="GE44" s="76"/>
      <c r="GF44" s="76"/>
      <c r="GG44" s="76"/>
      <c r="GH44" s="76">
        <f t="shared" si="61"/>
        <v>9.098815088596586E-2</v>
      </c>
      <c r="GI44" s="76">
        <f t="shared" si="62"/>
        <v>9.0705725699067916E-2</v>
      </c>
      <c r="GJ44" s="76">
        <f t="shared" si="63"/>
        <v>7.5571177504393669E-2</v>
      </c>
      <c r="GK44" s="76"/>
      <c r="GL44" s="76">
        <f t="shared" si="64"/>
        <v>-1.5416973381572191E-2</v>
      </c>
      <c r="GM44" s="76"/>
      <c r="GN44" s="76">
        <f t="shared" si="65"/>
        <v>-1.5134548194674247E-2</v>
      </c>
      <c r="GO44" s="76"/>
      <c r="GP44" s="76"/>
      <c r="GQ44" s="76"/>
      <c r="GR44" s="76"/>
      <c r="GS44" s="76">
        <f t="shared" si="66"/>
        <v>6.9192303511251219E-2</v>
      </c>
      <c r="GT44" s="76">
        <f t="shared" si="67"/>
        <v>7.0252996005326238E-2</v>
      </c>
      <c r="GU44" s="76">
        <f t="shared" si="68"/>
        <v>4.0680243978083327E-2</v>
      </c>
      <c r="GV44" s="76"/>
      <c r="GW44" s="76">
        <f t="shared" si="69"/>
        <v>-2.8512059533167891E-2</v>
      </c>
      <c r="GX44" s="76"/>
      <c r="GY44" s="76">
        <f t="shared" si="70"/>
        <v>-2.957275202724291E-2</v>
      </c>
      <c r="GZ44" s="76"/>
      <c r="HA44" s="76"/>
      <c r="HB44" s="76"/>
      <c r="HC44" s="76"/>
      <c r="HD44" s="76">
        <f t="shared" si="71"/>
        <v>5.7071420806609416E-2</v>
      </c>
      <c r="HE44" s="76">
        <f t="shared" si="72"/>
        <v>6.0825565912117179E-2</v>
      </c>
      <c r="HF44" s="76">
        <f t="shared" si="73"/>
        <v>7.8000620283262684E-2</v>
      </c>
      <c r="HG44" s="76"/>
      <c r="HH44" s="76">
        <f t="shared" si="74"/>
        <v>2.0929199476653268E-2</v>
      </c>
      <c r="HI44" s="76"/>
      <c r="HJ44" s="76">
        <f t="shared" si="75"/>
        <v>1.7175054371145505E-2</v>
      </c>
      <c r="HK44" s="76"/>
      <c r="HL44" s="76"/>
      <c r="HM44" s="76"/>
      <c r="HN44" s="76"/>
      <c r="HO44" s="76"/>
      <c r="HP44" s="76"/>
      <c r="HQ44" s="76"/>
      <c r="HR44" s="76">
        <f t="shared" si="76"/>
        <v>8.0769648874877698E-2</v>
      </c>
      <c r="HS44" s="76">
        <f t="shared" si="77"/>
        <v>0.12626372431786065</v>
      </c>
      <c r="HT44" s="76">
        <f t="shared" si="78"/>
        <v>0.13784106968148713</v>
      </c>
      <c r="HU44" s="76"/>
      <c r="HV44" s="76">
        <f t="shared" si="79"/>
        <v>9.37416777629827E-2</v>
      </c>
      <c r="HW44" s="76">
        <f t="shared" si="80"/>
        <v>0.13107856191744341</v>
      </c>
      <c r="HX44" s="76">
        <f t="shared" si="81"/>
        <v>0.15456724367509989</v>
      </c>
      <c r="HY44" s="76"/>
      <c r="HZ44" s="76">
        <f t="shared" si="82"/>
        <v>6.1821565181432857E-2</v>
      </c>
      <c r="IA44" s="76">
        <f t="shared" si="83"/>
        <v>0.11868086426134601</v>
      </c>
      <c r="IB44" s="76">
        <f t="shared" si="84"/>
        <v>0.13982218546469555</v>
      </c>
      <c r="IC44" s="76"/>
      <c r="ID44" s="76"/>
      <c r="IE44" s="76">
        <f t="shared" si="85"/>
        <v>-1.8948083693444841E-2</v>
      </c>
      <c r="IF44" s="76"/>
      <c r="IG44" s="76">
        <f t="shared" si="86"/>
        <v>-3.1920112581549843E-2</v>
      </c>
      <c r="IH44" s="76"/>
      <c r="II44" s="76"/>
      <c r="IJ44" s="76">
        <f t="shared" si="87"/>
        <v>-7.582860056514637E-3</v>
      </c>
      <c r="IK44" s="76"/>
      <c r="IL44" s="76">
        <f t="shared" si="88"/>
        <v>-1.2397697656097398E-2</v>
      </c>
      <c r="IM44" s="76"/>
      <c r="IN44" s="76"/>
      <c r="IO44" s="76">
        <f t="shared" si="89"/>
        <v>1.9811157832084203E-3</v>
      </c>
      <c r="IP44" s="76"/>
      <c r="IQ44" s="76">
        <f t="shared" si="90"/>
        <v>-1.4745058210404338E-2</v>
      </c>
      <c r="IR44" s="76"/>
      <c r="IS44" s="76"/>
      <c r="IT44" s="76"/>
      <c r="IU44" s="76"/>
      <c r="IV44" s="76"/>
      <c r="IW44" s="76">
        <v>0.03</v>
      </c>
      <c r="IX44" s="183">
        <v>5.1186322400558266</v>
      </c>
      <c r="IY44" s="183">
        <v>5.2458837980859823</v>
      </c>
      <c r="IZ44" s="175">
        <v>-6.2542295655816094E-2</v>
      </c>
      <c r="JA44" s="76"/>
      <c r="JB44" s="74">
        <v>20342</v>
      </c>
      <c r="JC44" s="74">
        <v>114</v>
      </c>
      <c r="JD44" s="74">
        <v>108</v>
      </c>
      <c r="JE44" s="76">
        <v>1.5985626612295262E-2</v>
      </c>
      <c r="JF44" s="76">
        <v>6.6001231240626179E-2</v>
      </c>
      <c r="JG44" s="74"/>
      <c r="JH44" s="74">
        <v>168</v>
      </c>
      <c r="JI44" s="74">
        <v>12</v>
      </c>
      <c r="JJ44" s="175">
        <v>7.1428571428571425E-2</v>
      </c>
      <c r="JK44" s="74">
        <v>156</v>
      </c>
      <c r="JL44" s="74">
        <v>15</v>
      </c>
      <c r="JM44" s="175">
        <v>9.6153846153846159E-2</v>
      </c>
      <c r="JN44" s="74">
        <v>324</v>
      </c>
      <c r="JO44" s="74">
        <v>27</v>
      </c>
      <c r="JP44" s="175">
        <v>8.3333333333333329E-2</v>
      </c>
      <c r="JQ44" s="175">
        <v>0.64550013553808627</v>
      </c>
      <c r="JR44" s="74"/>
      <c r="JS44" s="74"/>
      <c r="JT44" s="76">
        <v>4.40251572327044E-2</v>
      </c>
      <c r="JU44" s="175"/>
      <c r="JV44" s="175">
        <v>9.7147856517935255E-2</v>
      </c>
      <c r="JW44" s="175">
        <v>8.3639545056867892E-3</v>
      </c>
      <c r="JX44" s="175">
        <v>6.41819772528434E-2</v>
      </c>
      <c r="JY44" s="175">
        <v>3.2965879265091862E-2</v>
      </c>
      <c r="JZ44" s="175">
        <v>0.10551181102362205</v>
      </c>
      <c r="KA44" s="175">
        <v>5.4243219597550308E-3</v>
      </c>
      <c r="KB44" s="175">
        <v>1.8162729658792651E-2</v>
      </c>
      <c r="KC44" s="175">
        <v>6.4916885389326329E-2</v>
      </c>
      <c r="KD44" s="175">
        <v>3.1951006124234474E-2</v>
      </c>
      <c r="KE44" s="175">
        <v>2.3587051618547683E-2</v>
      </c>
      <c r="KF44" s="175">
        <v>0.12909886264216971</v>
      </c>
      <c r="KG44" s="175"/>
      <c r="KH44" s="74">
        <v>2933</v>
      </c>
      <c r="KI44" s="74">
        <v>27406</v>
      </c>
      <c r="KJ44" s="74">
        <v>3689</v>
      </c>
      <c r="KK44" s="74">
        <v>28575</v>
      </c>
      <c r="KL44" s="76">
        <v>0.1070203605049989</v>
      </c>
      <c r="KM44" s="76">
        <v>0.12909886264216971</v>
      </c>
      <c r="KN44" s="175">
        <v>2.2078502137170816E-2</v>
      </c>
      <c r="KO44" s="175">
        <v>0.20630188529536428</v>
      </c>
      <c r="KP44" s="175"/>
      <c r="KQ44" s="74">
        <v>320</v>
      </c>
      <c r="KR44" s="74">
        <v>1652</v>
      </c>
      <c r="KS44" s="175">
        <v>0.1937046004842615</v>
      </c>
      <c r="KT44" s="74">
        <v>696</v>
      </c>
      <c r="KU44" s="74">
        <v>3447</v>
      </c>
      <c r="KV44" s="175">
        <v>0.20191470844212359</v>
      </c>
      <c r="KW44" s="74">
        <v>1089</v>
      </c>
      <c r="KX44" s="74">
        <v>5444</v>
      </c>
      <c r="KY44" s="175">
        <v>0.20003673769287289</v>
      </c>
      <c r="KZ44" s="74">
        <v>1490</v>
      </c>
      <c r="LA44" s="74">
        <v>7911</v>
      </c>
      <c r="LB44" s="175">
        <v>0.18834534192895969</v>
      </c>
      <c r="LC44" s="74">
        <v>549</v>
      </c>
      <c r="LD44" s="74">
        <v>3171</v>
      </c>
      <c r="LE44" s="175">
        <f t="shared" si="91"/>
        <v>0.17313150425733206</v>
      </c>
      <c r="LF44" s="74">
        <v>828</v>
      </c>
      <c r="LG44" s="74">
        <v>5708</v>
      </c>
      <c r="LH44" s="175">
        <f t="shared" si="92"/>
        <v>0.14505956552207427</v>
      </c>
      <c r="LI44" s="74">
        <v>556</v>
      </c>
      <c r="LJ44" s="74">
        <v>6758</v>
      </c>
      <c r="LK44" s="175">
        <f t="shared" si="93"/>
        <v>8.2272861793430005E-2</v>
      </c>
      <c r="LL44" s="74">
        <v>1933</v>
      </c>
      <c r="LM44" s="74">
        <v>15637</v>
      </c>
      <c r="LN44" s="175">
        <v>0.12361706209631003</v>
      </c>
      <c r="LO44" s="175"/>
      <c r="LP44" s="74">
        <v>266</v>
      </c>
      <c r="LQ44" s="74">
        <v>5027</v>
      </c>
      <c r="LR44" s="175">
        <v>5.2914262979908491E-2</v>
      </c>
      <c r="LS44" s="74">
        <v>3689</v>
      </c>
      <c r="LT44" s="74">
        <v>28575</v>
      </c>
      <c r="LU44" s="175">
        <v>0.12909886264216971</v>
      </c>
      <c r="LV44" s="175"/>
      <c r="LW44" s="74"/>
      <c r="LX44" s="74">
        <v>182</v>
      </c>
      <c r="LY44" s="74">
        <v>110</v>
      </c>
      <c r="LZ44" s="74">
        <v>218</v>
      </c>
      <c r="MA44" s="74">
        <v>91</v>
      </c>
      <c r="MB44" s="74">
        <v>114</v>
      </c>
      <c r="MC44" s="74">
        <v>155</v>
      </c>
      <c r="MD44" s="74"/>
    </row>
    <row r="45" spans="1:342" x14ac:dyDescent="0.25">
      <c r="A45" s="153" t="s">
        <v>144</v>
      </c>
      <c r="B45" s="156" t="s">
        <v>48</v>
      </c>
      <c r="C45" s="154"/>
      <c r="D45" s="159">
        <v>35002</v>
      </c>
      <c r="E45" s="159" t="s">
        <v>141</v>
      </c>
      <c r="F45" s="73" t="s">
        <v>177</v>
      </c>
      <c r="P45" s="164"/>
      <c r="Q45" s="129"/>
      <c r="R45" s="129"/>
      <c r="S45" s="129"/>
      <c r="T45" s="129"/>
      <c r="U45" s="129"/>
      <c r="V45" s="129"/>
      <c r="W45" s="129"/>
      <c r="X45" s="129"/>
      <c r="Y45" s="129"/>
      <c r="Z45" s="115"/>
      <c r="AA45" s="74"/>
      <c r="AB45" s="75">
        <v>889</v>
      </c>
      <c r="AC45" s="75">
        <v>3029</v>
      </c>
      <c r="AD45" s="75">
        <v>977</v>
      </c>
      <c r="AE45" s="75">
        <v>3924</v>
      </c>
      <c r="AF45" s="75">
        <v>824</v>
      </c>
      <c r="AG45" s="75">
        <v>1293</v>
      </c>
      <c r="AH45" s="75">
        <v>137</v>
      </c>
      <c r="AI45" s="75">
        <v>232</v>
      </c>
      <c r="AK45" s="74">
        <f t="shared" si="104"/>
        <v>11305</v>
      </c>
      <c r="AL45" s="76"/>
      <c r="AM45" s="77">
        <f t="shared" si="105"/>
        <v>7.8637770897832818E-2</v>
      </c>
      <c r="AN45" s="78">
        <f t="shared" si="106"/>
        <v>0.26793454223794783</v>
      </c>
      <c r="AO45" s="78">
        <f t="shared" si="107"/>
        <v>8.6421937195930998E-2</v>
      </c>
      <c r="AP45" s="78">
        <f t="shared" si="108"/>
        <v>0.34710305174701461</v>
      </c>
      <c r="AQ45" s="78">
        <f t="shared" si="109"/>
        <v>7.2888102609464836E-2</v>
      </c>
      <c r="AR45" s="78">
        <f t="shared" si="110"/>
        <v>0.11437417072091995</v>
      </c>
      <c r="AS45" s="78">
        <f t="shared" si="111"/>
        <v>1.2118531623175586E-2</v>
      </c>
      <c r="AT45" s="79">
        <f t="shared" si="112"/>
        <v>2.0521892967713402E-2</v>
      </c>
      <c r="AU45" s="76">
        <f t="shared" si="113"/>
        <v>1</v>
      </c>
      <c r="AV45" s="76"/>
      <c r="AW45" s="76"/>
      <c r="AX45" s="75">
        <v>940</v>
      </c>
      <c r="AY45" s="75">
        <v>614</v>
      </c>
      <c r="AZ45" s="75">
        <v>1090</v>
      </c>
      <c r="BA45" s="75">
        <v>3653</v>
      </c>
      <c r="BB45" s="75">
        <v>3184</v>
      </c>
      <c r="BC45" s="75">
        <v>1228</v>
      </c>
      <c r="BD45" s="75">
        <v>216</v>
      </c>
      <c r="BE45" s="75">
        <v>667</v>
      </c>
      <c r="BF45" s="75">
        <v>39</v>
      </c>
      <c r="BG45" s="80">
        <v>26</v>
      </c>
      <c r="BH45" s="81"/>
      <c r="BI45" s="81"/>
      <c r="BJ45" s="82"/>
      <c r="BK45" s="74">
        <f t="shared" si="114"/>
        <v>26</v>
      </c>
      <c r="BL45" s="80">
        <f t="shared" si="11"/>
        <v>11657</v>
      </c>
      <c r="BM45" s="83"/>
      <c r="BN45" s="84">
        <f t="shared" si="115"/>
        <v>8.0638243115724456E-2</v>
      </c>
      <c r="BO45" s="85">
        <f t="shared" si="116"/>
        <v>5.267221412027108E-2</v>
      </c>
      <c r="BP45" s="85">
        <f t="shared" si="117"/>
        <v>9.3506047868233674E-2</v>
      </c>
      <c r="BQ45" s="85">
        <f t="shared" si="118"/>
        <v>0.31337393840610794</v>
      </c>
      <c r="BR45" s="85">
        <f t="shared" si="119"/>
        <v>0.27314060221326242</v>
      </c>
      <c r="BS45" s="85">
        <f t="shared" si="120"/>
        <v>0.10534442824054216</v>
      </c>
      <c r="BT45" s="85">
        <f t="shared" si="121"/>
        <v>1.8529638843613281E-2</v>
      </c>
      <c r="BU45" s="85">
        <f t="shared" si="122"/>
        <v>5.7218838466157676E-2</v>
      </c>
      <c r="BV45" s="85">
        <f t="shared" si="123"/>
        <v>3.3456292356523979E-3</v>
      </c>
      <c r="BW45" s="85">
        <f t="shared" si="124"/>
        <v>2.2304194904349318E-3</v>
      </c>
      <c r="BX45" s="85">
        <f t="shared" si="125"/>
        <v>0</v>
      </c>
      <c r="BY45" s="85">
        <f t="shared" si="126"/>
        <v>0</v>
      </c>
      <c r="BZ45" s="85">
        <f t="shared" si="127"/>
        <v>0</v>
      </c>
      <c r="CA45" s="76">
        <f t="shared" si="128"/>
        <v>2.2304194904349318E-3</v>
      </c>
      <c r="CB45" s="86">
        <f t="shared" si="129"/>
        <v>1</v>
      </c>
      <c r="CC45" s="76"/>
      <c r="CD45" s="76"/>
      <c r="CE45" s="75">
        <v>4127</v>
      </c>
      <c r="CF45" s="75">
        <v>2023</v>
      </c>
      <c r="CG45" s="75">
        <v>1021</v>
      </c>
      <c r="CH45" s="75">
        <v>1360</v>
      </c>
      <c r="CI45" s="75">
        <v>2252</v>
      </c>
      <c r="CJ45" s="73">
        <v>887</v>
      </c>
      <c r="CK45" s="73">
        <v>247</v>
      </c>
      <c r="CL45" s="73">
        <v>175</v>
      </c>
      <c r="CM45" s="73">
        <v>34</v>
      </c>
      <c r="CN45" s="73">
        <v>79</v>
      </c>
      <c r="CQ45" s="74">
        <f t="shared" si="141"/>
        <v>288</v>
      </c>
      <c r="CR45" s="74">
        <f t="shared" si="142"/>
        <v>12205</v>
      </c>
      <c r="CS45" s="76"/>
      <c r="CT45" s="77">
        <f t="shared" si="135"/>
        <v>0.33814010651372389</v>
      </c>
      <c r="CU45" s="78">
        <f t="shared" si="136"/>
        <v>0.16575174108971732</v>
      </c>
      <c r="CV45" s="78">
        <f t="shared" si="137"/>
        <v>8.3654240065546906E-2</v>
      </c>
      <c r="CW45" s="78">
        <f t="shared" si="138"/>
        <v>0.11142974190905366</v>
      </c>
      <c r="CX45" s="78">
        <f t="shared" si="139"/>
        <v>0.18451454321999181</v>
      </c>
      <c r="CY45" s="78">
        <f t="shared" si="140"/>
        <v>7.267513314215486E-2</v>
      </c>
      <c r="CZ45" s="78">
        <f t="shared" si="143"/>
        <v>2.0237607537894307E-2</v>
      </c>
      <c r="DA45" s="79"/>
      <c r="DB45" s="79"/>
      <c r="DC45" s="79"/>
      <c r="DD45" s="79"/>
      <c r="DE45" s="79">
        <f t="shared" si="130"/>
        <v>2.3596886521917246E-2</v>
      </c>
      <c r="DF45" s="76">
        <f t="shared" si="131"/>
        <v>1</v>
      </c>
      <c r="DG45" s="76"/>
      <c r="DH45" s="76"/>
      <c r="DI45" s="76"/>
      <c r="DJ45" s="76"/>
      <c r="DK45" s="76">
        <f t="shared" si="30"/>
        <v>0.26793454223794783</v>
      </c>
      <c r="DL45" s="76">
        <f t="shared" si="31"/>
        <v>0.27314060221326242</v>
      </c>
      <c r="DM45" s="76">
        <f t="shared" si="32"/>
        <v>0.16575174108971732</v>
      </c>
      <c r="DN45" s="76"/>
      <c r="DO45" s="76"/>
      <c r="DP45" s="76">
        <f t="shared" si="33"/>
        <v>8.6421937195930998E-2</v>
      </c>
      <c r="DQ45" s="76">
        <f t="shared" si="34"/>
        <v>5.267221412027108E-2</v>
      </c>
      <c r="DR45" s="76">
        <f t="shared" si="35"/>
        <v>0.18451454321999181</v>
      </c>
      <c r="DS45" s="76"/>
      <c r="DT45" s="76"/>
      <c r="DU45" s="76"/>
      <c r="DV45" s="76">
        <f t="shared" si="36"/>
        <v>5.7218838466157676E-2</v>
      </c>
      <c r="DW45" s="76"/>
      <c r="DX45" s="76"/>
      <c r="DY45" s="76"/>
      <c r="DZ45" s="76"/>
      <c r="EA45" s="76">
        <f t="shared" si="37"/>
        <v>3.3456292356523979E-3</v>
      </c>
      <c r="EB45" s="76"/>
      <c r="EC45" s="76"/>
      <c r="ED45" s="76"/>
      <c r="EE45" s="76">
        <f t="shared" si="132"/>
        <v>0.35435647943387882</v>
      </c>
      <c r="EF45" s="76">
        <f t="shared" si="133"/>
        <v>0.38637728403534355</v>
      </c>
      <c r="EG45" s="76">
        <f t="shared" si="134"/>
        <v>0.35026628430970913</v>
      </c>
      <c r="EH45" s="76"/>
      <c r="EI45" s="76"/>
      <c r="EJ45" s="76">
        <f t="shared" si="41"/>
        <v>-0.1021828011482305</v>
      </c>
      <c r="EK45" s="76"/>
      <c r="EL45" s="76">
        <f t="shared" si="42"/>
        <v>-0.10738886112354509</v>
      </c>
      <c r="EM45" s="76"/>
      <c r="EN45" s="76"/>
      <c r="EO45" s="76">
        <f t="shared" si="43"/>
        <v>9.8092606024060808E-2</v>
      </c>
      <c r="EP45" s="76"/>
      <c r="EQ45" s="76">
        <f t="shared" si="44"/>
        <v>0.13184232909972071</v>
      </c>
      <c r="ER45" s="76"/>
      <c r="ES45" s="76"/>
      <c r="ET45" s="76">
        <f t="shared" si="45"/>
        <v>0</v>
      </c>
      <c r="EU45" s="76"/>
      <c r="EV45" s="76">
        <f t="shared" si="46"/>
        <v>-5.7218838466157676E-2</v>
      </c>
      <c r="EW45" s="76"/>
      <c r="EX45" s="76"/>
      <c r="EY45" s="76">
        <f t="shared" si="47"/>
        <v>0</v>
      </c>
      <c r="EZ45" s="76"/>
      <c r="FA45" s="76">
        <f t="shared" si="48"/>
        <v>-3.3456292356523979E-3</v>
      </c>
      <c r="FB45" s="76"/>
      <c r="FC45" s="76"/>
      <c r="FD45" s="76">
        <f t="shared" si="49"/>
        <v>-4.0901951241696932E-3</v>
      </c>
      <c r="FE45" s="76"/>
      <c r="FF45" s="76">
        <f t="shared" si="50"/>
        <v>-3.6110999725634418E-2</v>
      </c>
      <c r="FG45" s="76"/>
      <c r="FH45" s="76"/>
      <c r="FI45" s="76"/>
      <c r="FJ45" s="76"/>
      <c r="FK45" s="76"/>
      <c r="FL45" s="76">
        <f t="shared" si="51"/>
        <v>1.2118531623175586E-2</v>
      </c>
      <c r="FM45" s="76">
        <f t="shared" si="52"/>
        <v>1.8529638843613281E-2</v>
      </c>
      <c r="FN45" s="76">
        <f t="shared" si="53"/>
        <v>2.0237607537894307E-2</v>
      </c>
      <c r="FO45" s="76"/>
      <c r="FP45" s="76">
        <f t="shared" si="54"/>
        <v>8.1190759147187208E-3</v>
      </c>
      <c r="FQ45" s="76"/>
      <c r="FR45" s="76">
        <f t="shared" si="55"/>
        <v>1.7079686942810257E-3</v>
      </c>
      <c r="FS45" s="76"/>
      <c r="FT45" s="76"/>
      <c r="FU45" s="76"/>
      <c r="FV45" s="76"/>
      <c r="FW45" s="76">
        <f t="shared" si="56"/>
        <v>0.11437417072091995</v>
      </c>
      <c r="FX45" s="76">
        <f t="shared" si="57"/>
        <v>0.10534442824054216</v>
      </c>
      <c r="FY45" s="76">
        <f t="shared" si="58"/>
        <v>8.3654240065546906E-2</v>
      </c>
      <c r="FZ45" s="76"/>
      <c r="GA45" s="76">
        <f t="shared" si="59"/>
        <v>-3.071993065537304E-2</v>
      </c>
      <c r="GB45" s="76"/>
      <c r="GC45" s="76">
        <f t="shared" si="60"/>
        <v>-2.1690188174995254E-2</v>
      </c>
      <c r="GD45" s="76"/>
      <c r="GE45" s="76"/>
      <c r="GF45" s="76"/>
      <c r="GG45" s="76"/>
      <c r="GH45" s="76">
        <f t="shared" si="61"/>
        <v>7.8637770897832818E-2</v>
      </c>
      <c r="GI45" s="76">
        <f t="shared" si="62"/>
        <v>9.3506047868233674E-2</v>
      </c>
      <c r="GJ45" s="76">
        <f t="shared" si="63"/>
        <v>7.267513314215486E-2</v>
      </c>
      <c r="GK45" s="76"/>
      <c r="GL45" s="76">
        <f t="shared" si="64"/>
        <v>-5.9626377556779575E-3</v>
      </c>
      <c r="GM45" s="76"/>
      <c r="GN45" s="76">
        <f t="shared" si="65"/>
        <v>-2.0830914726078814E-2</v>
      </c>
      <c r="GO45" s="76"/>
      <c r="GP45" s="76"/>
      <c r="GQ45" s="76"/>
      <c r="GR45" s="76"/>
      <c r="GS45" s="76">
        <f t="shared" si="66"/>
        <v>0.34710305174701461</v>
      </c>
      <c r="GT45" s="76">
        <f t="shared" si="67"/>
        <v>0.31337393840610794</v>
      </c>
      <c r="GU45" s="76">
        <f t="shared" si="68"/>
        <v>0.33814010651372389</v>
      </c>
      <c r="GV45" s="76"/>
      <c r="GW45" s="76">
        <f t="shared" si="69"/>
        <v>-8.96294523329072E-3</v>
      </c>
      <c r="GX45" s="76"/>
      <c r="GY45" s="76">
        <f t="shared" si="70"/>
        <v>2.4766168107615949E-2</v>
      </c>
      <c r="GZ45" s="76"/>
      <c r="HA45" s="76"/>
      <c r="HB45" s="76"/>
      <c r="HC45" s="76"/>
      <c r="HD45" s="76">
        <f t="shared" si="71"/>
        <v>7.2888102609464836E-2</v>
      </c>
      <c r="HE45" s="76">
        <f t="shared" si="72"/>
        <v>8.0638243115724456E-2</v>
      </c>
      <c r="HF45" s="76">
        <f t="shared" si="73"/>
        <v>0.11142974190905366</v>
      </c>
      <c r="HG45" s="76"/>
      <c r="HH45" s="76">
        <f t="shared" si="74"/>
        <v>3.8541639299588829E-2</v>
      </c>
      <c r="HI45" s="76"/>
      <c r="HJ45" s="76">
        <f t="shared" si="75"/>
        <v>3.0791498793329208E-2</v>
      </c>
      <c r="HK45" s="76"/>
      <c r="HL45" s="76"/>
      <c r="HM45" s="76"/>
      <c r="HN45" s="76"/>
      <c r="HO45" s="76"/>
      <c r="HP45" s="76"/>
      <c r="HQ45" s="76"/>
      <c r="HR45" s="76">
        <f t="shared" si="76"/>
        <v>0.35922158337019022</v>
      </c>
      <c r="HS45" s="76">
        <f t="shared" si="77"/>
        <v>0.41999115435647943</v>
      </c>
      <c r="HT45" s="76">
        <f t="shared" si="78"/>
        <v>0.43210968597965504</v>
      </c>
      <c r="HU45" s="76"/>
      <c r="HV45" s="76">
        <f t="shared" si="79"/>
        <v>0.33190357724972125</v>
      </c>
      <c r="HW45" s="76">
        <f t="shared" si="80"/>
        <v>0.39401218152183237</v>
      </c>
      <c r="HX45" s="76">
        <f t="shared" si="81"/>
        <v>0.41254182036544573</v>
      </c>
      <c r="HY45" s="76"/>
      <c r="HZ45" s="76">
        <f t="shared" si="82"/>
        <v>0.35837771405161822</v>
      </c>
      <c r="IA45" s="76">
        <f t="shared" si="83"/>
        <v>0.44956984842277758</v>
      </c>
      <c r="IB45" s="76">
        <f t="shared" si="84"/>
        <v>0.46980745596067186</v>
      </c>
      <c r="IC45" s="76"/>
      <c r="ID45" s="76"/>
      <c r="IE45" s="76">
        <f t="shared" si="85"/>
        <v>-8.4386931857199921E-4</v>
      </c>
      <c r="IF45" s="76"/>
      <c r="IG45" s="76">
        <f t="shared" si="86"/>
        <v>2.6474136801896975E-2</v>
      </c>
      <c r="IH45" s="76"/>
      <c r="II45" s="76"/>
      <c r="IJ45" s="76">
        <f t="shared" si="87"/>
        <v>2.957869406629815E-2</v>
      </c>
      <c r="IK45" s="76"/>
      <c r="IL45" s="76">
        <f t="shared" si="88"/>
        <v>5.5557666900945213E-2</v>
      </c>
      <c r="IM45" s="76"/>
      <c r="IN45" s="76"/>
      <c r="IO45" s="76">
        <f t="shared" si="89"/>
        <v>3.7697769981016815E-2</v>
      </c>
      <c r="IP45" s="76"/>
      <c r="IQ45" s="76">
        <f t="shared" si="90"/>
        <v>5.7265635595226128E-2</v>
      </c>
      <c r="IR45" s="76"/>
      <c r="IS45" s="76"/>
      <c r="IT45" s="76"/>
      <c r="IU45" s="76"/>
      <c r="IV45" s="76"/>
      <c r="IW45" s="76">
        <v>0.1</v>
      </c>
      <c r="IX45" s="183">
        <v>7.2800114465588788</v>
      </c>
      <c r="IY45" s="183">
        <v>6.9925274391112815</v>
      </c>
      <c r="IZ45" s="175">
        <v>-6.2663911714000473E-2</v>
      </c>
      <c r="JA45" s="76"/>
      <c r="JB45" s="74">
        <v>18696</v>
      </c>
      <c r="JC45" s="74">
        <v>105</v>
      </c>
      <c r="JD45" s="74">
        <v>101</v>
      </c>
      <c r="JE45" s="76">
        <v>1.426537958467025E-2</v>
      </c>
      <c r="JF45" s="76">
        <v>6.4587111910413733E-2</v>
      </c>
      <c r="JG45" s="74"/>
      <c r="JH45" s="74">
        <v>211</v>
      </c>
      <c r="JI45" s="74">
        <v>11</v>
      </c>
      <c r="JJ45" s="175">
        <v>5.2132701421800945E-2</v>
      </c>
      <c r="JK45" s="74">
        <v>151</v>
      </c>
      <c r="JL45" s="74">
        <v>17</v>
      </c>
      <c r="JM45" s="175">
        <v>0.11258278145695365</v>
      </c>
      <c r="JN45" s="74">
        <v>362</v>
      </c>
      <c r="JO45" s="74">
        <v>28</v>
      </c>
      <c r="JP45" s="175">
        <v>7.7348066298342538E-2</v>
      </c>
      <c r="JQ45" s="175">
        <v>0.7123322182056796</v>
      </c>
      <c r="JR45" s="74"/>
      <c r="JS45" s="74"/>
      <c r="JT45" s="76"/>
      <c r="JU45" s="175"/>
      <c r="JV45" s="175">
        <v>5.2737636018193333E-2</v>
      </c>
      <c r="JW45" s="175">
        <v>1.5544936380908515E-2</v>
      </c>
      <c r="JX45" s="175">
        <v>1.2723818296965859E-2</v>
      </c>
      <c r="JY45" s="175">
        <v>4.0013817721227474E-2</v>
      </c>
      <c r="JZ45" s="175">
        <v>6.8282572399101849E-2</v>
      </c>
      <c r="KA45" s="175">
        <v>8.9815187978582525E-3</v>
      </c>
      <c r="KB45" s="175">
        <v>3.1320168115608268E-2</v>
      </c>
      <c r="KC45" s="175">
        <v>9.586044101560251E-2</v>
      </c>
      <c r="KD45" s="175">
        <v>5.5846623294375036E-2</v>
      </c>
      <c r="KE45" s="175">
        <v>4.0301686913466521E-2</v>
      </c>
      <c r="KF45" s="175">
        <v>0.10858425931256836</v>
      </c>
      <c r="KG45" s="175"/>
      <c r="KH45" s="74">
        <v>1319</v>
      </c>
      <c r="KI45" s="74">
        <v>15905</v>
      </c>
      <c r="KJ45" s="74">
        <v>1886</v>
      </c>
      <c r="KK45" s="74">
        <v>17369</v>
      </c>
      <c r="KL45" s="76">
        <v>8.2929896259038044E-2</v>
      </c>
      <c r="KM45" s="76">
        <v>0.10858425931256836</v>
      </c>
      <c r="KN45" s="175">
        <v>2.5654363053530319E-2</v>
      </c>
      <c r="KO45" s="175">
        <v>0.30934999572888527</v>
      </c>
      <c r="KP45" s="175"/>
      <c r="KQ45" s="74">
        <v>203</v>
      </c>
      <c r="KR45" s="74">
        <v>1024</v>
      </c>
      <c r="KS45" s="175">
        <v>0.1982421875</v>
      </c>
      <c r="KT45" s="74">
        <v>378</v>
      </c>
      <c r="KU45" s="74">
        <v>2114</v>
      </c>
      <c r="KV45" s="175">
        <v>0.17880794701986755</v>
      </c>
      <c r="KW45" s="74">
        <v>545</v>
      </c>
      <c r="KX45" s="74">
        <v>3142</v>
      </c>
      <c r="KY45" s="175">
        <v>0.17345639719923617</v>
      </c>
      <c r="KZ45" s="74">
        <v>762</v>
      </c>
      <c r="LA45" s="74">
        <v>4461</v>
      </c>
      <c r="LB45" s="175">
        <v>0.17081371889710828</v>
      </c>
      <c r="LC45" s="74">
        <v>291</v>
      </c>
      <c r="LD45" s="74">
        <v>1945</v>
      </c>
      <c r="LE45" s="175">
        <f t="shared" si="91"/>
        <v>0.14961439588688946</v>
      </c>
      <c r="LF45" s="74">
        <v>420</v>
      </c>
      <c r="LG45" s="74">
        <v>3308</v>
      </c>
      <c r="LH45" s="175">
        <f t="shared" si="92"/>
        <v>0.12696493349455865</v>
      </c>
      <c r="LI45" s="74">
        <v>284</v>
      </c>
      <c r="LJ45" s="74">
        <v>4088</v>
      </c>
      <c r="LK45" s="175">
        <f t="shared" si="93"/>
        <v>6.947162426614481E-2</v>
      </c>
      <c r="LL45" s="74">
        <v>995</v>
      </c>
      <c r="LM45" s="74">
        <v>9341</v>
      </c>
      <c r="LN45" s="175">
        <v>0.10651964457766834</v>
      </c>
      <c r="LO45" s="175"/>
      <c r="LP45" s="74">
        <v>129</v>
      </c>
      <c r="LQ45" s="74">
        <v>3567</v>
      </c>
      <c r="LR45" s="175">
        <v>3.6164844407064758E-2</v>
      </c>
      <c r="LS45" s="74">
        <v>1886</v>
      </c>
      <c r="LT45" s="74">
        <v>17369</v>
      </c>
      <c r="LU45" s="175">
        <v>0.10858425931256836</v>
      </c>
      <c r="LV45" s="175"/>
      <c r="LW45" s="74"/>
      <c r="LX45" s="74">
        <v>67</v>
      </c>
      <c r="LY45" s="74">
        <v>88</v>
      </c>
      <c r="LZ45" s="74">
        <v>84</v>
      </c>
      <c r="MA45" s="74">
        <v>8</v>
      </c>
      <c r="MB45" s="74">
        <v>39</v>
      </c>
      <c r="MC45" s="74">
        <v>15</v>
      </c>
      <c r="MD45" s="74"/>
    </row>
    <row r="46" spans="1:342" x14ac:dyDescent="0.25">
      <c r="A46" s="153"/>
      <c r="B46" s="156" t="s">
        <v>7</v>
      </c>
      <c r="C46" s="154"/>
      <c r="D46" s="159">
        <v>72004</v>
      </c>
      <c r="E46" s="159" t="s">
        <v>262</v>
      </c>
      <c r="F46" s="73" t="s">
        <v>281</v>
      </c>
      <c r="P46" s="164"/>
      <c r="Q46" s="129"/>
      <c r="R46" s="129"/>
      <c r="S46" s="129"/>
      <c r="T46" s="129"/>
      <c r="U46" s="129"/>
      <c r="V46" s="129"/>
      <c r="W46" s="129"/>
      <c r="X46" s="129"/>
      <c r="Y46" s="129"/>
      <c r="Z46" s="115"/>
      <c r="AA46" s="74"/>
      <c r="AB46" s="75">
        <v>2648</v>
      </c>
      <c r="AC46" s="75">
        <v>2904</v>
      </c>
      <c r="AD46" s="75">
        <v>1119</v>
      </c>
      <c r="AE46" s="90">
        <f>AJ46*((BA46/(AX46+BA46)))</f>
        <v>632.13765182186228</v>
      </c>
      <c r="AF46" s="90">
        <f>AJ46*((AX46/(AX46+BA46)))</f>
        <v>349.86234817813761</v>
      </c>
      <c r="AG46" s="75">
        <v>2384</v>
      </c>
      <c r="AH46" s="75">
        <v>124</v>
      </c>
      <c r="AI46" s="75">
        <v>0</v>
      </c>
      <c r="AJ46" s="75">
        <v>982</v>
      </c>
      <c r="AK46" s="74">
        <f t="shared" si="104"/>
        <v>10161</v>
      </c>
      <c r="AL46" s="76"/>
      <c r="AM46" s="77">
        <f t="shared" si="105"/>
        <v>0.26060427123314633</v>
      </c>
      <c r="AN46" s="78">
        <f t="shared" si="106"/>
        <v>0.28579864186595805</v>
      </c>
      <c r="AO46" s="78">
        <f t="shared" si="107"/>
        <v>0.1101269560082669</v>
      </c>
      <c r="AP46" s="78">
        <f t="shared" si="108"/>
        <v>6.2212149574044119E-2</v>
      </c>
      <c r="AQ46" s="78">
        <f t="shared" si="109"/>
        <v>3.443188152525712E-2</v>
      </c>
      <c r="AR46" s="78">
        <f t="shared" si="110"/>
        <v>0.23462257651805923</v>
      </c>
      <c r="AS46" s="78">
        <f t="shared" si="111"/>
        <v>1.2203523275268182E-2</v>
      </c>
      <c r="AT46" s="79">
        <f t="shared" si="112"/>
        <v>0</v>
      </c>
      <c r="AU46" s="76">
        <f t="shared" si="113"/>
        <v>1</v>
      </c>
      <c r="AV46" s="76"/>
      <c r="AW46" s="76"/>
      <c r="AX46" s="75">
        <v>528</v>
      </c>
      <c r="AY46" s="75">
        <v>679</v>
      </c>
      <c r="AZ46" s="75">
        <v>1854</v>
      </c>
      <c r="BA46" s="75">
        <v>954</v>
      </c>
      <c r="BB46" s="75">
        <v>3555</v>
      </c>
      <c r="BC46" s="75">
        <v>2714</v>
      </c>
      <c r="BD46" s="75">
        <v>160</v>
      </c>
      <c r="BF46" s="75">
        <v>22</v>
      </c>
      <c r="BG46" s="80">
        <v>18</v>
      </c>
      <c r="BH46" s="81">
        <v>54</v>
      </c>
      <c r="BI46" s="81"/>
      <c r="BJ46" s="82"/>
      <c r="BK46" s="74">
        <f t="shared" si="114"/>
        <v>72</v>
      </c>
      <c r="BL46" s="80">
        <f t="shared" si="11"/>
        <v>10538</v>
      </c>
      <c r="BM46" s="83"/>
      <c r="BN46" s="84">
        <f t="shared" si="115"/>
        <v>5.0104384133611693E-2</v>
      </c>
      <c r="BO46" s="85">
        <f t="shared" si="116"/>
        <v>6.443347883848928E-2</v>
      </c>
      <c r="BP46" s="85">
        <f t="shared" si="117"/>
        <v>0.17593471246915923</v>
      </c>
      <c r="BQ46" s="85">
        <f t="shared" si="118"/>
        <v>9.0529512241412036E-2</v>
      </c>
      <c r="BR46" s="85">
        <f t="shared" si="119"/>
        <v>0.33735054089960143</v>
      </c>
      <c r="BS46" s="85">
        <f t="shared" si="120"/>
        <v>0.25754412602011767</v>
      </c>
      <c r="BT46" s="85">
        <f t="shared" si="121"/>
        <v>1.5183146707155058E-2</v>
      </c>
      <c r="BU46" s="85">
        <f t="shared" si="122"/>
        <v>0</v>
      </c>
      <c r="BV46" s="85">
        <f t="shared" si="123"/>
        <v>2.0876826722338203E-3</v>
      </c>
      <c r="BW46" s="85">
        <f t="shared" si="124"/>
        <v>1.7081040045549441E-3</v>
      </c>
      <c r="BX46" s="85">
        <f t="shared" si="125"/>
        <v>5.1243120136648321E-3</v>
      </c>
      <c r="BY46" s="85">
        <f t="shared" si="126"/>
        <v>0</v>
      </c>
      <c r="BZ46" s="85">
        <f t="shared" si="127"/>
        <v>0</v>
      </c>
      <c r="CA46" s="76">
        <f t="shared" si="128"/>
        <v>6.8324160182197764E-3</v>
      </c>
      <c r="CB46" s="86">
        <f t="shared" si="129"/>
        <v>1</v>
      </c>
      <c r="CC46" s="76"/>
      <c r="CD46" s="76"/>
      <c r="CE46" s="75">
        <v>629</v>
      </c>
      <c r="CF46" s="75">
        <v>2789</v>
      </c>
      <c r="CG46" s="75">
        <v>2677</v>
      </c>
      <c r="CH46" s="75">
        <v>833</v>
      </c>
      <c r="CI46" s="75">
        <v>1421</v>
      </c>
      <c r="CJ46" s="75">
        <v>1577</v>
      </c>
      <c r="CK46" s="75">
        <v>200</v>
      </c>
      <c r="CQ46" s="74">
        <f t="shared" si="141"/>
        <v>0</v>
      </c>
      <c r="CR46" s="74">
        <f t="shared" si="142"/>
        <v>10126</v>
      </c>
      <c r="CS46" s="76"/>
      <c r="CT46" s="77">
        <f t="shared" si="135"/>
        <v>6.2117321746000397E-2</v>
      </c>
      <c r="CU46" s="78">
        <f t="shared" si="136"/>
        <v>0.27542958720126409</v>
      </c>
      <c r="CV46" s="78">
        <f t="shared" si="137"/>
        <v>0.26436895121469484</v>
      </c>
      <c r="CW46" s="78">
        <f t="shared" si="138"/>
        <v>8.2263480150108634E-2</v>
      </c>
      <c r="CX46" s="78">
        <f t="shared" si="139"/>
        <v>0.14033181907959708</v>
      </c>
      <c r="CY46" s="78">
        <f t="shared" si="140"/>
        <v>0.15573770491803279</v>
      </c>
      <c r="CZ46" s="78">
        <f t="shared" si="143"/>
        <v>1.9751135690302193E-2</v>
      </c>
      <c r="DA46" s="79"/>
      <c r="DB46" s="79"/>
      <c r="DC46" s="79"/>
      <c r="DD46" s="79"/>
      <c r="DE46" s="79">
        <f t="shared" si="130"/>
        <v>0</v>
      </c>
      <c r="DF46" s="76">
        <f t="shared" si="131"/>
        <v>1</v>
      </c>
      <c r="DG46" s="76"/>
      <c r="DH46" s="76"/>
      <c r="DI46" s="76"/>
      <c r="DJ46" s="76"/>
      <c r="DK46" s="76">
        <f t="shared" si="30"/>
        <v>0.28579864186595805</v>
      </c>
      <c r="DL46" s="76">
        <f t="shared" si="31"/>
        <v>0.33735054089960143</v>
      </c>
      <c r="DM46" s="76">
        <f t="shared" si="32"/>
        <v>0.27542958720126409</v>
      </c>
      <c r="DN46" s="76"/>
      <c r="DO46" s="76"/>
      <c r="DP46" s="76">
        <f t="shared" si="33"/>
        <v>0.1101269560082669</v>
      </c>
      <c r="DQ46" s="76">
        <f t="shared" si="34"/>
        <v>6.443347883848928E-2</v>
      </c>
      <c r="DR46" s="76">
        <f t="shared" si="35"/>
        <v>0.14033181907959708</v>
      </c>
      <c r="DS46" s="76"/>
      <c r="DT46" s="76"/>
      <c r="DU46" s="76"/>
      <c r="DV46" s="76">
        <f t="shared" si="36"/>
        <v>0</v>
      </c>
      <c r="DW46" s="76"/>
      <c r="DX46" s="76"/>
      <c r="DY46" s="76"/>
      <c r="DZ46" s="76"/>
      <c r="EA46" s="76">
        <f t="shared" si="37"/>
        <v>2.0876826722338203E-3</v>
      </c>
      <c r="EB46" s="76"/>
      <c r="EC46" s="76"/>
      <c r="ED46" s="76"/>
      <c r="EE46" s="76">
        <f t="shared" si="132"/>
        <v>0.39592559787422493</v>
      </c>
      <c r="EF46" s="76">
        <f t="shared" si="133"/>
        <v>0.4038717024103245</v>
      </c>
      <c r="EG46" s="76">
        <f t="shared" si="134"/>
        <v>0.41576140628086117</v>
      </c>
      <c r="EH46" s="76"/>
      <c r="EI46" s="76"/>
      <c r="EJ46" s="76">
        <f t="shared" si="41"/>
        <v>-1.0369054664693955E-2</v>
      </c>
      <c r="EK46" s="76"/>
      <c r="EL46" s="76">
        <f t="shared" si="42"/>
        <v>-6.1920953698337333E-2</v>
      </c>
      <c r="EM46" s="76"/>
      <c r="EN46" s="76"/>
      <c r="EO46" s="76">
        <f t="shared" si="43"/>
        <v>3.0204863071330176E-2</v>
      </c>
      <c r="EP46" s="76"/>
      <c r="EQ46" s="76">
        <f t="shared" si="44"/>
        <v>7.5898340241107795E-2</v>
      </c>
      <c r="ER46" s="76"/>
      <c r="ES46" s="76"/>
      <c r="ET46" s="76">
        <f t="shared" si="45"/>
        <v>0</v>
      </c>
      <c r="EU46" s="76"/>
      <c r="EV46" s="76">
        <f t="shared" si="46"/>
        <v>0</v>
      </c>
      <c r="EW46" s="76"/>
      <c r="EX46" s="76"/>
      <c r="EY46" s="76">
        <f t="shared" si="47"/>
        <v>0</v>
      </c>
      <c r="EZ46" s="76"/>
      <c r="FA46" s="76">
        <f t="shared" si="48"/>
        <v>-2.0876826722338203E-3</v>
      </c>
      <c r="FB46" s="76"/>
      <c r="FC46" s="76"/>
      <c r="FD46" s="76">
        <f t="shared" si="49"/>
        <v>1.9835808406636235E-2</v>
      </c>
      <c r="FE46" s="76"/>
      <c r="FF46" s="76">
        <f t="shared" si="50"/>
        <v>1.1889703870536672E-2</v>
      </c>
      <c r="FG46" s="76"/>
      <c r="FH46" s="76"/>
      <c r="FI46" s="76"/>
      <c r="FJ46" s="76"/>
      <c r="FK46" s="76"/>
      <c r="FL46" s="76">
        <f t="shared" si="51"/>
        <v>1.2203523275268182E-2</v>
      </c>
      <c r="FM46" s="76">
        <f t="shared" si="52"/>
        <v>1.5183146707155058E-2</v>
      </c>
      <c r="FN46" s="76">
        <f t="shared" si="53"/>
        <v>1.9751135690302193E-2</v>
      </c>
      <c r="FO46" s="76"/>
      <c r="FP46" s="76">
        <f t="shared" si="54"/>
        <v>7.547612415034011E-3</v>
      </c>
      <c r="FQ46" s="76"/>
      <c r="FR46" s="76">
        <f t="shared" si="55"/>
        <v>4.5679889831471351E-3</v>
      </c>
      <c r="FS46" s="76"/>
      <c r="FT46" s="76"/>
      <c r="FU46" s="76"/>
      <c r="FV46" s="76"/>
      <c r="FW46" s="76">
        <f t="shared" si="56"/>
        <v>0.23462257651805923</v>
      </c>
      <c r="FX46" s="76">
        <f t="shared" si="57"/>
        <v>0.25754412602011767</v>
      </c>
      <c r="FY46" s="76">
        <f t="shared" si="58"/>
        <v>0.26436895121469484</v>
      </c>
      <c r="FZ46" s="76"/>
      <c r="GA46" s="76">
        <f t="shared" si="59"/>
        <v>2.9746374696635602E-2</v>
      </c>
      <c r="GB46" s="76"/>
      <c r="GC46" s="76">
        <f t="shared" si="60"/>
        <v>6.8248251945771665E-3</v>
      </c>
      <c r="GD46" s="76"/>
      <c r="GE46" s="76"/>
      <c r="GF46" s="76"/>
      <c r="GG46" s="76"/>
      <c r="GH46" s="76">
        <f t="shared" si="61"/>
        <v>0.26060427123314633</v>
      </c>
      <c r="GI46" s="76">
        <f t="shared" si="62"/>
        <v>0.17593471246915923</v>
      </c>
      <c r="GJ46" s="76">
        <f t="shared" si="63"/>
        <v>0.15573770491803279</v>
      </c>
      <c r="GK46" s="76"/>
      <c r="GL46" s="76">
        <f t="shared" si="64"/>
        <v>-0.10486656631511354</v>
      </c>
      <c r="GM46" s="76"/>
      <c r="GN46" s="76">
        <f t="shared" si="65"/>
        <v>-2.0197007551126439E-2</v>
      </c>
      <c r="GO46" s="76"/>
      <c r="GP46" s="76"/>
      <c r="GQ46" s="76"/>
      <c r="GR46" s="76"/>
      <c r="GS46" s="76">
        <f t="shared" si="66"/>
        <v>6.2212149574044119E-2</v>
      </c>
      <c r="GT46" s="76">
        <f t="shared" si="67"/>
        <v>9.0529512241412036E-2</v>
      </c>
      <c r="GU46" s="76">
        <f t="shared" si="68"/>
        <v>6.2117321746000397E-2</v>
      </c>
      <c r="GV46" s="76"/>
      <c r="GW46" s="76">
        <f t="shared" si="69"/>
        <v>-9.4827828043722584E-5</v>
      </c>
      <c r="GX46" s="76"/>
      <c r="GY46" s="76">
        <f t="shared" si="70"/>
        <v>-2.8412190495411639E-2</v>
      </c>
      <c r="GZ46" s="76"/>
      <c r="HA46" s="76"/>
      <c r="HB46" s="76"/>
      <c r="HC46" s="76"/>
      <c r="HD46" s="76">
        <f t="shared" si="71"/>
        <v>3.443188152525712E-2</v>
      </c>
      <c r="HE46" s="76">
        <f t="shared" si="72"/>
        <v>5.0104384133611693E-2</v>
      </c>
      <c r="HF46" s="76">
        <f t="shared" si="73"/>
        <v>8.2263480150108634E-2</v>
      </c>
      <c r="HG46" s="76"/>
      <c r="HH46" s="76">
        <f t="shared" si="74"/>
        <v>4.7831598624851514E-2</v>
      </c>
      <c r="HI46" s="76"/>
      <c r="HJ46" s="76">
        <f t="shared" si="75"/>
        <v>3.2159096016496941E-2</v>
      </c>
      <c r="HK46" s="76"/>
      <c r="HL46" s="76"/>
      <c r="HM46" s="76"/>
      <c r="HN46" s="76"/>
      <c r="HO46" s="76"/>
      <c r="HP46" s="76"/>
      <c r="HQ46" s="76"/>
      <c r="HR46" s="76">
        <f t="shared" si="76"/>
        <v>7.4415672849312303E-2</v>
      </c>
      <c r="HS46" s="76">
        <f t="shared" si="77"/>
        <v>9.6644031099301239E-2</v>
      </c>
      <c r="HT46" s="76">
        <f t="shared" si="78"/>
        <v>0.10884755437456942</v>
      </c>
      <c r="HU46" s="76"/>
      <c r="HV46" s="76">
        <f t="shared" si="79"/>
        <v>0.1057126589485671</v>
      </c>
      <c r="HW46" s="76">
        <f t="shared" si="80"/>
        <v>0.14063389637502371</v>
      </c>
      <c r="HX46" s="76">
        <f t="shared" si="81"/>
        <v>0.15581704308217881</v>
      </c>
      <c r="HY46" s="76"/>
      <c r="HZ46" s="76">
        <f t="shared" si="82"/>
        <v>8.1868457436302583E-2</v>
      </c>
      <c r="IA46" s="76">
        <f t="shared" si="83"/>
        <v>0.14438080189610902</v>
      </c>
      <c r="IB46" s="76">
        <f t="shared" si="84"/>
        <v>0.1641319375864112</v>
      </c>
      <c r="IC46" s="76"/>
      <c r="ID46" s="76"/>
      <c r="IE46" s="76">
        <f t="shared" si="85"/>
        <v>7.4527845869902798E-3</v>
      </c>
      <c r="IF46" s="76"/>
      <c r="IG46" s="76">
        <f t="shared" si="86"/>
        <v>-2.3844201512264518E-2</v>
      </c>
      <c r="IH46" s="76"/>
      <c r="II46" s="76"/>
      <c r="IJ46" s="76">
        <f t="shared" si="87"/>
        <v>4.7736770796807784E-2</v>
      </c>
      <c r="IK46" s="76"/>
      <c r="IL46" s="76">
        <f t="shared" si="88"/>
        <v>3.7469055210853086E-3</v>
      </c>
      <c r="IM46" s="76"/>
      <c r="IN46" s="76"/>
      <c r="IO46" s="76">
        <f t="shared" si="89"/>
        <v>5.5284383211841787E-2</v>
      </c>
      <c r="IP46" s="76"/>
      <c r="IQ46" s="76">
        <f t="shared" si="90"/>
        <v>8.3148945042323952E-3</v>
      </c>
      <c r="IR46" s="76"/>
      <c r="IS46" s="76"/>
      <c r="IT46" s="76"/>
      <c r="IU46" s="76"/>
      <c r="IV46" s="76"/>
      <c r="IW46" s="76">
        <v>0.03</v>
      </c>
      <c r="IX46" s="183">
        <v>5.0164058556284701</v>
      </c>
      <c r="IY46" s="183">
        <v>4.9272840966998803</v>
      </c>
      <c r="IZ46" s="175">
        <v>-0.30336589994571878</v>
      </c>
      <c r="JA46" s="76"/>
      <c r="JB46" s="74">
        <v>17580</v>
      </c>
      <c r="JC46" s="74">
        <v>99</v>
      </c>
      <c r="JD46" s="74">
        <v>91</v>
      </c>
      <c r="JE46" s="76">
        <v>1.5290257263195021E-2</v>
      </c>
      <c r="JF46" s="76">
        <v>7.6253794903738584E-2</v>
      </c>
      <c r="JG46" s="74"/>
      <c r="JH46" s="74">
        <v>128</v>
      </c>
      <c r="JI46" s="74">
        <v>10</v>
      </c>
      <c r="JJ46" s="175">
        <v>7.8125E-2</v>
      </c>
      <c r="JK46" s="74">
        <v>42</v>
      </c>
      <c r="JL46" s="74">
        <v>1.5</v>
      </c>
      <c r="JM46" s="175">
        <v>3.5714285714285712E-2</v>
      </c>
      <c r="JN46" s="74">
        <v>170</v>
      </c>
      <c r="JO46" s="74">
        <v>11.5</v>
      </c>
      <c r="JP46" s="175">
        <v>6.7647058823529407E-2</v>
      </c>
      <c r="JQ46" s="175">
        <v>0.42067848382468642</v>
      </c>
      <c r="JR46" s="74"/>
      <c r="JS46" s="74"/>
      <c r="JT46" s="76">
        <v>8.9108910891089105E-2</v>
      </c>
      <c r="JU46" s="175"/>
      <c r="JV46" s="175">
        <v>0.11690283400809717</v>
      </c>
      <c r="JW46" s="175">
        <v>5.6300607287449395E-3</v>
      </c>
      <c r="JX46" s="175">
        <v>7.8820850202429155E-2</v>
      </c>
      <c r="JY46" s="175">
        <v>3.8081983805668018E-2</v>
      </c>
      <c r="JZ46" s="175">
        <v>0.1225328947368421</v>
      </c>
      <c r="KA46" s="175">
        <v>2.0748987854251014E-2</v>
      </c>
      <c r="KB46" s="175">
        <v>1.7522773279352227E-2</v>
      </c>
      <c r="KC46" s="175">
        <v>8.1983805668016191E-2</v>
      </c>
      <c r="KD46" s="175">
        <v>4.390182186234818E-2</v>
      </c>
      <c r="KE46" s="175">
        <v>3.8271761133603241E-2</v>
      </c>
      <c r="KF46" s="175">
        <v>0.16080465587044535</v>
      </c>
      <c r="KG46" s="175"/>
      <c r="KH46" s="74">
        <v>1822</v>
      </c>
      <c r="KI46" s="74">
        <v>15013</v>
      </c>
      <c r="KJ46" s="74">
        <v>2542</v>
      </c>
      <c r="KK46" s="74">
        <v>15808</v>
      </c>
      <c r="KL46" s="76">
        <v>0.12136148671151668</v>
      </c>
      <c r="KM46" s="76">
        <v>0.16080465587044535</v>
      </c>
      <c r="KN46" s="175">
        <v>3.9443169158928662E-2</v>
      </c>
      <c r="KO46" s="175">
        <v>0.32500565235071133</v>
      </c>
      <c r="KP46" s="175"/>
      <c r="KQ46" s="74">
        <v>234</v>
      </c>
      <c r="KR46" s="74">
        <v>970</v>
      </c>
      <c r="KS46" s="175">
        <v>0.24123711340206186</v>
      </c>
      <c r="KT46" s="74">
        <v>478</v>
      </c>
      <c r="KU46" s="74">
        <v>1919</v>
      </c>
      <c r="KV46" s="175">
        <v>0.24908806670140698</v>
      </c>
      <c r="KW46" s="74">
        <v>737</v>
      </c>
      <c r="KX46" s="74">
        <v>2852</v>
      </c>
      <c r="KY46" s="175">
        <v>0.25841514726507714</v>
      </c>
      <c r="KZ46" s="74">
        <v>1028</v>
      </c>
      <c r="LA46" s="74">
        <v>4087</v>
      </c>
      <c r="LB46" s="175">
        <v>0.25152923905064839</v>
      </c>
      <c r="LC46" s="74">
        <v>417</v>
      </c>
      <c r="LD46" s="74">
        <v>2038</v>
      </c>
      <c r="LE46" s="175">
        <f t="shared" si="91"/>
        <v>0.20461236506378802</v>
      </c>
      <c r="LF46" s="74">
        <v>602</v>
      </c>
      <c r="LG46" s="74">
        <v>3126</v>
      </c>
      <c r="LH46" s="175">
        <f t="shared" si="92"/>
        <v>0.19257837492002558</v>
      </c>
      <c r="LI46" s="74">
        <v>327</v>
      </c>
      <c r="LJ46" s="74">
        <v>3514</v>
      </c>
      <c r="LK46" s="175">
        <f t="shared" si="93"/>
        <v>9.3056346044393848E-2</v>
      </c>
      <c r="LL46" s="74">
        <v>1346</v>
      </c>
      <c r="LM46" s="74">
        <v>8678</v>
      </c>
      <c r="LN46" s="175">
        <v>0.15510486287162942</v>
      </c>
      <c r="LO46" s="175"/>
      <c r="LP46" s="74">
        <v>168</v>
      </c>
      <c r="LQ46" s="74">
        <v>3043</v>
      </c>
      <c r="LR46" s="175">
        <v>5.5208675649030564E-2</v>
      </c>
      <c r="LS46" s="74">
        <v>2542</v>
      </c>
      <c r="LT46" s="74">
        <v>15808</v>
      </c>
      <c r="LU46" s="175">
        <v>0.16080465587044535</v>
      </c>
      <c r="LV46" s="175"/>
      <c r="LW46" s="74"/>
      <c r="LX46" s="74">
        <v>82</v>
      </c>
      <c r="LY46" s="74">
        <v>180</v>
      </c>
      <c r="LZ46" s="74">
        <v>158</v>
      </c>
      <c r="MA46" s="74">
        <v>124</v>
      </c>
      <c r="MB46" s="74">
        <v>72</v>
      </c>
      <c r="MC46" s="74">
        <v>65</v>
      </c>
      <c r="MD46" s="74"/>
    </row>
    <row r="47" spans="1:342" x14ac:dyDescent="0.25">
      <c r="A47" s="153"/>
      <c r="B47" s="156" t="s">
        <v>44</v>
      </c>
      <c r="C47" s="154"/>
      <c r="D47" s="159">
        <v>31005</v>
      </c>
      <c r="E47" s="159" t="s">
        <v>141</v>
      </c>
      <c r="F47" s="73" t="s">
        <v>145</v>
      </c>
      <c r="P47" s="164"/>
      <c r="Q47" s="129"/>
      <c r="R47" s="129"/>
      <c r="S47" s="129"/>
      <c r="T47" s="129"/>
      <c r="U47" s="129"/>
      <c r="V47" s="129"/>
      <c r="W47" s="129"/>
      <c r="X47" s="129"/>
      <c r="Y47" s="129"/>
      <c r="Z47" s="115"/>
      <c r="AA47" s="74"/>
      <c r="AB47" s="75">
        <v>8247</v>
      </c>
      <c r="AC47" s="75">
        <v>18920</v>
      </c>
      <c r="AD47" s="75">
        <v>4929</v>
      </c>
      <c r="AE47" s="75">
        <v>17582</v>
      </c>
      <c r="AF47" s="75">
        <v>8837</v>
      </c>
      <c r="AG47" s="75">
        <v>18149</v>
      </c>
      <c r="AH47" s="75">
        <v>762</v>
      </c>
      <c r="AI47" s="75">
        <v>1443</v>
      </c>
      <c r="AK47" s="74">
        <f t="shared" si="104"/>
        <v>78869</v>
      </c>
      <c r="AL47" s="76"/>
      <c r="AM47" s="77">
        <f t="shared" si="105"/>
        <v>0.10456579898312392</v>
      </c>
      <c r="AN47" s="78">
        <f t="shared" si="106"/>
        <v>0.23989146559484714</v>
      </c>
      <c r="AO47" s="78">
        <f t="shared" si="107"/>
        <v>6.2496037733456744E-2</v>
      </c>
      <c r="AP47" s="78">
        <f t="shared" si="108"/>
        <v>0.22292662516324538</v>
      </c>
      <c r="AQ47" s="78">
        <f t="shared" si="109"/>
        <v>0.11204655821678987</v>
      </c>
      <c r="AR47" s="78">
        <f t="shared" si="110"/>
        <v>0.23011576157932775</v>
      </c>
      <c r="AS47" s="78">
        <f t="shared" si="111"/>
        <v>9.6615907390736541E-3</v>
      </c>
      <c r="AT47" s="79">
        <f t="shared" si="112"/>
        <v>1.8296161990135541E-2</v>
      </c>
      <c r="AU47" s="76">
        <f t="shared" si="113"/>
        <v>1</v>
      </c>
      <c r="AV47" s="76"/>
      <c r="AW47" s="76"/>
      <c r="AX47" s="75">
        <v>9669</v>
      </c>
      <c r="AY47" s="75">
        <v>3632</v>
      </c>
      <c r="AZ47" s="75">
        <v>9062</v>
      </c>
      <c r="BA47" s="75">
        <v>16566</v>
      </c>
      <c r="BB47" s="75">
        <v>21756</v>
      </c>
      <c r="BC47" s="75">
        <v>15764</v>
      </c>
      <c r="BD47" s="75">
        <v>1580</v>
      </c>
      <c r="BE47" s="75">
        <v>1694</v>
      </c>
      <c r="BF47" s="75">
        <v>368</v>
      </c>
      <c r="BG47" s="80">
        <v>161</v>
      </c>
      <c r="BH47" s="81"/>
      <c r="BI47" s="81"/>
      <c r="BJ47" s="82"/>
      <c r="BK47" s="74">
        <f t="shared" si="114"/>
        <v>161</v>
      </c>
      <c r="BL47" s="80">
        <f t="shared" si="11"/>
        <v>80252</v>
      </c>
      <c r="BM47" s="83"/>
      <c r="BN47" s="84">
        <f t="shared" si="115"/>
        <v>0.12048297861735532</v>
      </c>
      <c r="BO47" s="85">
        <f t="shared" si="116"/>
        <v>4.5257439066939138E-2</v>
      </c>
      <c r="BP47" s="85">
        <f t="shared" si="117"/>
        <v>0.11291930419179584</v>
      </c>
      <c r="BQ47" s="85">
        <f t="shared" si="118"/>
        <v>0.20642476199970095</v>
      </c>
      <c r="BR47" s="85">
        <f t="shared" si="119"/>
        <v>0.27109604745053084</v>
      </c>
      <c r="BS47" s="85">
        <f t="shared" si="120"/>
        <v>0.19643124158899467</v>
      </c>
      <c r="BT47" s="85">
        <f t="shared" si="121"/>
        <v>1.9687982854009869E-2</v>
      </c>
      <c r="BU47" s="85">
        <f t="shared" si="122"/>
        <v>2.1108508199172607E-2</v>
      </c>
      <c r="BV47" s="85">
        <f t="shared" si="123"/>
        <v>4.5855555001744503E-3</v>
      </c>
      <c r="BW47" s="85">
        <f t="shared" si="124"/>
        <v>2.0061805313263221E-3</v>
      </c>
      <c r="BX47" s="85">
        <f t="shared" si="125"/>
        <v>0</v>
      </c>
      <c r="BY47" s="85">
        <f t="shared" si="126"/>
        <v>0</v>
      </c>
      <c r="BZ47" s="85">
        <f t="shared" si="127"/>
        <v>0</v>
      </c>
      <c r="CA47" s="76">
        <f t="shared" si="128"/>
        <v>2.0061805313263221E-3</v>
      </c>
      <c r="CB47" s="86">
        <f t="shared" si="129"/>
        <v>1</v>
      </c>
      <c r="CC47" s="76"/>
      <c r="CD47" s="76"/>
      <c r="CE47" s="75">
        <v>12248</v>
      </c>
      <c r="CF47" s="75">
        <v>12623</v>
      </c>
      <c r="CG47" s="75">
        <v>20451</v>
      </c>
      <c r="CH47" s="75">
        <v>13387</v>
      </c>
      <c r="CI47" s="75">
        <v>9207</v>
      </c>
      <c r="CJ47" s="75">
        <v>9505</v>
      </c>
      <c r="CK47" s="75">
        <v>1912</v>
      </c>
      <c r="CQ47" s="74">
        <f t="shared" si="141"/>
        <v>0</v>
      </c>
      <c r="CR47" s="74">
        <f t="shared" si="142"/>
        <v>79333</v>
      </c>
      <c r="CS47" s="76"/>
      <c r="CT47" s="77">
        <f t="shared" si="135"/>
        <v>0.15438720330757691</v>
      </c>
      <c r="CU47" s="78">
        <f t="shared" si="136"/>
        <v>0.15911411392484842</v>
      </c>
      <c r="CV47" s="78">
        <f t="shared" si="137"/>
        <v>0.25778679742351857</v>
      </c>
      <c r="CW47" s="78">
        <f t="shared" si="138"/>
        <v>0.16874440648910288</v>
      </c>
      <c r="CX47" s="78">
        <f t="shared" si="139"/>
        <v>0.1160551094752499</v>
      </c>
      <c r="CY47" s="78">
        <f t="shared" si="140"/>
        <v>0.11981142777910832</v>
      </c>
      <c r="CZ47" s="78">
        <f t="shared" si="143"/>
        <v>2.410094160059496E-2</v>
      </c>
      <c r="DA47" s="79"/>
      <c r="DB47" s="79"/>
      <c r="DC47" s="79"/>
      <c r="DD47" s="79"/>
      <c r="DE47" s="79">
        <f t="shared" si="130"/>
        <v>0</v>
      </c>
      <c r="DF47" s="76">
        <f t="shared" si="131"/>
        <v>1</v>
      </c>
      <c r="DG47" s="76"/>
      <c r="DH47" s="76"/>
      <c r="DI47" s="76"/>
      <c r="DJ47" s="76"/>
      <c r="DK47" s="76">
        <f t="shared" si="30"/>
        <v>0.23989146559484714</v>
      </c>
      <c r="DL47" s="76">
        <f t="shared" si="31"/>
        <v>0.27109604745053084</v>
      </c>
      <c r="DM47" s="76">
        <f t="shared" si="32"/>
        <v>0.15911411392484842</v>
      </c>
      <c r="DN47" s="76"/>
      <c r="DO47" s="76"/>
      <c r="DP47" s="76">
        <f t="shared" si="33"/>
        <v>6.2496037733456744E-2</v>
      </c>
      <c r="DQ47" s="76">
        <f t="shared" si="34"/>
        <v>4.5257439066939138E-2</v>
      </c>
      <c r="DR47" s="76">
        <f t="shared" si="35"/>
        <v>0.1160551094752499</v>
      </c>
      <c r="DS47" s="76"/>
      <c r="DT47" s="76"/>
      <c r="DU47" s="76"/>
      <c r="DV47" s="76">
        <f t="shared" si="36"/>
        <v>2.1108508199172607E-2</v>
      </c>
      <c r="DW47" s="76"/>
      <c r="DX47" s="76"/>
      <c r="DY47" s="76"/>
      <c r="DZ47" s="76"/>
      <c r="EA47" s="76">
        <f t="shared" si="37"/>
        <v>4.5855555001744503E-3</v>
      </c>
      <c r="EB47" s="76"/>
      <c r="EC47" s="76"/>
      <c r="ED47" s="76"/>
      <c r="EE47" s="76">
        <f t="shared" si="132"/>
        <v>0.30238750332830389</v>
      </c>
      <c r="EF47" s="76">
        <f t="shared" si="133"/>
        <v>0.34204755021681704</v>
      </c>
      <c r="EG47" s="76">
        <f t="shared" si="134"/>
        <v>0.27516922340009831</v>
      </c>
      <c r="EH47" s="76"/>
      <c r="EI47" s="76"/>
      <c r="EJ47" s="76">
        <f t="shared" si="41"/>
        <v>-8.077735166999872E-2</v>
      </c>
      <c r="EK47" s="76"/>
      <c r="EL47" s="76">
        <f t="shared" si="42"/>
        <v>-0.11198193352568242</v>
      </c>
      <c r="EM47" s="76"/>
      <c r="EN47" s="76"/>
      <c r="EO47" s="76">
        <f t="shared" si="43"/>
        <v>5.3559071741793154E-2</v>
      </c>
      <c r="EP47" s="76"/>
      <c r="EQ47" s="76">
        <f t="shared" si="44"/>
        <v>7.0797670408310753E-2</v>
      </c>
      <c r="ER47" s="76"/>
      <c r="ES47" s="76"/>
      <c r="ET47" s="76">
        <f t="shared" si="45"/>
        <v>0</v>
      </c>
      <c r="EU47" s="76"/>
      <c r="EV47" s="76">
        <f t="shared" si="46"/>
        <v>-2.1108508199172607E-2</v>
      </c>
      <c r="EW47" s="76"/>
      <c r="EX47" s="76"/>
      <c r="EY47" s="76">
        <f t="shared" si="47"/>
        <v>0</v>
      </c>
      <c r="EZ47" s="76"/>
      <c r="FA47" s="76">
        <f t="shared" si="48"/>
        <v>-4.5855555001744503E-3</v>
      </c>
      <c r="FB47" s="76"/>
      <c r="FC47" s="76"/>
      <c r="FD47" s="76">
        <f t="shared" si="49"/>
        <v>-2.721827992820558E-2</v>
      </c>
      <c r="FE47" s="76"/>
      <c r="FF47" s="76">
        <f t="shared" si="50"/>
        <v>-6.6878326816718736E-2</v>
      </c>
      <c r="FG47" s="76"/>
      <c r="FH47" s="76"/>
      <c r="FI47" s="76"/>
      <c r="FJ47" s="76"/>
      <c r="FK47" s="76"/>
      <c r="FL47" s="76">
        <f t="shared" si="51"/>
        <v>9.6615907390736541E-3</v>
      </c>
      <c r="FM47" s="76">
        <f t="shared" si="52"/>
        <v>1.9687982854009869E-2</v>
      </c>
      <c r="FN47" s="76">
        <f t="shared" si="53"/>
        <v>2.410094160059496E-2</v>
      </c>
      <c r="FO47" s="76"/>
      <c r="FP47" s="76">
        <f t="shared" si="54"/>
        <v>1.4439350861521306E-2</v>
      </c>
      <c r="FQ47" s="76"/>
      <c r="FR47" s="76">
        <f t="shared" si="55"/>
        <v>4.4129587465850904E-3</v>
      </c>
      <c r="FS47" s="76"/>
      <c r="FT47" s="76"/>
      <c r="FU47" s="76"/>
      <c r="FV47" s="76"/>
      <c r="FW47" s="76">
        <f t="shared" si="56"/>
        <v>0.23011576157932775</v>
      </c>
      <c r="FX47" s="76">
        <f t="shared" si="57"/>
        <v>0.19643124158899467</v>
      </c>
      <c r="FY47" s="76">
        <f t="shared" si="58"/>
        <v>0.25778679742351857</v>
      </c>
      <c r="FZ47" s="76"/>
      <c r="GA47" s="76">
        <f t="shared" si="59"/>
        <v>2.7671035844190811E-2</v>
      </c>
      <c r="GB47" s="76"/>
      <c r="GC47" s="76">
        <f t="shared" si="60"/>
        <v>6.13555558345239E-2</v>
      </c>
      <c r="GD47" s="76"/>
      <c r="GE47" s="76"/>
      <c r="GF47" s="76"/>
      <c r="GG47" s="76"/>
      <c r="GH47" s="76">
        <f t="shared" si="61"/>
        <v>0.10456579898312392</v>
      </c>
      <c r="GI47" s="76">
        <f t="shared" si="62"/>
        <v>0.11291930419179584</v>
      </c>
      <c r="GJ47" s="76">
        <f t="shared" si="63"/>
        <v>0.11981142777910832</v>
      </c>
      <c r="GK47" s="76"/>
      <c r="GL47" s="76">
        <f t="shared" si="64"/>
        <v>1.5245628795984401E-2</v>
      </c>
      <c r="GM47" s="76"/>
      <c r="GN47" s="76">
        <f t="shared" si="65"/>
        <v>6.8921235873124764E-3</v>
      </c>
      <c r="GO47" s="76"/>
      <c r="GP47" s="76"/>
      <c r="GQ47" s="76"/>
      <c r="GR47" s="76"/>
      <c r="GS47" s="76">
        <f t="shared" si="66"/>
        <v>0.22292662516324538</v>
      </c>
      <c r="GT47" s="76">
        <f t="shared" si="67"/>
        <v>0.20642476199970095</v>
      </c>
      <c r="GU47" s="76">
        <f t="shared" si="68"/>
        <v>0.15438720330757691</v>
      </c>
      <c r="GV47" s="76"/>
      <c r="GW47" s="76">
        <f t="shared" si="69"/>
        <v>-6.853942185566847E-2</v>
      </c>
      <c r="GX47" s="76"/>
      <c r="GY47" s="76">
        <f t="shared" si="70"/>
        <v>-5.2037558692124036E-2</v>
      </c>
      <c r="GZ47" s="76"/>
      <c r="HA47" s="76"/>
      <c r="HB47" s="76"/>
      <c r="HC47" s="76"/>
      <c r="HD47" s="76">
        <f t="shared" si="71"/>
        <v>0.11204655821678987</v>
      </c>
      <c r="HE47" s="76">
        <f t="shared" si="72"/>
        <v>0.12048297861735532</v>
      </c>
      <c r="HF47" s="76">
        <f t="shared" si="73"/>
        <v>0.16874440648910288</v>
      </c>
      <c r="HG47" s="76"/>
      <c r="HH47" s="76">
        <f t="shared" si="74"/>
        <v>5.6697848272313014E-2</v>
      </c>
      <c r="HI47" s="76"/>
      <c r="HJ47" s="76">
        <f t="shared" si="75"/>
        <v>4.8261427871747559E-2</v>
      </c>
      <c r="HK47" s="76"/>
      <c r="HL47" s="76"/>
      <c r="HM47" s="76"/>
      <c r="HN47" s="76"/>
      <c r="HO47" s="76"/>
      <c r="HP47" s="76"/>
      <c r="HQ47" s="76"/>
      <c r="HR47" s="76">
        <f t="shared" si="76"/>
        <v>0.23258821590231904</v>
      </c>
      <c r="HS47" s="76">
        <f t="shared" si="77"/>
        <v>0.33497318338003523</v>
      </c>
      <c r="HT47" s="76">
        <f t="shared" si="78"/>
        <v>0.34463477411910892</v>
      </c>
      <c r="HU47" s="76"/>
      <c r="HV47" s="76">
        <f t="shared" si="79"/>
        <v>0.2261127448537108</v>
      </c>
      <c r="HW47" s="76">
        <f t="shared" si="80"/>
        <v>0.3269077406170563</v>
      </c>
      <c r="HX47" s="76">
        <f t="shared" si="81"/>
        <v>0.34659572347106615</v>
      </c>
      <c r="HY47" s="76"/>
      <c r="HZ47" s="76">
        <f t="shared" si="82"/>
        <v>0.17848814490817186</v>
      </c>
      <c r="IA47" s="76">
        <f t="shared" si="83"/>
        <v>0.32313160979667976</v>
      </c>
      <c r="IB47" s="76">
        <f t="shared" si="84"/>
        <v>0.34723255139727471</v>
      </c>
      <c r="IC47" s="76"/>
      <c r="ID47" s="76"/>
      <c r="IE47" s="76">
        <f t="shared" si="85"/>
        <v>-5.4100070994147181E-2</v>
      </c>
      <c r="IF47" s="76"/>
      <c r="IG47" s="76">
        <f t="shared" si="86"/>
        <v>-4.7624599945538942E-2</v>
      </c>
      <c r="IH47" s="76"/>
      <c r="II47" s="76"/>
      <c r="IJ47" s="76">
        <f t="shared" si="87"/>
        <v>-1.1841573583355469E-2</v>
      </c>
      <c r="IK47" s="76"/>
      <c r="IL47" s="76">
        <f t="shared" si="88"/>
        <v>-3.7761308203765331E-3</v>
      </c>
      <c r="IM47" s="76"/>
      <c r="IN47" s="76"/>
      <c r="IO47" s="76">
        <f t="shared" si="89"/>
        <v>2.5977772781657915E-3</v>
      </c>
      <c r="IP47" s="76"/>
      <c r="IQ47" s="76">
        <f t="shared" si="90"/>
        <v>6.3682792620856077E-4</v>
      </c>
      <c r="IR47" s="76"/>
      <c r="IS47" s="76"/>
      <c r="IT47" s="76"/>
      <c r="IU47" s="76"/>
      <c r="IV47" s="76"/>
      <c r="IW47" s="76">
        <v>7.0000000000000007E-2</v>
      </c>
      <c r="IX47" s="183">
        <v>9.1627158821537424</v>
      </c>
      <c r="IY47" s="183">
        <v>7.3856042609778658</v>
      </c>
      <c r="IZ47" s="175">
        <v>-0.14510175859739588</v>
      </c>
      <c r="JA47" s="76"/>
      <c r="JB47" s="74">
        <v>19912</v>
      </c>
      <c r="JC47" s="74">
        <v>112</v>
      </c>
      <c r="JD47" s="74">
        <v>103</v>
      </c>
      <c r="JE47" s="76">
        <v>1.5242042768141553E-2</v>
      </c>
      <c r="JF47" s="76">
        <v>6.4086495583325645E-2</v>
      </c>
      <c r="JG47" s="74"/>
      <c r="JH47" s="74">
        <v>1547</v>
      </c>
      <c r="JI47" s="74">
        <v>76</v>
      </c>
      <c r="JJ47" s="175">
        <v>4.9127343244990303E-2</v>
      </c>
      <c r="JK47" s="74">
        <v>1672</v>
      </c>
      <c r="JL47" s="74">
        <v>202</v>
      </c>
      <c r="JM47" s="175">
        <v>0.12081339712918661</v>
      </c>
      <c r="JN47" s="74">
        <v>3219</v>
      </c>
      <c r="JO47" s="74">
        <v>278</v>
      </c>
      <c r="JP47" s="175">
        <v>8.636222429325878E-2</v>
      </c>
      <c r="JQ47" s="175">
        <v>0.69809661326092243</v>
      </c>
      <c r="JR47" s="74"/>
      <c r="JS47" s="74"/>
      <c r="JT47" s="76">
        <v>3.2710280373831772E-2</v>
      </c>
      <c r="JU47" s="175"/>
      <c r="JV47" s="175">
        <v>5.3605842377523076E-2</v>
      </c>
      <c r="JW47" s="175">
        <v>1.6769787334753355E-2</v>
      </c>
      <c r="JX47" s="175">
        <v>1.5637150488555296E-2</v>
      </c>
      <c r="JY47" s="175">
        <v>3.796869188896778E-2</v>
      </c>
      <c r="JZ47" s="175">
        <v>7.0375629712276427E-2</v>
      </c>
      <c r="KA47" s="175">
        <v>9.0019271731412928E-3</v>
      </c>
      <c r="KB47" s="175">
        <v>4.4333434763498665E-2</v>
      </c>
      <c r="KC47" s="175">
        <v>0.10807384116036109</v>
      </c>
      <c r="KD47" s="175">
        <v>7.0105149271393316E-2</v>
      </c>
      <c r="KE47" s="175">
        <v>5.3335361936639958E-2</v>
      </c>
      <c r="KF47" s="175">
        <v>0.12371099164891639</v>
      </c>
      <c r="KG47" s="175"/>
      <c r="KH47" s="74">
        <v>9549</v>
      </c>
      <c r="KI47" s="74">
        <v>116973</v>
      </c>
      <c r="KJ47" s="74">
        <v>14636</v>
      </c>
      <c r="KK47" s="74">
        <v>118308</v>
      </c>
      <c r="KL47" s="76">
        <v>8.1634223282295915E-2</v>
      </c>
      <c r="KM47" s="76">
        <v>0.12371099164891639</v>
      </c>
      <c r="KN47" s="175">
        <v>4.2076768366620471E-2</v>
      </c>
      <c r="KO47" s="175">
        <v>0.5154304980781963</v>
      </c>
      <c r="KP47" s="175"/>
      <c r="KQ47" s="74">
        <v>1543</v>
      </c>
      <c r="KR47" s="74">
        <v>6247</v>
      </c>
      <c r="KS47" s="175">
        <v>0.24699855930846806</v>
      </c>
      <c r="KT47" s="74">
        <v>2949</v>
      </c>
      <c r="KU47" s="74">
        <v>12858</v>
      </c>
      <c r="KV47" s="175">
        <v>0.22935137657489502</v>
      </c>
      <c r="KW47" s="74">
        <v>4262</v>
      </c>
      <c r="KX47" s="74">
        <v>19792</v>
      </c>
      <c r="KY47" s="175">
        <v>0.21533953112368634</v>
      </c>
      <c r="KZ47" s="74">
        <v>6003</v>
      </c>
      <c r="LA47" s="74">
        <v>29603</v>
      </c>
      <c r="LB47" s="175">
        <v>0.20278350167212783</v>
      </c>
      <c r="LC47" s="74">
        <v>2805</v>
      </c>
      <c r="LD47" s="74">
        <v>13978</v>
      </c>
      <c r="LE47" s="175">
        <f t="shared" si="91"/>
        <v>0.20067248533409643</v>
      </c>
      <c r="LF47" s="74">
        <v>3488</v>
      </c>
      <c r="LG47" s="74">
        <v>22682</v>
      </c>
      <c r="LH47" s="175">
        <f t="shared" si="92"/>
        <v>0.15377832642624106</v>
      </c>
      <c r="LI47" s="74">
        <v>1559</v>
      </c>
      <c r="LJ47" s="74">
        <v>24933</v>
      </c>
      <c r="LK47" s="175">
        <f t="shared" si="93"/>
        <v>6.2527573898046765E-2</v>
      </c>
      <c r="LL47" s="74">
        <v>7852</v>
      </c>
      <c r="LM47" s="74">
        <v>61593</v>
      </c>
      <c r="LN47" s="175">
        <v>0.12748201906060755</v>
      </c>
      <c r="LO47" s="175"/>
      <c r="LP47" s="74">
        <v>781</v>
      </c>
      <c r="LQ47" s="74">
        <v>27112</v>
      </c>
      <c r="LR47" s="175">
        <v>2.8806432575981117E-2</v>
      </c>
      <c r="LS47" s="74">
        <v>14636</v>
      </c>
      <c r="LT47" s="74">
        <v>118308</v>
      </c>
      <c r="LU47" s="175">
        <v>0.12371099164891639</v>
      </c>
      <c r="LV47" s="175"/>
      <c r="LW47" s="74"/>
      <c r="LX47" s="74">
        <v>50</v>
      </c>
      <c r="LY47" s="74">
        <v>4</v>
      </c>
      <c r="LZ47" s="74">
        <v>6</v>
      </c>
      <c r="MA47" s="74">
        <v>96</v>
      </c>
      <c r="MB47" s="74">
        <v>47</v>
      </c>
      <c r="MC47" s="74">
        <v>1</v>
      </c>
      <c r="MD47" s="74"/>
    </row>
    <row r="48" spans="1:342" x14ac:dyDescent="0.25">
      <c r="A48" s="153"/>
      <c r="B48" s="156" t="s">
        <v>10</v>
      </c>
      <c r="C48" s="154"/>
      <c r="D48" s="159">
        <v>42004</v>
      </c>
      <c r="E48" s="159" t="s">
        <v>206</v>
      </c>
      <c r="F48" s="73" t="s">
        <v>217</v>
      </c>
      <c r="P48" s="164"/>
      <c r="Q48" s="129"/>
      <c r="R48" s="129"/>
      <c r="S48" s="129"/>
      <c r="T48" s="129"/>
      <c r="U48" s="129"/>
      <c r="V48" s="129"/>
      <c r="W48" s="129"/>
      <c r="X48" s="129"/>
      <c r="Y48" s="129"/>
      <c r="Z48" s="115"/>
      <c r="AA48" s="74"/>
      <c r="AB48" s="75">
        <v>1725</v>
      </c>
      <c r="AC48" s="75">
        <v>2903</v>
      </c>
      <c r="AD48" s="75">
        <v>1128</v>
      </c>
      <c r="AE48" s="75">
        <v>730</v>
      </c>
      <c r="AF48" s="75">
        <v>605</v>
      </c>
      <c r="AG48" s="75">
        <v>2472</v>
      </c>
      <c r="AH48" s="75">
        <v>72</v>
      </c>
      <c r="AI48" s="75">
        <v>140</v>
      </c>
      <c r="AK48" s="74">
        <f t="shared" si="104"/>
        <v>9775</v>
      </c>
      <c r="AL48" s="76"/>
      <c r="AM48" s="77">
        <f t="shared" si="105"/>
        <v>0.17647058823529413</v>
      </c>
      <c r="AN48" s="78">
        <f t="shared" si="106"/>
        <v>0.29698209718670077</v>
      </c>
      <c r="AO48" s="78">
        <f t="shared" si="107"/>
        <v>0.11539641943734015</v>
      </c>
      <c r="AP48" s="78">
        <f t="shared" si="108"/>
        <v>7.468030690537085E-2</v>
      </c>
      <c r="AQ48" s="78">
        <f t="shared" si="109"/>
        <v>6.1892583120204604E-2</v>
      </c>
      <c r="AR48" s="78">
        <f t="shared" si="110"/>
        <v>0.2528900255754476</v>
      </c>
      <c r="AS48" s="78">
        <f t="shared" si="111"/>
        <v>7.3657289002557547E-3</v>
      </c>
      <c r="AT48" s="79">
        <f t="shared" si="112"/>
        <v>1.432225063938619E-2</v>
      </c>
      <c r="AU48" s="76">
        <f t="shared" si="113"/>
        <v>1</v>
      </c>
      <c r="AV48" s="76"/>
      <c r="AW48" s="76"/>
      <c r="AX48" s="75">
        <v>645</v>
      </c>
      <c r="AY48" s="75">
        <v>729</v>
      </c>
      <c r="AZ48" s="75">
        <v>1517</v>
      </c>
      <c r="BA48" s="75">
        <v>834</v>
      </c>
      <c r="BB48" s="75">
        <v>3728</v>
      </c>
      <c r="BC48" s="75">
        <v>2135</v>
      </c>
      <c r="BD48" s="75">
        <v>138</v>
      </c>
      <c r="BF48" s="75">
        <v>31</v>
      </c>
      <c r="BG48" s="80">
        <v>14</v>
      </c>
      <c r="BH48" s="81">
        <v>75</v>
      </c>
      <c r="BI48" s="81">
        <v>12</v>
      </c>
      <c r="BJ48" s="82">
        <v>11</v>
      </c>
      <c r="BK48" s="74">
        <f t="shared" si="114"/>
        <v>112</v>
      </c>
      <c r="BL48" s="80">
        <f t="shared" si="11"/>
        <v>9869</v>
      </c>
      <c r="BM48" s="83"/>
      <c r="BN48" s="84">
        <f t="shared" si="115"/>
        <v>6.5356165771608063E-2</v>
      </c>
      <c r="BO48" s="85">
        <f t="shared" si="116"/>
        <v>7.3867666430236095E-2</v>
      </c>
      <c r="BP48" s="85">
        <f t="shared" si="117"/>
        <v>0.15371364879927044</v>
      </c>
      <c r="BQ48" s="85">
        <f t="shared" si="118"/>
        <v>8.4507042253521125E-2</v>
      </c>
      <c r="BR48" s="85">
        <f t="shared" si="119"/>
        <v>0.37774850542101529</v>
      </c>
      <c r="BS48" s="85">
        <f t="shared" si="120"/>
        <v>0.21633397507346236</v>
      </c>
      <c r="BT48" s="85">
        <f t="shared" si="121"/>
        <v>1.3983179653460331E-2</v>
      </c>
      <c r="BU48" s="85">
        <f t="shared" si="122"/>
        <v>0</v>
      </c>
      <c r="BV48" s="85">
        <f t="shared" si="123"/>
        <v>3.1411490525889148E-3</v>
      </c>
      <c r="BW48" s="85">
        <f t="shared" si="124"/>
        <v>1.4185834431046712E-3</v>
      </c>
      <c r="BX48" s="85">
        <f t="shared" si="125"/>
        <v>7.5995541594893103E-3</v>
      </c>
      <c r="BY48" s="85">
        <f t="shared" si="126"/>
        <v>1.2159286655182896E-3</v>
      </c>
      <c r="BZ48" s="85">
        <f t="shared" si="127"/>
        <v>1.1146012767250988E-3</v>
      </c>
      <c r="CA48" s="76">
        <f t="shared" si="128"/>
        <v>1.1348667544837369E-2</v>
      </c>
      <c r="CB48" s="86">
        <f t="shared" si="129"/>
        <v>1</v>
      </c>
      <c r="CC48" s="76"/>
      <c r="CD48" s="76"/>
      <c r="CE48" s="75">
        <v>481</v>
      </c>
      <c r="CF48" s="75">
        <v>2389</v>
      </c>
      <c r="CG48" s="75">
        <v>2926</v>
      </c>
      <c r="CH48" s="75">
        <v>806</v>
      </c>
      <c r="CI48" s="75">
        <v>1837</v>
      </c>
      <c r="CJ48" s="75">
        <v>1442</v>
      </c>
      <c r="CK48" s="75">
        <v>129</v>
      </c>
      <c r="CL48" s="73">
        <v>4</v>
      </c>
      <c r="CM48" s="73">
        <v>21</v>
      </c>
      <c r="CQ48" s="74">
        <f t="shared" si="141"/>
        <v>25</v>
      </c>
      <c r="CR48" s="74">
        <f t="shared" si="142"/>
        <v>10035</v>
      </c>
      <c r="CS48" s="76"/>
      <c r="CT48" s="77">
        <f t="shared" si="135"/>
        <v>4.7932237169905328E-2</v>
      </c>
      <c r="CU48" s="78">
        <f t="shared" si="136"/>
        <v>0.2380667663178874</v>
      </c>
      <c r="CV48" s="78">
        <f t="shared" si="137"/>
        <v>0.29157947184853017</v>
      </c>
      <c r="CW48" s="78">
        <f t="shared" si="138"/>
        <v>8.0318883906327854E-2</v>
      </c>
      <c r="CX48" s="78">
        <f t="shared" si="139"/>
        <v>0.18305929247633285</v>
      </c>
      <c r="CY48" s="78">
        <f t="shared" si="140"/>
        <v>0.14369706028898854</v>
      </c>
      <c r="CZ48" s="78">
        <f t="shared" si="143"/>
        <v>1.2855007473841554E-2</v>
      </c>
      <c r="DA48" s="79"/>
      <c r="DB48" s="79"/>
      <c r="DC48" s="79"/>
      <c r="DD48" s="79"/>
      <c r="DE48" s="79">
        <f t="shared" si="130"/>
        <v>2.4912805181863478E-3</v>
      </c>
      <c r="DF48" s="76">
        <f t="shared" si="131"/>
        <v>1</v>
      </c>
      <c r="DG48" s="76"/>
      <c r="DH48" s="76"/>
      <c r="DI48" s="76"/>
      <c r="DJ48" s="76"/>
      <c r="DK48" s="76">
        <f t="shared" si="30"/>
        <v>0.29698209718670077</v>
      </c>
      <c r="DL48" s="76">
        <f t="shared" si="31"/>
        <v>0.37774850542101529</v>
      </c>
      <c r="DM48" s="76">
        <f t="shared" si="32"/>
        <v>0.2380667663178874</v>
      </c>
      <c r="DN48" s="76"/>
      <c r="DO48" s="76"/>
      <c r="DP48" s="76">
        <f t="shared" si="33"/>
        <v>0.11539641943734015</v>
      </c>
      <c r="DQ48" s="76">
        <f t="shared" si="34"/>
        <v>7.3867666430236095E-2</v>
      </c>
      <c r="DR48" s="76">
        <f t="shared" si="35"/>
        <v>0.18305929247633285</v>
      </c>
      <c r="DS48" s="76"/>
      <c r="DT48" s="76"/>
      <c r="DU48" s="76"/>
      <c r="DV48" s="76">
        <f t="shared" si="36"/>
        <v>0</v>
      </c>
      <c r="DW48" s="76"/>
      <c r="DX48" s="76"/>
      <c r="DY48" s="76"/>
      <c r="DZ48" s="76"/>
      <c r="EA48" s="76">
        <f t="shared" si="37"/>
        <v>3.1411490525889148E-3</v>
      </c>
      <c r="EB48" s="76"/>
      <c r="EC48" s="76"/>
      <c r="ED48" s="76"/>
      <c r="EE48" s="76">
        <f t="shared" si="132"/>
        <v>0.4123785166240409</v>
      </c>
      <c r="EF48" s="76">
        <f t="shared" si="133"/>
        <v>0.45475732090384025</v>
      </c>
      <c r="EG48" s="76">
        <f t="shared" si="134"/>
        <v>0.42112605879422027</v>
      </c>
      <c r="EH48" s="76"/>
      <c r="EI48" s="76"/>
      <c r="EJ48" s="76">
        <f t="shared" si="41"/>
        <v>-5.891533086881337E-2</v>
      </c>
      <c r="EK48" s="76"/>
      <c r="EL48" s="76">
        <f t="shared" si="42"/>
        <v>-0.13968173910312789</v>
      </c>
      <c r="EM48" s="76"/>
      <c r="EN48" s="76"/>
      <c r="EO48" s="76">
        <f t="shared" si="43"/>
        <v>6.7662873038992696E-2</v>
      </c>
      <c r="EP48" s="76"/>
      <c r="EQ48" s="76">
        <f t="shared" si="44"/>
        <v>0.10919162604609675</v>
      </c>
      <c r="ER48" s="76"/>
      <c r="ES48" s="76"/>
      <c r="ET48" s="76">
        <f t="shared" si="45"/>
        <v>0</v>
      </c>
      <c r="EU48" s="76"/>
      <c r="EV48" s="76">
        <f t="shared" si="46"/>
        <v>0</v>
      </c>
      <c r="EW48" s="76"/>
      <c r="EX48" s="76"/>
      <c r="EY48" s="76">
        <f t="shared" si="47"/>
        <v>0</v>
      </c>
      <c r="EZ48" s="76"/>
      <c r="FA48" s="76">
        <f t="shared" si="48"/>
        <v>-3.1411490525889148E-3</v>
      </c>
      <c r="FB48" s="76"/>
      <c r="FC48" s="76"/>
      <c r="FD48" s="76">
        <f t="shared" si="49"/>
        <v>8.7475421701793676E-3</v>
      </c>
      <c r="FE48" s="76"/>
      <c r="FF48" s="76">
        <f t="shared" si="50"/>
        <v>-3.3631262109619975E-2</v>
      </c>
      <c r="FG48" s="76"/>
      <c r="FH48" s="76"/>
      <c r="FI48" s="76"/>
      <c r="FJ48" s="76"/>
      <c r="FK48" s="76"/>
      <c r="FL48" s="76">
        <f t="shared" si="51"/>
        <v>7.3657289002557547E-3</v>
      </c>
      <c r="FM48" s="76">
        <f t="shared" si="52"/>
        <v>1.3983179653460331E-2</v>
      </c>
      <c r="FN48" s="76">
        <f t="shared" si="53"/>
        <v>1.2855007473841554E-2</v>
      </c>
      <c r="FO48" s="76"/>
      <c r="FP48" s="76">
        <f t="shared" si="54"/>
        <v>5.4892785735857997E-3</v>
      </c>
      <c r="FQ48" s="76"/>
      <c r="FR48" s="76">
        <f t="shared" si="55"/>
        <v>-1.1281721796187767E-3</v>
      </c>
      <c r="FS48" s="76"/>
      <c r="FT48" s="76"/>
      <c r="FU48" s="76"/>
      <c r="FV48" s="76"/>
      <c r="FW48" s="76">
        <f t="shared" si="56"/>
        <v>0.2528900255754476</v>
      </c>
      <c r="FX48" s="76">
        <f t="shared" si="57"/>
        <v>0.21633397507346236</v>
      </c>
      <c r="FY48" s="76">
        <f t="shared" si="58"/>
        <v>0.29157947184853017</v>
      </c>
      <c r="FZ48" s="76"/>
      <c r="GA48" s="76">
        <f t="shared" si="59"/>
        <v>3.8689446273082573E-2</v>
      </c>
      <c r="GB48" s="76"/>
      <c r="GC48" s="76">
        <f t="shared" si="60"/>
        <v>7.5245496775067811E-2</v>
      </c>
      <c r="GD48" s="76"/>
      <c r="GE48" s="76"/>
      <c r="GF48" s="76"/>
      <c r="GG48" s="76"/>
      <c r="GH48" s="76">
        <f t="shared" si="61"/>
        <v>0.17647058823529413</v>
      </c>
      <c r="GI48" s="76">
        <f t="shared" si="62"/>
        <v>0.15371364879927044</v>
      </c>
      <c r="GJ48" s="76">
        <f t="shared" si="63"/>
        <v>0.14369706028898854</v>
      </c>
      <c r="GK48" s="76"/>
      <c r="GL48" s="76">
        <f t="shared" si="64"/>
        <v>-3.2773527946305586E-2</v>
      </c>
      <c r="GM48" s="76"/>
      <c r="GN48" s="76">
        <f t="shared" si="65"/>
        <v>-1.0016588510281893E-2</v>
      </c>
      <c r="GO48" s="76"/>
      <c r="GP48" s="76"/>
      <c r="GQ48" s="76"/>
      <c r="GR48" s="76"/>
      <c r="GS48" s="76">
        <f t="shared" si="66"/>
        <v>7.468030690537085E-2</v>
      </c>
      <c r="GT48" s="76">
        <f t="shared" si="67"/>
        <v>8.4507042253521125E-2</v>
      </c>
      <c r="GU48" s="76">
        <f t="shared" si="68"/>
        <v>4.7932237169905328E-2</v>
      </c>
      <c r="GV48" s="76"/>
      <c r="GW48" s="76">
        <f t="shared" si="69"/>
        <v>-2.6748069735465521E-2</v>
      </c>
      <c r="GX48" s="76"/>
      <c r="GY48" s="76">
        <f t="shared" si="70"/>
        <v>-3.6574805083615797E-2</v>
      </c>
      <c r="GZ48" s="76"/>
      <c r="HA48" s="76"/>
      <c r="HB48" s="76"/>
      <c r="HC48" s="76"/>
      <c r="HD48" s="76">
        <f t="shared" si="71"/>
        <v>6.1892583120204604E-2</v>
      </c>
      <c r="HE48" s="76">
        <f t="shared" si="72"/>
        <v>6.5356165771608063E-2</v>
      </c>
      <c r="HF48" s="76">
        <f t="shared" si="73"/>
        <v>8.0318883906327854E-2</v>
      </c>
      <c r="HG48" s="76"/>
      <c r="HH48" s="76">
        <f t="shared" si="74"/>
        <v>1.8426300786123249E-2</v>
      </c>
      <c r="HI48" s="76"/>
      <c r="HJ48" s="76">
        <f t="shared" si="75"/>
        <v>1.4962718134719791E-2</v>
      </c>
      <c r="HK48" s="76"/>
      <c r="HL48" s="76"/>
      <c r="HM48" s="76"/>
      <c r="HN48" s="76"/>
      <c r="HO48" s="76"/>
      <c r="HP48" s="76"/>
      <c r="HQ48" s="76"/>
      <c r="HR48" s="76">
        <f t="shared" si="76"/>
        <v>8.204603580562661E-2</v>
      </c>
      <c r="HS48" s="76">
        <f t="shared" si="77"/>
        <v>0.13657289002557546</v>
      </c>
      <c r="HT48" s="76">
        <f t="shared" si="78"/>
        <v>0.14393861892583121</v>
      </c>
      <c r="HU48" s="76"/>
      <c r="HV48" s="76">
        <f t="shared" si="79"/>
        <v>9.8490221906981451E-2</v>
      </c>
      <c r="HW48" s="76">
        <f t="shared" si="80"/>
        <v>0.1498632080251292</v>
      </c>
      <c r="HX48" s="76">
        <f t="shared" si="81"/>
        <v>0.1638463876785895</v>
      </c>
      <c r="HY48" s="76"/>
      <c r="HZ48" s="76">
        <f t="shared" si="82"/>
        <v>6.0787244643746879E-2</v>
      </c>
      <c r="IA48" s="76">
        <f t="shared" si="83"/>
        <v>0.12825112107623318</v>
      </c>
      <c r="IB48" s="76">
        <f t="shared" si="84"/>
        <v>0.14110612855007473</v>
      </c>
      <c r="IC48" s="76"/>
      <c r="ID48" s="76"/>
      <c r="IE48" s="76">
        <f t="shared" si="85"/>
        <v>-2.1258791161879731E-2</v>
      </c>
      <c r="IF48" s="76"/>
      <c r="IG48" s="76">
        <f t="shared" si="86"/>
        <v>-3.7702977263234572E-2</v>
      </c>
      <c r="IH48" s="76"/>
      <c r="II48" s="76"/>
      <c r="IJ48" s="76">
        <f t="shared" si="87"/>
        <v>-8.3217689493422786E-3</v>
      </c>
      <c r="IK48" s="76"/>
      <c r="IL48" s="76">
        <f t="shared" si="88"/>
        <v>-2.161208694889602E-2</v>
      </c>
      <c r="IM48" s="76"/>
      <c r="IN48" s="76"/>
      <c r="IO48" s="76">
        <f t="shared" si="89"/>
        <v>-2.8324903757564746E-3</v>
      </c>
      <c r="IP48" s="76"/>
      <c r="IQ48" s="76">
        <f t="shared" si="90"/>
        <v>-2.2740259128514767E-2</v>
      </c>
      <c r="IR48" s="76"/>
      <c r="IS48" s="76"/>
      <c r="IT48" s="76"/>
      <c r="IU48" s="76"/>
      <c r="IV48" s="76"/>
      <c r="IW48" s="76">
        <v>0.02</v>
      </c>
      <c r="IX48" s="183">
        <v>4.1652299841390246</v>
      </c>
      <c r="IY48" s="183">
        <v>4.1390995583815338</v>
      </c>
      <c r="IZ48" s="175">
        <v>-0.20152901895331182</v>
      </c>
      <c r="JA48" s="76"/>
      <c r="JB48" s="74">
        <v>20550</v>
      </c>
      <c r="JC48" s="74">
        <v>115</v>
      </c>
      <c r="JD48" s="74">
        <v>107</v>
      </c>
      <c r="JE48" s="76">
        <v>1.7576442879960862E-2</v>
      </c>
      <c r="JF48" s="76">
        <v>7.111176135901813E-2</v>
      </c>
      <c r="JG48" s="74"/>
      <c r="JH48" s="74">
        <v>118</v>
      </c>
      <c r="JI48" s="74">
        <v>8</v>
      </c>
      <c r="JJ48" s="175">
        <v>6.7796610169491525E-2</v>
      </c>
      <c r="JK48" s="74">
        <v>178</v>
      </c>
      <c r="JL48" s="74">
        <v>14</v>
      </c>
      <c r="JM48" s="175">
        <v>7.8651685393258425E-2</v>
      </c>
      <c r="JN48" s="74">
        <v>296</v>
      </c>
      <c r="JO48" s="74">
        <v>22</v>
      </c>
      <c r="JP48" s="175">
        <v>7.4324324324324328E-2</v>
      </c>
      <c r="JQ48" s="175">
        <v>1.1486558597017509</v>
      </c>
      <c r="JR48" s="74"/>
      <c r="JS48" s="74"/>
      <c r="JT48" s="76"/>
      <c r="JU48" s="175"/>
      <c r="JV48" s="175">
        <v>3.0315585940197499E-2</v>
      </c>
      <c r="JW48" s="175">
        <v>5.5244803535667427E-3</v>
      </c>
      <c r="JX48" s="175">
        <v>1.0220288654098474E-2</v>
      </c>
      <c r="JY48" s="175">
        <v>2.0095297286099028E-2</v>
      </c>
      <c r="JZ48" s="175">
        <v>3.5840066293764246E-2</v>
      </c>
      <c r="KA48" s="175">
        <v>9.6678406187417996E-3</v>
      </c>
      <c r="KB48" s="175">
        <v>1.9404737241903183E-2</v>
      </c>
      <c r="KC48" s="175">
        <v>5.4692355500310749E-2</v>
      </c>
      <c r="KD48" s="175">
        <v>3.4597058214211725E-2</v>
      </c>
      <c r="KE48" s="175">
        <v>2.9072577860644985E-2</v>
      </c>
      <c r="KF48" s="175">
        <v>6.4912644154409227E-2</v>
      </c>
      <c r="KG48" s="175"/>
      <c r="KH48" s="74">
        <v>627</v>
      </c>
      <c r="KI48" s="74">
        <v>14036</v>
      </c>
      <c r="KJ48" s="74">
        <v>940</v>
      </c>
      <c r="KK48" s="74">
        <v>14481</v>
      </c>
      <c r="KL48" s="76">
        <v>4.4670846394984323E-2</v>
      </c>
      <c r="KM48" s="76">
        <v>6.4912644154409227E-2</v>
      </c>
      <c r="KN48" s="175">
        <v>2.0241797759424904E-2</v>
      </c>
      <c r="KO48" s="175">
        <v>0.45313217440396802</v>
      </c>
      <c r="KP48" s="175"/>
      <c r="KQ48" s="74">
        <v>124</v>
      </c>
      <c r="KR48" s="74">
        <v>906</v>
      </c>
      <c r="KS48" s="175">
        <v>0.13686534216335541</v>
      </c>
      <c r="KT48" s="74">
        <v>231</v>
      </c>
      <c r="KU48" s="74">
        <v>1868</v>
      </c>
      <c r="KV48" s="175">
        <v>0.12366167023554604</v>
      </c>
      <c r="KW48" s="74">
        <v>337</v>
      </c>
      <c r="KX48" s="74">
        <v>2819</v>
      </c>
      <c r="KY48" s="175">
        <v>0.11954593827598439</v>
      </c>
      <c r="KZ48" s="74">
        <v>432</v>
      </c>
      <c r="LA48" s="74">
        <v>3950</v>
      </c>
      <c r="LB48" s="175">
        <v>0.10936708860759493</v>
      </c>
      <c r="LC48" s="74">
        <v>143</v>
      </c>
      <c r="LD48" s="74">
        <v>1536</v>
      </c>
      <c r="LE48" s="175">
        <f t="shared" si="91"/>
        <v>9.3098958333333329E-2</v>
      </c>
      <c r="LF48" s="74">
        <v>235</v>
      </c>
      <c r="LG48" s="74">
        <v>2958</v>
      </c>
      <c r="LH48" s="175">
        <f t="shared" si="92"/>
        <v>7.9445571331981074E-2</v>
      </c>
      <c r="LI48" s="74">
        <v>91</v>
      </c>
      <c r="LJ48" s="74">
        <v>3151</v>
      </c>
      <c r="LK48" s="175">
        <f t="shared" si="93"/>
        <v>2.8879720723579815E-2</v>
      </c>
      <c r="LL48" s="74">
        <v>469</v>
      </c>
      <c r="LM48" s="74">
        <v>7645</v>
      </c>
      <c r="LN48" s="175">
        <v>6.1347285807717464E-2</v>
      </c>
      <c r="LO48" s="175"/>
      <c r="LP48" s="74">
        <v>36</v>
      </c>
      <c r="LQ48" s="74">
        <v>2886</v>
      </c>
      <c r="LR48" s="175">
        <v>1.2474012474012475E-2</v>
      </c>
      <c r="LS48" s="74">
        <v>937</v>
      </c>
      <c r="LT48" s="74">
        <v>14481</v>
      </c>
      <c r="LU48" s="175">
        <v>6.4705476141150478E-2</v>
      </c>
      <c r="LV48" s="175"/>
      <c r="LW48" s="74"/>
      <c r="LX48" s="74">
        <v>265</v>
      </c>
      <c r="LY48" s="74">
        <v>96</v>
      </c>
      <c r="LZ48" s="74">
        <v>180</v>
      </c>
      <c r="MA48" s="74">
        <v>126</v>
      </c>
      <c r="MB48" s="74">
        <v>110</v>
      </c>
      <c r="MC48" s="74">
        <v>197</v>
      </c>
      <c r="MD48" s="74"/>
    </row>
    <row r="49" spans="1:342" x14ac:dyDescent="0.25">
      <c r="A49" s="153"/>
      <c r="B49" s="156" t="s">
        <v>48</v>
      </c>
      <c r="C49" s="154"/>
      <c r="D49" s="159">
        <v>31006</v>
      </c>
      <c r="E49" s="159" t="s">
        <v>141</v>
      </c>
      <c r="F49" s="73" t="s">
        <v>146</v>
      </c>
      <c r="P49" s="164"/>
      <c r="Q49" s="129"/>
      <c r="R49" s="129"/>
      <c r="S49" s="129"/>
      <c r="T49" s="129"/>
      <c r="U49" s="129"/>
      <c r="V49" s="129"/>
      <c r="W49" s="129"/>
      <c r="X49" s="129"/>
      <c r="Y49" s="129"/>
      <c r="Z49" s="115"/>
      <c r="AA49" s="74"/>
      <c r="AB49" s="75">
        <v>819</v>
      </c>
      <c r="AC49" s="75">
        <v>2093</v>
      </c>
      <c r="AD49" s="75">
        <v>476</v>
      </c>
      <c r="AE49" s="75">
        <v>573</v>
      </c>
      <c r="AF49" s="75">
        <v>590</v>
      </c>
      <c r="AG49" s="75">
        <v>2778</v>
      </c>
      <c r="AH49" s="75">
        <v>89</v>
      </c>
      <c r="AI49" s="75">
        <v>138</v>
      </c>
      <c r="AK49" s="74">
        <f t="shared" si="104"/>
        <v>7556</v>
      </c>
      <c r="AL49" s="76"/>
      <c r="AM49" s="77">
        <f t="shared" si="105"/>
        <v>0.10839068290100583</v>
      </c>
      <c r="AN49" s="78">
        <f t="shared" si="106"/>
        <v>0.27699841185812601</v>
      </c>
      <c r="AO49" s="78">
        <f t="shared" si="107"/>
        <v>6.2996294335627312E-2</v>
      </c>
      <c r="AP49" s="78">
        <f t="shared" si="108"/>
        <v>7.5833774483853894E-2</v>
      </c>
      <c r="AQ49" s="78">
        <f t="shared" si="109"/>
        <v>7.8083642138697729E-2</v>
      </c>
      <c r="AR49" s="78">
        <f t="shared" si="110"/>
        <v>0.36765484383271574</v>
      </c>
      <c r="AS49" s="78">
        <f t="shared" si="111"/>
        <v>1.1778718898888301E-2</v>
      </c>
      <c r="AT49" s="79">
        <f t="shared" si="112"/>
        <v>1.8263631551085232E-2</v>
      </c>
      <c r="AU49" s="76">
        <f t="shared" si="113"/>
        <v>1</v>
      </c>
      <c r="AV49" s="76"/>
      <c r="AW49" s="76"/>
      <c r="AX49" s="75">
        <v>725</v>
      </c>
      <c r="AY49" s="75">
        <v>360</v>
      </c>
      <c r="AZ49" s="75">
        <v>1361</v>
      </c>
      <c r="BA49" s="75">
        <v>943</v>
      </c>
      <c r="BB49" s="75">
        <v>2734</v>
      </c>
      <c r="BC49" s="75">
        <v>2251</v>
      </c>
      <c r="BD49" s="75">
        <v>124</v>
      </c>
      <c r="BE49" s="75">
        <v>285</v>
      </c>
      <c r="BF49" s="75">
        <v>20</v>
      </c>
      <c r="BG49" s="80">
        <v>30</v>
      </c>
      <c r="BH49" s="81"/>
      <c r="BI49" s="81"/>
      <c r="BJ49" s="82"/>
      <c r="BK49" s="74">
        <f t="shared" si="114"/>
        <v>30</v>
      </c>
      <c r="BL49" s="80">
        <f t="shared" si="11"/>
        <v>8833</v>
      </c>
      <c r="BM49" s="83"/>
      <c r="BN49" s="84">
        <f t="shared" si="115"/>
        <v>8.2078569002603866E-2</v>
      </c>
      <c r="BO49" s="85">
        <f t="shared" si="116"/>
        <v>4.0756254953017095E-2</v>
      </c>
      <c r="BP49" s="85">
        <f t="shared" si="117"/>
        <v>0.15408128608626739</v>
      </c>
      <c r="BQ49" s="85">
        <f t="shared" si="118"/>
        <v>0.10675874561304201</v>
      </c>
      <c r="BR49" s="85">
        <f t="shared" si="119"/>
        <v>0.30952111400430204</v>
      </c>
      <c r="BS49" s="85">
        <f t="shared" si="120"/>
        <v>0.25483980527567079</v>
      </c>
      <c r="BT49" s="85">
        <f t="shared" si="121"/>
        <v>1.403826559492811E-2</v>
      </c>
      <c r="BU49" s="85">
        <f t="shared" si="122"/>
        <v>3.226536850447187E-2</v>
      </c>
      <c r="BV49" s="85">
        <f t="shared" si="123"/>
        <v>2.2642363862787275E-3</v>
      </c>
      <c r="BW49" s="85">
        <f t="shared" si="124"/>
        <v>3.3963545794180911E-3</v>
      </c>
      <c r="BX49" s="85">
        <f t="shared" si="125"/>
        <v>0</v>
      </c>
      <c r="BY49" s="85">
        <f t="shared" si="126"/>
        <v>0</v>
      </c>
      <c r="BZ49" s="85">
        <f t="shared" si="127"/>
        <v>0</v>
      </c>
      <c r="CA49" s="76">
        <f t="shared" si="128"/>
        <v>3.3963545794180911E-3</v>
      </c>
      <c r="CB49" s="86">
        <f t="shared" si="129"/>
        <v>1</v>
      </c>
      <c r="CC49" s="76"/>
      <c r="CD49" s="76"/>
      <c r="CE49" s="75">
        <v>394</v>
      </c>
      <c r="CF49" s="75">
        <v>1662</v>
      </c>
      <c r="CG49" s="75">
        <v>2905</v>
      </c>
      <c r="CH49" s="75">
        <v>774</v>
      </c>
      <c r="CI49" s="75">
        <v>926</v>
      </c>
      <c r="CJ49" s="75">
        <v>776</v>
      </c>
      <c r="CK49" s="75">
        <v>135</v>
      </c>
      <c r="CQ49" s="74">
        <f t="shared" si="141"/>
        <v>0</v>
      </c>
      <c r="CR49" s="74">
        <f t="shared" si="142"/>
        <v>7572</v>
      </c>
      <c r="CS49" s="76"/>
      <c r="CT49" s="77">
        <f t="shared" si="135"/>
        <v>5.2033808769149495E-2</v>
      </c>
      <c r="CU49" s="78">
        <f t="shared" si="136"/>
        <v>0.21949286846275753</v>
      </c>
      <c r="CV49" s="78">
        <f t="shared" si="137"/>
        <v>0.38365029054410987</v>
      </c>
      <c r="CW49" s="78">
        <f t="shared" si="138"/>
        <v>0.10221870047543581</v>
      </c>
      <c r="CX49" s="78">
        <f t="shared" si="139"/>
        <v>0.12229265715795035</v>
      </c>
      <c r="CY49" s="78">
        <f t="shared" si="140"/>
        <v>0.10248283148441627</v>
      </c>
      <c r="CZ49" s="78">
        <f t="shared" si="143"/>
        <v>1.7828843106180665E-2</v>
      </c>
      <c r="DA49" s="79"/>
      <c r="DB49" s="79"/>
      <c r="DC49" s="79"/>
      <c r="DD49" s="79"/>
      <c r="DE49" s="79">
        <f t="shared" si="130"/>
        <v>0</v>
      </c>
      <c r="DF49" s="76">
        <f t="shared" si="131"/>
        <v>1</v>
      </c>
      <c r="DG49" s="76"/>
      <c r="DH49" s="76"/>
      <c r="DI49" s="76"/>
      <c r="DJ49" s="76"/>
      <c r="DK49" s="76">
        <f t="shared" si="30"/>
        <v>0.27699841185812601</v>
      </c>
      <c r="DL49" s="76">
        <f t="shared" si="31"/>
        <v>0.30952111400430204</v>
      </c>
      <c r="DM49" s="76">
        <f t="shared" si="32"/>
        <v>0.21949286846275753</v>
      </c>
      <c r="DN49" s="76"/>
      <c r="DO49" s="76"/>
      <c r="DP49" s="76">
        <f t="shared" si="33"/>
        <v>6.2996294335627312E-2</v>
      </c>
      <c r="DQ49" s="76">
        <f t="shared" si="34"/>
        <v>4.0756254953017095E-2</v>
      </c>
      <c r="DR49" s="76">
        <f t="shared" si="35"/>
        <v>0.12229265715795035</v>
      </c>
      <c r="DS49" s="76"/>
      <c r="DT49" s="76"/>
      <c r="DU49" s="76"/>
      <c r="DV49" s="76">
        <f t="shared" si="36"/>
        <v>3.226536850447187E-2</v>
      </c>
      <c r="DW49" s="76"/>
      <c r="DX49" s="76"/>
      <c r="DY49" s="76"/>
      <c r="DZ49" s="76"/>
      <c r="EA49" s="76">
        <f t="shared" si="37"/>
        <v>2.2642363862787275E-3</v>
      </c>
      <c r="EB49" s="76"/>
      <c r="EC49" s="76"/>
      <c r="ED49" s="76"/>
      <c r="EE49" s="76">
        <f t="shared" si="132"/>
        <v>0.33999470619375333</v>
      </c>
      <c r="EF49" s="76">
        <f t="shared" si="133"/>
        <v>0.38480697384806972</v>
      </c>
      <c r="EG49" s="76">
        <f t="shared" si="134"/>
        <v>0.34178552562070785</v>
      </c>
      <c r="EH49" s="76"/>
      <c r="EI49" s="76"/>
      <c r="EJ49" s="76">
        <f t="shared" si="41"/>
        <v>-5.750554339536848E-2</v>
      </c>
      <c r="EK49" s="76"/>
      <c r="EL49" s="76">
        <f t="shared" si="42"/>
        <v>-9.002824554154451E-2</v>
      </c>
      <c r="EM49" s="76"/>
      <c r="EN49" s="76"/>
      <c r="EO49" s="76">
        <f t="shared" si="43"/>
        <v>5.9296362822323034E-2</v>
      </c>
      <c r="EP49" s="76"/>
      <c r="EQ49" s="76">
        <f t="shared" si="44"/>
        <v>8.1536402204933245E-2</v>
      </c>
      <c r="ER49" s="76"/>
      <c r="ES49" s="76"/>
      <c r="ET49" s="76">
        <f t="shared" si="45"/>
        <v>0</v>
      </c>
      <c r="EU49" s="76"/>
      <c r="EV49" s="76">
        <f t="shared" si="46"/>
        <v>-3.226536850447187E-2</v>
      </c>
      <c r="EW49" s="76"/>
      <c r="EX49" s="76"/>
      <c r="EY49" s="76">
        <f t="shared" si="47"/>
        <v>0</v>
      </c>
      <c r="EZ49" s="76"/>
      <c r="FA49" s="76">
        <f t="shared" si="48"/>
        <v>-2.2642363862787275E-3</v>
      </c>
      <c r="FB49" s="76"/>
      <c r="FC49" s="76"/>
      <c r="FD49" s="76">
        <f t="shared" si="49"/>
        <v>1.7908194269545263E-3</v>
      </c>
      <c r="FE49" s="76"/>
      <c r="FF49" s="76">
        <f t="shared" si="50"/>
        <v>-4.3021448227361869E-2</v>
      </c>
      <c r="FG49" s="76"/>
      <c r="FH49" s="76"/>
      <c r="FI49" s="76"/>
      <c r="FJ49" s="76"/>
      <c r="FK49" s="76"/>
      <c r="FL49" s="76">
        <f t="shared" si="51"/>
        <v>1.1778718898888301E-2</v>
      </c>
      <c r="FM49" s="76">
        <f t="shared" si="52"/>
        <v>1.403826559492811E-2</v>
      </c>
      <c r="FN49" s="76">
        <f t="shared" si="53"/>
        <v>1.7828843106180665E-2</v>
      </c>
      <c r="FO49" s="76"/>
      <c r="FP49" s="76">
        <f t="shared" si="54"/>
        <v>6.0501242072923643E-3</v>
      </c>
      <c r="FQ49" s="76"/>
      <c r="FR49" s="76">
        <f t="shared" si="55"/>
        <v>3.7905775112525558E-3</v>
      </c>
      <c r="FS49" s="76"/>
      <c r="FT49" s="76"/>
      <c r="FU49" s="76"/>
      <c r="FV49" s="76"/>
      <c r="FW49" s="76">
        <f t="shared" si="56"/>
        <v>0.36765484383271574</v>
      </c>
      <c r="FX49" s="76">
        <f t="shared" si="57"/>
        <v>0.25483980527567079</v>
      </c>
      <c r="FY49" s="76">
        <f t="shared" si="58"/>
        <v>0.38365029054410987</v>
      </c>
      <c r="FZ49" s="76"/>
      <c r="GA49" s="76">
        <f t="shared" si="59"/>
        <v>1.5995446711394135E-2</v>
      </c>
      <c r="GB49" s="76"/>
      <c r="GC49" s="76">
        <f t="shared" si="60"/>
        <v>0.12881048526843908</v>
      </c>
      <c r="GD49" s="76"/>
      <c r="GE49" s="76"/>
      <c r="GF49" s="76"/>
      <c r="GG49" s="76"/>
      <c r="GH49" s="76">
        <f t="shared" si="61"/>
        <v>0.10839068290100583</v>
      </c>
      <c r="GI49" s="76">
        <f t="shared" si="62"/>
        <v>0.15408128608626739</v>
      </c>
      <c r="GJ49" s="76">
        <f t="shared" si="63"/>
        <v>0.10248283148441627</v>
      </c>
      <c r="GK49" s="76"/>
      <c r="GL49" s="76">
        <f t="shared" si="64"/>
        <v>-5.9078514165895601E-3</v>
      </c>
      <c r="GM49" s="76"/>
      <c r="GN49" s="76">
        <f t="shared" si="65"/>
        <v>-5.1598454601851126E-2</v>
      </c>
      <c r="GO49" s="76"/>
      <c r="GP49" s="76"/>
      <c r="GQ49" s="76"/>
      <c r="GR49" s="76"/>
      <c r="GS49" s="76">
        <f t="shared" si="66"/>
        <v>7.5833774483853894E-2</v>
      </c>
      <c r="GT49" s="76">
        <f t="shared" si="67"/>
        <v>0.10675874561304201</v>
      </c>
      <c r="GU49" s="76">
        <f t="shared" si="68"/>
        <v>5.2033808769149495E-2</v>
      </c>
      <c r="GV49" s="76"/>
      <c r="GW49" s="76">
        <f t="shared" si="69"/>
        <v>-2.3799965714704399E-2</v>
      </c>
      <c r="GX49" s="76"/>
      <c r="GY49" s="76">
        <f t="shared" si="70"/>
        <v>-5.4724936843892513E-2</v>
      </c>
      <c r="GZ49" s="76"/>
      <c r="HA49" s="76"/>
      <c r="HB49" s="76"/>
      <c r="HC49" s="76"/>
      <c r="HD49" s="76">
        <f t="shared" si="71"/>
        <v>7.8083642138697729E-2</v>
      </c>
      <c r="HE49" s="76">
        <f t="shared" si="72"/>
        <v>8.2078569002603866E-2</v>
      </c>
      <c r="HF49" s="76">
        <f t="shared" si="73"/>
        <v>0.10221870047543581</v>
      </c>
      <c r="HG49" s="76"/>
      <c r="HH49" s="76">
        <f t="shared" si="74"/>
        <v>2.4135058336738083E-2</v>
      </c>
      <c r="HI49" s="76"/>
      <c r="HJ49" s="76">
        <f t="shared" si="75"/>
        <v>2.0140131472831946E-2</v>
      </c>
      <c r="HK49" s="76"/>
      <c r="HL49" s="76"/>
      <c r="HM49" s="76"/>
      <c r="HN49" s="76"/>
      <c r="HO49" s="76"/>
      <c r="HP49" s="76"/>
      <c r="HQ49" s="76"/>
      <c r="HR49" s="76">
        <f t="shared" si="76"/>
        <v>8.7612493382742199E-2</v>
      </c>
      <c r="HS49" s="76">
        <f t="shared" si="77"/>
        <v>0.15391741662255162</v>
      </c>
      <c r="HT49" s="76">
        <f t="shared" si="78"/>
        <v>0.16569613552143991</v>
      </c>
      <c r="HU49" s="76"/>
      <c r="HV49" s="76">
        <f t="shared" si="79"/>
        <v>0.12079701120797012</v>
      </c>
      <c r="HW49" s="76">
        <f t="shared" si="80"/>
        <v>0.18883731461564587</v>
      </c>
      <c r="HX49" s="76">
        <f t="shared" si="81"/>
        <v>0.202875580210574</v>
      </c>
      <c r="HY49" s="76"/>
      <c r="HZ49" s="76">
        <f t="shared" si="82"/>
        <v>6.9862651875330167E-2</v>
      </c>
      <c r="IA49" s="76">
        <f t="shared" si="83"/>
        <v>0.15425250924458531</v>
      </c>
      <c r="IB49" s="76">
        <f t="shared" si="84"/>
        <v>0.17208135235076599</v>
      </c>
      <c r="IC49" s="76"/>
      <c r="ID49" s="76"/>
      <c r="IE49" s="76">
        <f t="shared" si="85"/>
        <v>-1.7749841507412031E-2</v>
      </c>
      <c r="IF49" s="76"/>
      <c r="IG49" s="76">
        <f t="shared" si="86"/>
        <v>-5.0934359332639956E-2</v>
      </c>
      <c r="IH49" s="76"/>
      <c r="II49" s="76"/>
      <c r="IJ49" s="76">
        <f t="shared" si="87"/>
        <v>3.3509262203368362E-4</v>
      </c>
      <c r="IK49" s="76"/>
      <c r="IL49" s="76">
        <f t="shared" si="88"/>
        <v>-3.4584805371060567E-2</v>
      </c>
      <c r="IM49" s="76"/>
      <c r="IN49" s="76"/>
      <c r="IO49" s="76">
        <f t="shared" si="89"/>
        <v>6.3852168293260791E-3</v>
      </c>
      <c r="IP49" s="76"/>
      <c r="IQ49" s="76">
        <f t="shared" si="90"/>
        <v>-3.079422785980801E-2</v>
      </c>
      <c r="IR49" s="76"/>
      <c r="IS49" s="76"/>
      <c r="IT49" s="76"/>
      <c r="IU49" s="76"/>
      <c r="IV49" s="76"/>
      <c r="IW49" s="76">
        <v>0.05</v>
      </c>
      <c r="IX49" s="183">
        <v>3.6884495698334248</v>
      </c>
      <c r="IY49" s="183">
        <v>3.7399523368212049</v>
      </c>
      <c r="IZ49" s="175">
        <v>-0.1504207295301494</v>
      </c>
      <c r="JA49" s="76"/>
      <c r="JB49" s="74">
        <v>19975</v>
      </c>
      <c r="JC49" s="74">
        <v>112</v>
      </c>
      <c r="JD49" s="74">
        <v>108</v>
      </c>
      <c r="JE49" s="76">
        <v>1.7439594037267074E-2</v>
      </c>
      <c r="JF49" s="76">
        <v>7.4031322405564162E-2</v>
      </c>
      <c r="JG49" s="74"/>
      <c r="JH49" s="74">
        <v>103</v>
      </c>
      <c r="JI49" s="74">
        <v>5</v>
      </c>
      <c r="JJ49" s="175">
        <v>4.8543689320388349E-2</v>
      </c>
      <c r="JK49" s="74">
        <v>79</v>
      </c>
      <c r="JL49" s="74">
        <v>7</v>
      </c>
      <c r="JM49" s="175">
        <v>8.8607594936708861E-2</v>
      </c>
      <c r="JN49" s="74">
        <v>182</v>
      </c>
      <c r="JO49" s="74">
        <v>12</v>
      </c>
      <c r="JP49" s="175">
        <v>6.5934065934065936E-2</v>
      </c>
      <c r="JQ49" s="175">
        <v>1.0940839981935873</v>
      </c>
      <c r="JR49" s="74"/>
      <c r="JS49" s="74"/>
      <c r="JT49" s="76">
        <v>3.2432432432432434E-2</v>
      </c>
      <c r="JU49" s="175"/>
      <c r="JV49" s="175">
        <v>4.2469271693267294E-2</v>
      </c>
      <c r="JW49" s="175">
        <v>2.7517886626307101E-3</v>
      </c>
      <c r="JX49" s="175">
        <v>1.9904604659695468E-2</v>
      </c>
      <c r="JY49" s="175">
        <v>2.2564667033571822E-2</v>
      </c>
      <c r="JZ49" s="175">
        <v>4.5221060355897999E-2</v>
      </c>
      <c r="KA49" s="175">
        <v>5.320124747752706E-3</v>
      </c>
      <c r="KB49" s="175">
        <v>9.7229866079618418E-3</v>
      </c>
      <c r="KC49" s="175">
        <v>4.0359567051917081E-2</v>
      </c>
      <c r="KD49" s="175">
        <v>1.7794900018345258E-2</v>
      </c>
      <c r="KE49" s="175">
        <v>1.5043111355714548E-2</v>
      </c>
      <c r="KF49" s="175">
        <v>6.0264171711612545E-2</v>
      </c>
      <c r="KG49" s="175"/>
      <c r="KH49" s="74">
        <v>492</v>
      </c>
      <c r="KI49" s="74">
        <v>10835</v>
      </c>
      <c r="KJ49" s="74">
        <v>657</v>
      </c>
      <c r="KK49" s="74">
        <v>10902</v>
      </c>
      <c r="KL49" s="76">
        <v>4.5408398707891096E-2</v>
      </c>
      <c r="KM49" s="76">
        <v>6.0264171711612545E-2</v>
      </c>
      <c r="KN49" s="175">
        <v>1.4855773003721449E-2</v>
      </c>
      <c r="KO49" s="175">
        <v>0.32715914734821522</v>
      </c>
      <c r="KP49" s="175"/>
      <c r="KQ49" s="74">
        <v>65</v>
      </c>
      <c r="KR49" s="74">
        <v>601</v>
      </c>
      <c r="KS49" s="175">
        <v>0.10815307820299501</v>
      </c>
      <c r="KT49" s="74">
        <v>144</v>
      </c>
      <c r="KU49" s="74">
        <v>1250</v>
      </c>
      <c r="KV49" s="175">
        <v>0.1152</v>
      </c>
      <c r="KW49" s="74">
        <v>199</v>
      </c>
      <c r="KX49" s="74">
        <v>1916</v>
      </c>
      <c r="KY49" s="175">
        <v>0.10386221294363257</v>
      </c>
      <c r="KZ49" s="74">
        <v>266</v>
      </c>
      <c r="LA49" s="74">
        <v>2763</v>
      </c>
      <c r="LB49" s="175">
        <v>9.627216793340572E-2</v>
      </c>
      <c r="LC49" s="74">
        <v>99</v>
      </c>
      <c r="LD49" s="74">
        <v>1249</v>
      </c>
      <c r="LE49" s="175">
        <f t="shared" si="91"/>
        <v>7.9263410728582867E-2</v>
      </c>
      <c r="LF49" s="74">
        <v>149</v>
      </c>
      <c r="LG49" s="74">
        <v>1901</v>
      </c>
      <c r="LH49" s="175">
        <f t="shared" si="92"/>
        <v>7.8379800105207786E-2</v>
      </c>
      <c r="LI49" s="74">
        <v>95</v>
      </c>
      <c r="LJ49" s="74">
        <v>2707</v>
      </c>
      <c r="LK49" s="175">
        <f t="shared" si="93"/>
        <v>3.5094200221647581E-2</v>
      </c>
      <c r="LL49" s="74">
        <v>343</v>
      </c>
      <c r="LM49" s="74">
        <v>5857</v>
      </c>
      <c r="LN49" s="175">
        <v>5.8562403961072221E-2</v>
      </c>
      <c r="LO49" s="175"/>
      <c r="LP49" s="74">
        <v>48</v>
      </c>
      <c r="LQ49" s="74">
        <v>2282</v>
      </c>
      <c r="LR49" s="175">
        <v>2.1034180543382998E-2</v>
      </c>
      <c r="LS49" s="74">
        <v>657</v>
      </c>
      <c r="LT49" s="74">
        <v>10902</v>
      </c>
      <c r="LU49" s="175">
        <v>6.0264171711612545E-2</v>
      </c>
      <c r="LV49" s="175"/>
      <c r="LW49" s="74"/>
      <c r="LX49" s="74">
        <v>258</v>
      </c>
      <c r="LY49" s="74">
        <v>50</v>
      </c>
      <c r="LZ49" s="74">
        <v>169</v>
      </c>
      <c r="MA49" s="74">
        <v>62</v>
      </c>
      <c r="MB49" s="74">
        <v>106</v>
      </c>
      <c r="MC49" s="74">
        <v>164</v>
      </c>
      <c r="MD49" s="74"/>
    </row>
    <row r="50" spans="1:342" x14ac:dyDescent="0.25">
      <c r="A50" s="153" t="s">
        <v>144</v>
      </c>
      <c r="B50" s="156" t="s">
        <v>12</v>
      </c>
      <c r="C50" s="154"/>
      <c r="D50" s="159">
        <v>35029</v>
      </c>
      <c r="E50" s="159" t="s">
        <v>141</v>
      </c>
      <c r="F50" s="73" t="s">
        <v>183</v>
      </c>
      <c r="P50" s="164"/>
      <c r="Q50" s="129"/>
      <c r="R50" s="129"/>
      <c r="S50" s="129"/>
      <c r="T50" s="129"/>
      <c r="U50" s="129"/>
      <c r="V50" s="129"/>
      <c r="W50" s="129"/>
      <c r="X50" s="129"/>
      <c r="Y50" s="129"/>
      <c r="Z50" s="115"/>
      <c r="AA50" s="74"/>
      <c r="AB50" s="75">
        <v>2080</v>
      </c>
      <c r="AC50" s="75">
        <v>2621</v>
      </c>
      <c r="AD50" s="75">
        <v>690</v>
      </c>
      <c r="AE50" s="75">
        <v>1360</v>
      </c>
      <c r="AF50" s="75">
        <v>752</v>
      </c>
      <c r="AG50" s="75">
        <v>1083</v>
      </c>
      <c r="AH50" s="75">
        <v>102</v>
      </c>
      <c r="AI50" s="75">
        <v>299</v>
      </c>
      <c r="AK50" s="74">
        <f t="shared" si="104"/>
        <v>8987</v>
      </c>
      <c r="AL50" s="76"/>
      <c r="AM50" s="77">
        <f t="shared" si="105"/>
        <v>0.2314454211639034</v>
      </c>
      <c r="AN50" s="78">
        <f t="shared" si="106"/>
        <v>0.29164348503393789</v>
      </c>
      <c r="AO50" s="78">
        <f t="shared" si="107"/>
        <v>7.6777567597641039E-2</v>
      </c>
      <c r="AP50" s="78">
        <f t="shared" si="108"/>
        <v>0.15132969845332148</v>
      </c>
      <c r="AQ50" s="78">
        <f t="shared" si="109"/>
        <v>8.3676421497718922E-2</v>
      </c>
      <c r="AR50" s="78">
        <f t="shared" si="110"/>
        <v>0.12050739957716702</v>
      </c>
      <c r="AS50" s="78">
        <f t="shared" si="111"/>
        <v>1.1349727383999109E-2</v>
      </c>
      <c r="AT50" s="79">
        <f t="shared" si="112"/>
        <v>3.3270279292311113E-2</v>
      </c>
      <c r="AU50" s="76">
        <f t="shared" si="113"/>
        <v>1</v>
      </c>
      <c r="AV50" s="76"/>
      <c r="AW50" s="76"/>
      <c r="AX50" s="75">
        <v>701</v>
      </c>
      <c r="AY50" s="75">
        <v>352</v>
      </c>
      <c r="AZ50" s="75">
        <v>1991</v>
      </c>
      <c r="BA50" s="75">
        <v>1523</v>
      </c>
      <c r="BB50" s="75">
        <v>2872</v>
      </c>
      <c r="BC50" s="75">
        <v>1187</v>
      </c>
      <c r="BD50" s="75">
        <v>103</v>
      </c>
      <c r="BE50" s="75">
        <v>412</v>
      </c>
      <c r="BF50" s="75">
        <v>31</v>
      </c>
      <c r="BG50" s="80">
        <v>25</v>
      </c>
      <c r="BH50" s="81"/>
      <c r="BI50" s="81"/>
      <c r="BJ50" s="82"/>
      <c r="BK50" s="74">
        <f t="shared" si="114"/>
        <v>25</v>
      </c>
      <c r="BL50" s="80">
        <f t="shared" si="11"/>
        <v>9197</v>
      </c>
      <c r="BM50" s="83"/>
      <c r="BN50" s="84">
        <f t="shared" si="115"/>
        <v>7.6220506686963146E-2</v>
      </c>
      <c r="BO50" s="85">
        <f t="shared" si="116"/>
        <v>3.8273350005436559E-2</v>
      </c>
      <c r="BP50" s="85">
        <f t="shared" si="117"/>
        <v>0.21648363596825052</v>
      </c>
      <c r="BQ50" s="85">
        <f t="shared" si="118"/>
        <v>0.16559747743829509</v>
      </c>
      <c r="BR50" s="85">
        <f t="shared" si="119"/>
        <v>0.3122757420898119</v>
      </c>
      <c r="BS50" s="85">
        <f t="shared" si="120"/>
        <v>0.12906382516037837</v>
      </c>
      <c r="BT50" s="85">
        <f t="shared" si="121"/>
        <v>1.1199304120908991E-2</v>
      </c>
      <c r="BU50" s="85">
        <f t="shared" si="122"/>
        <v>4.4797216483635965E-2</v>
      </c>
      <c r="BV50" s="85">
        <f t="shared" si="123"/>
        <v>3.3706643470696965E-3</v>
      </c>
      <c r="BW50" s="85">
        <f t="shared" si="124"/>
        <v>2.7182776992497552E-3</v>
      </c>
      <c r="BX50" s="85">
        <f t="shared" si="125"/>
        <v>0</v>
      </c>
      <c r="BY50" s="85">
        <f t="shared" si="126"/>
        <v>0</v>
      </c>
      <c r="BZ50" s="85">
        <f t="shared" si="127"/>
        <v>0</v>
      </c>
      <c r="CA50" s="76">
        <f t="shared" si="128"/>
        <v>2.7182776992497552E-3</v>
      </c>
      <c r="CB50" s="86">
        <f t="shared" si="129"/>
        <v>1</v>
      </c>
      <c r="CC50" s="76"/>
      <c r="CD50" s="76"/>
      <c r="CE50" s="75">
        <v>983</v>
      </c>
      <c r="CF50" s="75">
        <v>2099</v>
      </c>
      <c r="CG50" s="75">
        <v>908</v>
      </c>
      <c r="CH50" s="75">
        <v>1259</v>
      </c>
      <c r="CI50" s="75">
        <v>1201</v>
      </c>
      <c r="CJ50" s="75">
        <v>2238</v>
      </c>
      <c r="CK50" s="75">
        <v>205</v>
      </c>
      <c r="CL50" s="75">
        <v>66</v>
      </c>
      <c r="CM50" s="73">
        <v>39</v>
      </c>
      <c r="CN50" s="73">
        <v>24</v>
      </c>
      <c r="CQ50" s="74">
        <f t="shared" si="141"/>
        <v>129</v>
      </c>
      <c r="CR50" s="74">
        <f t="shared" si="142"/>
        <v>9022</v>
      </c>
      <c r="CS50" s="76"/>
      <c r="CT50" s="77">
        <f t="shared" si="135"/>
        <v>0.10895588561294613</v>
      </c>
      <c r="CU50" s="78">
        <f t="shared" si="136"/>
        <v>0.23265351363334072</v>
      </c>
      <c r="CV50" s="78">
        <f t="shared" si="137"/>
        <v>0.10064287297716693</v>
      </c>
      <c r="CW50" s="78">
        <f t="shared" si="138"/>
        <v>0.1395477721126136</v>
      </c>
      <c r="CX50" s="78">
        <f t="shared" si="139"/>
        <v>0.13311904234094435</v>
      </c>
      <c r="CY50" s="78">
        <f t="shared" si="140"/>
        <v>0.24806029705165153</v>
      </c>
      <c r="CZ50" s="78">
        <f t="shared" si="143"/>
        <v>2.2722234537796499E-2</v>
      </c>
      <c r="DA50" s="79"/>
      <c r="DB50" s="79"/>
      <c r="DC50" s="79"/>
      <c r="DD50" s="79"/>
      <c r="DE50" s="79">
        <f t="shared" si="130"/>
        <v>1.4298381733540234E-2</v>
      </c>
      <c r="DF50" s="76">
        <f t="shared" si="131"/>
        <v>1</v>
      </c>
      <c r="DG50" s="76"/>
      <c r="DH50" s="76"/>
      <c r="DI50" s="76"/>
      <c r="DJ50" s="76"/>
      <c r="DK50" s="76">
        <f t="shared" si="30"/>
        <v>0.29164348503393789</v>
      </c>
      <c r="DL50" s="76">
        <f t="shared" si="31"/>
        <v>0.3122757420898119</v>
      </c>
      <c r="DM50" s="76">
        <f t="shared" si="32"/>
        <v>0.23265351363334072</v>
      </c>
      <c r="DN50" s="76"/>
      <c r="DO50" s="76"/>
      <c r="DP50" s="76">
        <f t="shared" si="33"/>
        <v>7.6777567597641039E-2</v>
      </c>
      <c r="DQ50" s="76">
        <f t="shared" si="34"/>
        <v>3.8273350005436559E-2</v>
      </c>
      <c r="DR50" s="76">
        <f t="shared" si="35"/>
        <v>0.13311904234094435</v>
      </c>
      <c r="DS50" s="76"/>
      <c r="DT50" s="76"/>
      <c r="DU50" s="76"/>
      <c r="DV50" s="76">
        <f t="shared" si="36"/>
        <v>4.4797216483635965E-2</v>
      </c>
      <c r="DW50" s="76"/>
      <c r="DX50" s="76"/>
      <c r="DY50" s="76"/>
      <c r="DZ50" s="76"/>
      <c r="EA50" s="76">
        <f t="shared" si="37"/>
        <v>3.3706643470696965E-3</v>
      </c>
      <c r="EB50" s="76"/>
      <c r="EC50" s="76"/>
      <c r="ED50" s="76"/>
      <c r="EE50" s="76">
        <f t="shared" si="132"/>
        <v>0.36842105263157893</v>
      </c>
      <c r="EF50" s="76">
        <f t="shared" si="133"/>
        <v>0.39871697292595409</v>
      </c>
      <c r="EG50" s="76">
        <f t="shared" si="134"/>
        <v>0.36577255597428504</v>
      </c>
      <c r="EH50" s="76"/>
      <c r="EI50" s="76"/>
      <c r="EJ50" s="76">
        <f t="shared" si="41"/>
        <v>-5.8989971400597169E-2</v>
      </c>
      <c r="EK50" s="76"/>
      <c r="EL50" s="76">
        <f t="shared" si="42"/>
        <v>-7.9622228456471184E-2</v>
      </c>
      <c r="EM50" s="76"/>
      <c r="EN50" s="76"/>
      <c r="EO50" s="76">
        <f t="shared" si="43"/>
        <v>5.634147474330331E-2</v>
      </c>
      <c r="EP50" s="76"/>
      <c r="EQ50" s="76">
        <f t="shared" si="44"/>
        <v>9.4845692335507797E-2</v>
      </c>
      <c r="ER50" s="76"/>
      <c r="ES50" s="76"/>
      <c r="ET50" s="76">
        <f t="shared" si="45"/>
        <v>0</v>
      </c>
      <c r="EU50" s="76"/>
      <c r="EV50" s="76">
        <f t="shared" si="46"/>
        <v>-4.4797216483635965E-2</v>
      </c>
      <c r="EW50" s="76"/>
      <c r="EX50" s="76"/>
      <c r="EY50" s="76">
        <f t="shared" si="47"/>
        <v>0</v>
      </c>
      <c r="EZ50" s="76"/>
      <c r="FA50" s="76">
        <f t="shared" si="48"/>
        <v>-3.3706643470696965E-3</v>
      </c>
      <c r="FB50" s="76"/>
      <c r="FC50" s="76"/>
      <c r="FD50" s="76">
        <f t="shared" si="49"/>
        <v>-2.6484966572938862E-3</v>
      </c>
      <c r="FE50" s="76"/>
      <c r="FF50" s="76">
        <f t="shared" si="50"/>
        <v>-3.2944416951669053E-2</v>
      </c>
      <c r="FG50" s="76"/>
      <c r="FH50" s="76"/>
      <c r="FI50" s="76"/>
      <c r="FJ50" s="76"/>
      <c r="FK50" s="76"/>
      <c r="FL50" s="76">
        <f t="shared" si="51"/>
        <v>1.1349727383999109E-2</v>
      </c>
      <c r="FM50" s="76">
        <f t="shared" si="52"/>
        <v>1.1199304120908991E-2</v>
      </c>
      <c r="FN50" s="76">
        <f t="shared" si="53"/>
        <v>2.2722234537796499E-2</v>
      </c>
      <c r="FO50" s="76"/>
      <c r="FP50" s="76">
        <f t="shared" si="54"/>
        <v>1.137250715379739E-2</v>
      </c>
      <c r="FQ50" s="76"/>
      <c r="FR50" s="76">
        <f t="shared" si="55"/>
        <v>1.1522930416887508E-2</v>
      </c>
      <c r="FS50" s="76"/>
      <c r="FT50" s="76"/>
      <c r="FU50" s="76"/>
      <c r="FV50" s="76"/>
      <c r="FW50" s="76">
        <f t="shared" si="56"/>
        <v>0.12050739957716702</v>
      </c>
      <c r="FX50" s="76">
        <f t="shared" si="57"/>
        <v>0.12906382516037837</v>
      </c>
      <c r="FY50" s="76">
        <f t="shared" si="58"/>
        <v>0.10064287297716693</v>
      </c>
      <c r="FZ50" s="76"/>
      <c r="GA50" s="76">
        <f t="shared" si="59"/>
        <v>-1.9864526600000099E-2</v>
      </c>
      <c r="GB50" s="76"/>
      <c r="GC50" s="76">
        <f t="shared" si="60"/>
        <v>-2.8420952183211445E-2</v>
      </c>
      <c r="GD50" s="76"/>
      <c r="GE50" s="76"/>
      <c r="GF50" s="76"/>
      <c r="GG50" s="76"/>
      <c r="GH50" s="76">
        <f t="shared" si="61"/>
        <v>0.2314454211639034</v>
      </c>
      <c r="GI50" s="76">
        <f t="shared" si="62"/>
        <v>0.21648363596825052</v>
      </c>
      <c r="GJ50" s="76">
        <f t="shared" si="63"/>
        <v>0.24806029705165153</v>
      </c>
      <c r="GK50" s="76"/>
      <c r="GL50" s="76">
        <f t="shared" si="64"/>
        <v>1.6614875887748126E-2</v>
      </c>
      <c r="GM50" s="76"/>
      <c r="GN50" s="76">
        <f t="shared" si="65"/>
        <v>3.1576661083401014E-2</v>
      </c>
      <c r="GO50" s="76"/>
      <c r="GP50" s="76"/>
      <c r="GQ50" s="76"/>
      <c r="GR50" s="76"/>
      <c r="GS50" s="76">
        <f t="shared" si="66"/>
        <v>0.15132969845332148</v>
      </c>
      <c r="GT50" s="76">
        <f t="shared" si="67"/>
        <v>0.16559747743829509</v>
      </c>
      <c r="GU50" s="76">
        <f t="shared" si="68"/>
        <v>0.10895588561294613</v>
      </c>
      <c r="GV50" s="76"/>
      <c r="GW50" s="76">
        <f t="shared" si="69"/>
        <v>-4.2373812840375349E-2</v>
      </c>
      <c r="GX50" s="76"/>
      <c r="GY50" s="76">
        <f t="shared" si="70"/>
        <v>-5.6641591825348961E-2</v>
      </c>
      <c r="GZ50" s="76"/>
      <c r="HA50" s="76"/>
      <c r="HB50" s="76"/>
      <c r="HC50" s="76"/>
      <c r="HD50" s="76">
        <f t="shared" si="71"/>
        <v>8.3676421497718922E-2</v>
      </c>
      <c r="HE50" s="76">
        <f t="shared" si="72"/>
        <v>7.6220506686963146E-2</v>
      </c>
      <c r="HF50" s="76">
        <f t="shared" si="73"/>
        <v>0.1395477721126136</v>
      </c>
      <c r="HG50" s="76"/>
      <c r="HH50" s="76">
        <f t="shared" si="74"/>
        <v>5.5871350614894677E-2</v>
      </c>
      <c r="HI50" s="76"/>
      <c r="HJ50" s="76">
        <f t="shared" si="75"/>
        <v>6.3327265425650453E-2</v>
      </c>
      <c r="HK50" s="76"/>
      <c r="HL50" s="76"/>
      <c r="HM50" s="76"/>
      <c r="HN50" s="76"/>
      <c r="HO50" s="76"/>
      <c r="HP50" s="76"/>
      <c r="HQ50" s="76"/>
      <c r="HR50" s="76">
        <f t="shared" si="76"/>
        <v>0.16267942583732059</v>
      </c>
      <c r="HS50" s="76">
        <f t="shared" si="77"/>
        <v>0.2350061199510404</v>
      </c>
      <c r="HT50" s="76">
        <f t="shared" si="78"/>
        <v>0.24635584733503951</v>
      </c>
      <c r="HU50" s="76"/>
      <c r="HV50" s="76">
        <f t="shared" si="79"/>
        <v>0.17679678155920409</v>
      </c>
      <c r="HW50" s="76">
        <f t="shared" si="80"/>
        <v>0.24181798412525823</v>
      </c>
      <c r="HX50" s="76">
        <f t="shared" si="81"/>
        <v>0.2530172882461672</v>
      </c>
      <c r="HY50" s="76"/>
      <c r="HZ50" s="76">
        <f t="shared" si="82"/>
        <v>0.13167812015074262</v>
      </c>
      <c r="IA50" s="76">
        <f t="shared" si="83"/>
        <v>0.24850365772555971</v>
      </c>
      <c r="IB50" s="76">
        <f t="shared" si="84"/>
        <v>0.27122589226335625</v>
      </c>
      <c r="IC50" s="76"/>
      <c r="ID50" s="76"/>
      <c r="IE50" s="76">
        <f t="shared" si="85"/>
        <v>-3.1001305686577968E-2</v>
      </c>
      <c r="IF50" s="76"/>
      <c r="IG50" s="76">
        <f t="shared" si="86"/>
        <v>-4.5118661408461463E-2</v>
      </c>
      <c r="IH50" s="76"/>
      <c r="II50" s="76"/>
      <c r="IJ50" s="76">
        <f t="shared" si="87"/>
        <v>1.3497537774519314E-2</v>
      </c>
      <c r="IK50" s="76"/>
      <c r="IL50" s="76">
        <f t="shared" si="88"/>
        <v>6.6856736003014783E-3</v>
      </c>
      <c r="IM50" s="76"/>
      <c r="IN50" s="76"/>
      <c r="IO50" s="76">
        <f t="shared" si="89"/>
        <v>2.4870044928316737E-2</v>
      </c>
      <c r="IP50" s="76"/>
      <c r="IQ50" s="76">
        <f t="shared" si="90"/>
        <v>1.8208604017189045E-2</v>
      </c>
      <c r="IR50" s="76"/>
      <c r="IS50" s="76"/>
      <c r="IT50" s="76"/>
      <c r="IU50" s="76"/>
      <c r="IV50" s="76"/>
      <c r="IW50" s="76">
        <v>0.09</v>
      </c>
      <c r="IX50" s="183">
        <v>6.2346704644354771</v>
      </c>
      <c r="IY50" s="183">
        <v>4.5746040877489911</v>
      </c>
      <c r="IZ50" s="175">
        <v>-0.1846234195860354</v>
      </c>
      <c r="JA50" s="76"/>
      <c r="JB50" s="74">
        <v>20537</v>
      </c>
      <c r="JC50" s="74">
        <v>115</v>
      </c>
      <c r="JD50" s="74">
        <v>99</v>
      </c>
      <c r="JE50" s="76">
        <v>1.058416750951241E-2</v>
      </c>
      <c r="JF50" s="76">
        <v>4.7740616681129895E-2</v>
      </c>
      <c r="JG50" s="74"/>
      <c r="JH50" s="74">
        <v>179</v>
      </c>
      <c r="JI50" s="74">
        <v>5</v>
      </c>
      <c r="JJ50" s="175">
        <v>2.7932960893854747E-2</v>
      </c>
      <c r="JK50" s="74">
        <v>44</v>
      </c>
      <c r="JL50" s="74">
        <v>5</v>
      </c>
      <c r="JM50" s="175">
        <v>0.11363636363636363</v>
      </c>
      <c r="JN50" s="74">
        <v>223</v>
      </c>
      <c r="JO50" s="74">
        <v>10</v>
      </c>
      <c r="JP50" s="175">
        <v>4.4843049327354258E-2</v>
      </c>
      <c r="JQ50" s="175">
        <v>0.45432332988386798</v>
      </c>
      <c r="JR50" s="74"/>
      <c r="JS50" s="74"/>
      <c r="JT50" s="76"/>
      <c r="JU50" s="175"/>
      <c r="JV50" s="175">
        <v>6.4141094590319525E-2</v>
      </c>
      <c r="JW50" s="175">
        <v>8.4625118633343873E-3</v>
      </c>
      <c r="JX50" s="175">
        <v>2.2935779816513763E-2</v>
      </c>
      <c r="JY50" s="175">
        <v>4.1205314773805755E-2</v>
      </c>
      <c r="JZ50" s="175">
        <v>7.2603606453653907E-2</v>
      </c>
      <c r="KA50" s="175">
        <v>3.7171781081936097E-3</v>
      </c>
      <c r="KB50" s="175">
        <v>2.2382157545080671E-2</v>
      </c>
      <c r="KC50" s="175">
        <v>7.5767162290414428E-2</v>
      </c>
      <c r="KD50" s="175">
        <v>3.4561847516608665E-2</v>
      </c>
      <c r="KE50" s="175">
        <v>2.609933565327428E-2</v>
      </c>
      <c r="KF50" s="175">
        <v>9.870294210692819E-2</v>
      </c>
      <c r="KG50" s="175"/>
      <c r="KH50" s="74">
        <v>976</v>
      </c>
      <c r="KI50" s="74">
        <v>12342</v>
      </c>
      <c r="KJ50" s="74">
        <v>1248</v>
      </c>
      <c r="KK50" s="74">
        <v>12644</v>
      </c>
      <c r="KL50" s="76">
        <v>7.9079565710581751E-2</v>
      </c>
      <c r="KM50" s="76">
        <v>9.870294210692819E-2</v>
      </c>
      <c r="KN50" s="175">
        <v>1.962337639634644E-2</v>
      </c>
      <c r="KO50" s="175">
        <v>0.2481472453726514</v>
      </c>
      <c r="KP50" s="175"/>
      <c r="KQ50" s="74">
        <v>93</v>
      </c>
      <c r="KR50" s="74">
        <v>450</v>
      </c>
      <c r="KS50" s="175">
        <v>0.20666666666666667</v>
      </c>
      <c r="KT50" s="74">
        <v>186</v>
      </c>
      <c r="KU50" s="74">
        <v>1022</v>
      </c>
      <c r="KV50" s="175">
        <v>0.18199608610567514</v>
      </c>
      <c r="KW50" s="74">
        <v>283</v>
      </c>
      <c r="KX50" s="74">
        <v>1654</v>
      </c>
      <c r="KY50" s="175">
        <v>0.17110036275695284</v>
      </c>
      <c r="KZ50" s="74">
        <v>412</v>
      </c>
      <c r="LA50" s="74">
        <v>2525</v>
      </c>
      <c r="LB50" s="175">
        <v>0.16316831683168317</v>
      </c>
      <c r="LC50" s="74">
        <v>153</v>
      </c>
      <c r="LD50" s="74">
        <v>946</v>
      </c>
      <c r="LE50" s="175">
        <f t="shared" si="91"/>
        <v>0.16173361522198731</v>
      </c>
      <c r="LF50" s="74">
        <v>259</v>
      </c>
      <c r="LG50" s="74">
        <v>2035</v>
      </c>
      <c r="LH50" s="175">
        <f t="shared" si="92"/>
        <v>0.12727272727272726</v>
      </c>
      <c r="LI50" s="74">
        <v>211</v>
      </c>
      <c r="LJ50" s="74">
        <v>3200</v>
      </c>
      <c r="LK50" s="175">
        <f t="shared" si="93"/>
        <v>6.5937499999999996E-2</v>
      </c>
      <c r="LL50" s="74">
        <v>623</v>
      </c>
      <c r="LM50" s="74">
        <v>6181</v>
      </c>
      <c r="LN50" s="175">
        <v>0.10079275198187995</v>
      </c>
      <c r="LO50" s="175"/>
      <c r="LP50" s="74">
        <v>213</v>
      </c>
      <c r="LQ50" s="74">
        <v>3938</v>
      </c>
      <c r="LR50" s="175">
        <v>5.4088369730827833E-2</v>
      </c>
      <c r="LS50" s="74">
        <v>1248</v>
      </c>
      <c r="LT50" s="74">
        <v>12644</v>
      </c>
      <c r="LU50" s="175">
        <v>9.870294210692819E-2</v>
      </c>
      <c r="LV50" s="175"/>
      <c r="LW50" s="74"/>
      <c r="LX50" s="74">
        <v>91</v>
      </c>
      <c r="LY50" s="74">
        <v>24</v>
      </c>
      <c r="LZ50" s="74">
        <v>127</v>
      </c>
      <c r="MA50" s="74">
        <v>56</v>
      </c>
      <c r="MB50" s="74">
        <v>112</v>
      </c>
      <c r="MC50" s="74">
        <v>34</v>
      </c>
      <c r="MD50" s="74"/>
    </row>
    <row r="51" spans="1:342" x14ac:dyDescent="0.25">
      <c r="A51" s="153" t="s">
        <v>144</v>
      </c>
      <c r="B51" s="156" t="s">
        <v>10</v>
      </c>
      <c r="C51" s="154"/>
      <c r="D51" s="159">
        <v>38008</v>
      </c>
      <c r="E51" s="159" t="s">
        <v>141</v>
      </c>
      <c r="F51" s="73" t="s">
        <v>202</v>
      </c>
      <c r="P51" s="164"/>
      <c r="Q51" s="129"/>
      <c r="R51" s="129"/>
      <c r="S51" s="129"/>
      <c r="T51" s="129"/>
      <c r="U51" s="129"/>
      <c r="V51" s="129"/>
      <c r="W51" s="129"/>
      <c r="X51" s="129"/>
      <c r="Y51" s="129"/>
      <c r="Z51" s="115"/>
      <c r="AA51" s="74"/>
      <c r="AB51" s="75">
        <v>1111</v>
      </c>
      <c r="AC51" s="75">
        <v>1483</v>
      </c>
      <c r="AD51" s="75">
        <v>454</v>
      </c>
      <c r="AE51" s="75">
        <v>1877</v>
      </c>
      <c r="AF51" s="75">
        <v>360</v>
      </c>
      <c r="AG51" s="75">
        <v>1450</v>
      </c>
      <c r="AH51" s="75">
        <v>70</v>
      </c>
      <c r="AI51" s="75">
        <v>120</v>
      </c>
      <c r="AK51" s="74">
        <f t="shared" si="104"/>
        <v>6925</v>
      </c>
      <c r="AL51" s="76"/>
      <c r="AM51" s="77">
        <f t="shared" si="105"/>
        <v>0.16043321299638988</v>
      </c>
      <c r="AN51" s="78">
        <f t="shared" si="106"/>
        <v>0.21415162454873646</v>
      </c>
      <c r="AO51" s="78">
        <f t="shared" si="107"/>
        <v>6.5559566787003615E-2</v>
      </c>
      <c r="AP51" s="78">
        <f t="shared" si="108"/>
        <v>0.27104693140794223</v>
      </c>
      <c r="AQ51" s="78">
        <f t="shared" si="109"/>
        <v>5.1985559566787007E-2</v>
      </c>
      <c r="AR51" s="78">
        <f t="shared" si="110"/>
        <v>0.20938628158844766</v>
      </c>
      <c r="AS51" s="78">
        <f t="shared" si="111"/>
        <v>1.0108303249097473E-2</v>
      </c>
      <c r="AT51" s="79">
        <f t="shared" si="112"/>
        <v>1.7328519855595668E-2</v>
      </c>
      <c r="AU51" s="76">
        <f t="shared" si="113"/>
        <v>1</v>
      </c>
      <c r="AV51" s="76"/>
      <c r="AW51" s="76"/>
      <c r="AX51" s="75">
        <v>394</v>
      </c>
      <c r="AY51" s="75">
        <v>307</v>
      </c>
      <c r="AZ51" s="75">
        <v>1290</v>
      </c>
      <c r="BA51" s="75">
        <v>2004</v>
      </c>
      <c r="BB51" s="75">
        <v>1755</v>
      </c>
      <c r="BC51" s="75">
        <v>874</v>
      </c>
      <c r="BD51" s="75">
        <v>82</v>
      </c>
      <c r="BE51" s="75">
        <v>252</v>
      </c>
      <c r="BF51" s="75">
        <v>20</v>
      </c>
      <c r="BG51" s="80">
        <v>32</v>
      </c>
      <c r="BH51" s="81"/>
      <c r="BI51" s="81"/>
      <c r="BJ51" s="82"/>
      <c r="BK51" s="74">
        <f t="shared" si="114"/>
        <v>32</v>
      </c>
      <c r="BL51" s="80">
        <f t="shared" si="11"/>
        <v>7010</v>
      </c>
      <c r="BM51" s="83"/>
      <c r="BN51" s="84">
        <f t="shared" si="115"/>
        <v>5.6205420827389441E-2</v>
      </c>
      <c r="BO51" s="85">
        <f t="shared" si="116"/>
        <v>4.3794579172610558E-2</v>
      </c>
      <c r="BP51" s="85">
        <f t="shared" si="117"/>
        <v>0.18402282453637661</v>
      </c>
      <c r="BQ51" s="85">
        <f t="shared" si="118"/>
        <v>0.28587731811697575</v>
      </c>
      <c r="BR51" s="85">
        <f t="shared" si="119"/>
        <v>0.25035663338088443</v>
      </c>
      <c r="BS51" s="85">
        <f t="shared" si="120"/>
        <v>0.12467902995720399</v>
      </c>
      <c r="BT51" s="85">
        <f t="shared" si="121"/>
        <v>1.1697574893009986E-2</v>
      </c>
      <c r="BU51" s="85">
        <f t="shared" si="122"/>
        <v>3.5948644793152636E-2</v>
      </c>
      <c r="BV51" s="85">
        <f t="shared" si="123"/>
        <v>2.8530670470756064E-3</v>
      </c>
      <c r="BW51" s="85">
        <f t="shared" si="124"/>
        <v>4.56490727532097E-3</v>
      </c>
      <c r="BX51" s="85">
        <f t="shared" si="125"/>
        <v>0</v>
      </c>
      <c r="BY51" s="85">
        <f t="shared" si="126"/>
        <v>0</v>
      </c>
      <c r="BZ51" s="85">
        <f t="shared" si="127"/>
        <v>0</v>
      </c>
      <c r="CA51" s="76">
        <f t="shared" si="128"/>
        <v>4.56490727532097E-3</v>
      </c>
      <c r="CB51" s="86">
        <f t="shared" si="129"/>
        <v>1</v>
      </c>
      <c r="CC51" s="76"/>
      <c r="CD51" s="76"/>
      <c r="CE51" s="75">
        <v>1532</v>
      </c>
      <c r="CF51" s="75">
        <v>1466</v>
      </c>
      <c r="CG51" s="75">
        <v>943</v>
      </c>
      <c r="CH51" s="75">
        <v>756</v>
      </c>
      <c r="CI51" s="75">
        <v>828</v>
      </c>
      <c r="CJ51" s="75">
        <v>1036</v>
      </c>
      <c r="CK51" s="73">
        <v>110</v>
      </c>
      <c r="CL51" s="73">
        <v>127</v>
      </c>
      <c r="CM51" s="73">
        <v>63</v>
      </c>
      <c r="CN51" s="73">
        <v>18</v>
      </c>
      <c r="CQ51" s="74">
        <f t="shared" si="141"/>
        <v>208</v>
      </c>
      <c r="CR51" s="74">
        <f t="shared" si="142"/>
        <v>6879</v>
      </c>
      <c r="CS51" s="76"/>
      <c r="CT51" s="77">
        <f t="shared" si="135"/>
        <v>0.22270678877743857</v>
      </c>
      <c r="CU51" s="78">
        <f t="shared" si="136"/>
        <v>0.21311237098415467</v>
      </c>
      <c r="CV51" s="78">
        <f t="shared" si="137"/>
        <v>0.13708387847070796</v>
      </c>
      <c r="CW51" s="78">
        <f t="shared" si="138"/>
        <v>0.10989969472307021</v>
      </c>
      <c r="CX51" s="78">
        <f t="shared" si="139"/>
        <v>0.12036633231574356</v>
      </c>
      <c r="CY51" s="78">
        <f t="shared" si="140"/>
        <v>0.15060328536124437</v>
      </c>
      <c r="CZ51" s="78">
        <f t="shared" si="143"/>
        <v>1.5990696322139845E-2</v>
      </c>
      <c r="DA51" s="79"/>
      <c r="DB51" s="79"/>
      <c r="DC51" s="79"/>
      <c r="DD51" s="79"/>
      <c r="DE51" s="79">
        <f t="shared" si="130"/>
        <v>3.0236953045500798E-2</v>
      </c>
      <c r="DF51" s="76">
        <f t="shared" si="131"/>
        <v>1</v>
      </c>
      <c r="DG51" s="76"/>
      <c r="DH51" s="76"/>
      <c r="DI51" s="76"/>
      <c r="DJ51" s="76"/>
      <c r="DK51" s="76">
        <f t="shared" si="30"/>
        <v>0.21415162454873646</v>
      </c>
      <c r="DL51" s="76">
        <f t="shared" si="31"/>
        <v>0.25035663338088443</v>
      </c>
      <c r="DM51" s="76">
        <f t="shared" si="32"/>
        <v>0.21311237098415467</v>
      </c>
      <c r="DN51" s="76"/>
      <c r="DO51" s="76"/>
      <c r="DP51" s="76">
        <f t="shared" si="33"/>
        <v>6.5559566787003615E-2</v>
      </c>
      <c r="DQ51" s="76">
        <f t="shared" si="34"/>
        <v>4.3794579172610558E-2</v>
      </c>
      <c r="DR51" s="76">
        <f t="shared" si="35"/>
        <v>0.12036633231574356</v>
      </c>
      <c r="DS51" s="76"/>
      <c r="DT51" s="76"/>
      <c r="DU51" s="76"/>
      <c r="DV51" s="76">
        <f t="shared" si="36"/>
        <v>3.5948644793152636E-2</v>
      </c>
      <c r="DW51" s="76"/>
      <c r="DX51" s="76"/>
      <c r="DY51" s="76"/>
      <c r="DZ51" s="76"/>
      <c r="EA51" s="76">
        <f t="shared" si="37"/>
        <v>2.8530670470756064E-3</v>
      </c>
      <c r="EB51" s="76"/>
      <c r="EC51" s="76"/>
      <c r="ED51" s="76"/>
      <c r="EE51" s="76">
        <f t="shared" si="132"/>
        <v>0.27971119133574007</v>
      </c>
      <c r="EF51" s="76">
        <f t="shared" si="133"/>
        <v>0.3329529243937232</v>
      </c>
      <c r="EG51" s="76">
        <f t="shared" si="134"/>
        <v>0.33347870329989826</v>
      </c>
      <c r="EH51" s="76"/>
      <c r="EI51" s="76"/>
      <c r="EJ51" s="76">
        <f t="shared" si="41"/>
        <v>-1.039253564581788E-3</v>
      </c>
      <c r="EK51" s="76"/>
      <c r="EL51" s="76">
        <f t="shared" si="42"/>
        <v>-3.724426239672976E-2</v>
      </c>
      <c r="EM51" s="76"/>
      <c r="EN51" s="76"/>
      <c r="EO51" s="76">
        <f t="shared" si="43"/>
        <v>5.4806765528739948E-2</v>
      </c>
      <c r="EP51" s="76"/>
      <c r="EQ51" s="76">
        <f t="shared" si="44"/>
        <v>7.6571753143132998E-2</v>
      </c>
      <c r="ER51" s="76"/>
      <c r="ES51" s="76"/>
      <c r="ET51" s="76">
        <f t="shared" si="45"/>
        <v>0</v>
      </c>
      <c r="EU51" s="76"/>
      <c r="EV51" s="76">
        <f t="shared" si="46"/>
        <v>-3.5948644793152636E-2</v>
      </c>
      <c r="EW51" s="76"/>
      <c r="EX51" s="76"/>
      <c r="EY51" s="76">
        <f t="shared" si="47"/>
        <v>0</v>
      </c>
      <c r="EZ51" s="76"/>
      <c r="FA51" s="76">
        <f t="shared" si="48"/>
        <v>-2.8530670470756064E-3</v>
      </c>
      <c r="FB51" s="76"/>
      <c r="FC51" s="76"/>
      <c r="FD51" s="76">
        <f t="shared" si="49"/>
        <v>5.3767511964158188E-2</v>
      </c>
      <c r="FE51" s="76"/>
      <c r="FF51" s="76">
        <f t="shared" si="50"/>
        <v>5.2577890617505618E-4</v>
      </c>
      <c r="FG51" s="76"/>
      <c r="FH51" s="76"/>
      <c r="FI51" s="76"/>
      <c r="FJ51" s="76"/>
      <c r="FK51" s="76"/>
      <c r="FL51" s="76">
        <f t="shared" si="51"/>
        <v>1.0108303249097473E-2</v>
      </c>
      <c r="FM51" s="76">
        <f t="shared" si="52"/>
        <v>1.1697574893009986E-2</v>
      </c>
      <c r="FN51" s="76">
        <f t="shared" si="53"/>
        <v>1.5990696322139845E-2</v>
      </c>
      <c r="FO51" s="76"/>
      <c r="FP51" s="76">
        <f t="shared" si="54"/>
        <v>5.8823930730423721E-3</v>
      </c>
      <c r="FQ51" s="76"/>
      <c r="FR51" s="76">
        <f t="shared" si="55"/>
        <v>4.2931214291298588E-3</v>
      </c>
      <c r="FS51" s="76"/>
      <c r="FT51" s="76"/>
      <c r="FU51" s="76"/>
      <c r="FV51" s="76"/>
      <c r="FW51" s="76">
        <f t="shared" si="56"/>
        <v>0.20938628158844766</v>
      </c>
      <c r="FX51" s="76">
        <f t="shared" si="57"/>
        <v>0.12467902995720399</v>
      </c>
      <c r="FY51" s="76">
        <f t="shared" si="58"/>
        <v>0.13708387847070796</v>
      </c>
      <c r="FZ51" s="76"/>
      <c r="GA51" s="76">
        <f t="shared" si="59"/>
        <v>-7.2302403117739694E-2</v>
      </c>
      <c r="GB51" s="76"/>
      <c r="GC51" s="76">
        <f t="shared" si="60"/>
        <v>1.2404848513503972E-2</v>
      </c>
      <c r="GD51" s="76"/>
      <c r="GE51" s="76"/>
      <c r="GF51" s="76"/>
      <c r="GG51" s="76"/>
      <c r="GH51" s="76">
        <f t="shared" si="61"/>
        <v>0.16043321299638988</v>
      </c>
      <c r="GI51" s="76">
        <f t="shared" si="62"/>
        <v>0.18402282453637661</v>
      </c>
      <c r="GJ51" s="76">
        <f t="shared" si="63"/>
        <v>0.15060328536124437</v>
      </c>
      <c r="GK51" s="76"/>
      <c r="GL51" s="76">
        <f t="shared" si="64"/>
        <v>-9.8299276351455078E-3</v>
      </c>
      <c r="GM51" s="76"/>
      <c r="GN51" s="76">
        <f t="shared" si="65"/>
        <v>-3.341953917513224E-2</v>
      </c>
      <c r="GO51" s="76"/>
      <c r="GP51" s="76"/>
      <c r="GQ51" s="76"/>
      <c r="GR51" s="76"/>
      <c r="GS51" s="76">
        <f t="shared" si="66"/>
        <v>0.27104693140794223</v>
      </c>
      <c r="GT51" s="76">
        <f t="shared" si="67"/>
        <v>0.28587731811697575</v>
      </c>
      <c r="GU51" s="76">
        <f t="shared" si="68"/>
        <v>0.22270678877743857</v>
      </c>
      <c r="GV51" s="76"/>
      <c r="GW51" s="76">
        <f t="shared" si="69"/>
        <v>-4.8340142630503652E-2</v>
      </c>
      <c r="GX51" s="76"/>
      <c r="GY51" s="76">
        <f t="shared" si="70"/>
        <v>-6.3170529339537179E-2</v>
      </c>
      <c r="GZ51" s="76"/>
      <c r="HA51" s="76"/>
      <c r="HB51" s="76"/>
      <c r="HC51" s="76"/>
      <c r="HD51" s="76">
        <f t="shared" si="71"/>
        <v>5.1985559566787007E-2</v>
      </c>
      <c r="HE51" s="76">
        <f t="shared" si="72"/>
        <v>5.6205420827389441E-2</v>
      </c>
      <c r="HF51" s="76">
        <f t="shared" si="73"/>
        <v>0.10989969472307021</v>
      </c>
      <c r="HG51" s="76"/>
      <c r="HH51" s="76">
        <f t="shared" si="74"/>
        <v>5.79141351562832E-2</v>
      </c>
      <c r="HI51" s="76"/>
      <c r="HJ51" s="76">
        <f t="shared" si="75"/>
        <v>5.3694273895680766E-2</v>
      </c>
      <c r="HK51" s="76"/>
      <c r="HL51" s="76"/>
      <c r="HM51" s="76"/>
      <c r="HN51" s="76"/>
      <c r="HO51" s="76"/>
      <c r="HP51" s="76"/>
      <c r="HQ51" s="76"/>
      <c r="HR51" s="76">
        <f t="shared" si="76"/>
        <v>0.28115523465703968</v>
      </c>
      <c r="HS51" s="76">
        <f t="shared" si="77"/>
        <v>0.32303249097472925</v>
      </c>
      <c r="HT51" s="76">
        <f t="shared" si="78"/>
        <v>0.3331407942238267</v>
      </c>
      <c r="HU51" s="76"/>
      <c r="HV51" s="76">
        <f t="shared" si="79"/>
        <v>0.29757489300998574</v>
      </c>
      <c r="HW51" s="76">
        <f t="shared" si="80"/>
        <v>0.34208273894436519</v>
      </c>
      <c r="HX51" s="76">
        <f t="shared" si="81"/>
        <v>0.35378031383737518</v>
      </c>
      <c r="HY51" s="76"/>
      <c r="HZ51" s="76">
        <f t="shared" si="82"/>
        <v>0.23869748509957842</v>
      </c>
      <c r="IA51" s="76">
        <f t="shared" si="83"/>
        <v>0.33260648350050881</v>
      </c>
      <c r="IB51" s="76">
        <f t="shared" si="84"/>
        <v>0.3485971798226486</v>
      </c>
      <c r="IC51" s="76"/>
      <c r="ID51" s="76"/>
      <c r="IE51" s="76">
        <f t="shared" si="85"/>
        <v>-4.2457749557461261E-2</v>
      </c>
      <c r="IF51" s="76"/>
      <c r="IG51" s="76">
        <f t="shared" si="86"/>
        <v>-5.8877407910407326E-2</v>
      </c>
      <c r="IH51" s="76"/>
      <c r="II51" s="76"/>
      <c r="IJ51" s="76">
        <f t="shared" si="87"/>
        <v>9.5739925257795622E-3</v>
      </c>
      <c r="IK51" s="76"/>
      <c r="IL51" s="76">
        <f t="shared" si="88"/>
        <v>-9.4762554438563851E-3</v>
      </c>
      <c r="IM51" s="76"/>
      <c r="IN51" s="76"/>
      <c r="IO51" s="76">
        <f t="shared" si="89"/>
        <v>1.5456385598821898E-2</v>
      </c>
      <c r="IP51" s="76"/>
      <c r="IQ51" s="76">
        <f t="shared" si="90"/>
        <v>-5.183134014726587E-3</v>
      </c>
      <c r="IR51" s="76"/>
      <c r="IS51" s="76"/>
      <c r="IT51" s="76"/>
      <c r="IU51" s="76"/>
      <c r="IV51" s="76"/>
      <c r="IW51" s="76">
        <v>0.21</v>
      </c>
      <c r="IX51" s="183">
        <v>11.396483476019515</v>
      </c>
      <c r="IY51" s="183">
        <v>9.7681529817524346</v>
      </c>
      <c r="IZ51" s="175">
        <v>0.12408854362527702</v>
      </c>
      <c r="JA51" s="76"/>
      <c r="JB51" s="74">
        <v>18033</v>
      </c>
      <c r="JC51" s="74">
        <v>101</v>
      </c>
      <c r="JD51" s="74">
        <v>95</v>
      </c>
      <c r="JE51" s="76">
        <v>0</v>
      </c>
      <c r="JF51" s="76">
        <v>0</v>
      </c>
      <c r="JG51" s="74"/>
      <c r="JH51" s="74">
        <v>203</v>
      </c>
      <c r="JI51" s="74">
        <v>15</v>
      </c>
      <c r="JJ51" s="175">
        <v>7.3891625615763554E-2</v>
      </c>
      <c r="JK51" s="74">
        <v>57</v>
      </c>
      <c r="JL51" s="74">
        <v>9</v>
      </c>
      <c r="JM51" s="175">
        <v>0.15789473684210525</v>
      </c>
      <c r="JN51" s="74">
        <v>260</v>
      </c>
      <c r="JO51" s="74">
        <v>24</v>
      </c>
      <c r="JP51" s="175">
        <v>9.2307692307692313E-2</v>
      </c>
      <c r="JQ51" s="175">
        <v>0.45751403254845208</v>
      </c>
      <c r="JR51" s="74"/>
      <c r="JS51" s="74"/>
      <c r="JT51" s="76">
        <v>2.6455026455026454E-2</v>
      </c>
      <c r="JU51" s="175"/>
      <c r="JV51" s="175">
        <v>0.14379629629629628</v>
      </c>
      <c r="JW51" s="175">
        <v>1.462962962962963E-2</v>
      </c>
      <c r="JX51" s="175">
        <v>1.0462962962962962E-2</v>
      </c>
      <c r="JY51" s="175">
        <v>0.13333333333333333</v>
      </c>
      <c r="JZ51" s="175">
        <v>0.15842592592592591</v>
      </c>
      <c r="KA51" s="175">
        <v>1.3333333333333334E-2</v>
      </c>
      <c r="KB51" s="175">
        <v>0.03</v>
      </c>
      <c r="KC51" s="175">
        <v>0.1912962962962963</v>
      </c>
      <c r="KD51" s="175">
        <v>5.7962962962962966E-2</v>
      </c>
      <c r="KE51" s="175">
        <v>4.3333333333333335E-2</v>
      </c>
      <c r="KF51" s="175">
        <v>0.20175925925925925</v>
      </c>
      <c r="KG51" s="175"/>
      <c r="KH51" s="74">
        <v>1826</v>
      </c>
      <c r="KI51" s="74">
        <v>10436</v>
      </c>
      <c r="KJ51" s="74">
        <v>2179</v>
      </c>
      <c r="KK51" s="74">
        <v>10800</v>
      </c>
      <c r="KL51" s="76">
        <v>0.17497125335377539</v>
      </c>
      <c r="KM51" s="76">
        <v>0.20175925925925925</v>
      </c>
      <c r="KN51" s="175">
        <v>2.6788005905483858E-2</v>
      </c>
      <c r="KO51" s="175">
        <v>0.15309946858139625</v>
      </c>
      <c r="KP51" s="175"/>
      <c r="KQ51" s="74">
        <v>175</v>
      </c>
      <c r="KR51" s="74">
        <v>479</v>
      </c>
      <c r="KS51" s="175">
        <v>0.3653444676409186</v>
      </c>
      <c r="KT51" s="74">
        <v>355</v>
      </c>
      <c r="KU51" s="74">
        <v>990</v>
      </c>
      <c r="KV51" s="175">
        <v>0.35858585858585856</v>
      </c>
      <c r="KW51" s="74">
        <v>569</v>
      </c>
      <c r="KX51" s="74">
        <v>1551</v>
      </c>
      <c r="KY51" s="175">
        <v>0.36686009026434557</v>
      </c>
      <c r="KZ51" s="74">
        <v>811</v>
      </c>
      <c r="LA51" s="74">
        <v>2304</v>
      </c>
      <c r="LB51" s="175">
        <v>0.35199652777777779</v>
      </c>
      <c r="LC51" s="74">
        <v>276</v>
      </c>
      <c r="LD51" s="74">
        <v>917</v>
      </c>
      <c r="LE51" s="175">
        <f t="shared" si="91"/>
        <v>0.30098146128680481</v>
      </c>
      <c r="LF51" s="74">
        <v>494</v>
      </c>
      <c r="LG51" s="74">
        <v>1824</v>
      </c>
      <c r="LH51" s="175">
        <f t="shared" si="92"/>
        <v>0.27083333333333331</v>
      </c>
      <c r="LI51" s="74">
        <v>367</v>
      </c>
      <c r="LJ51" s="74">
        <v>2526</v>
      </c>
      <c r="LK51" s="175">
        <f t="shared" si="93"/>
        <v>0.14528899445764054</v>
      </c>
      <c r="LL51" s="74">
        <v>1137</v>
      </c>
      <c r="LM51" s="74">
        <v>5267</v>
      </c>
      <c r="LN51" s="175">
        <v>0.21587241313840896</v>
      </c>
      <c r="LO51" s="175"/>
      <c r="LP51" s="74">
        <v>231</v>
      </c>
      <c r="LQ51" s="74">
        <v>3229</v>
      </c>
      <c r="LR51" s="175">
        <v>7.1539176215546604E-2</v>
      </c>
      <c r="LS51" s="74">
        <v>2179</v>
      </c>
      <c r="LT51" s="74">
        <v>10800</v>
      </c>
      <c r="LU51" s="175">
        <v>0.20175925925925925</v>
      </c>
      <c r="LV51" s="175"/>
      <c r="LW51" s="74"/>
      <c r="LX51" s="74">
        <v>20</v>
      </c>
      <c r="LY51" s="74">
        <v>71</v>
      </c>
      <c r="LZ51" s="74">
        <v>145</v>
      </c>
      <c r="MA51" s="74">
        <v>198</v>
      </c>
      <c r="MB51" s="74">
        <v>147</v>
      </c>
      <c r="MC51" s="74">
        <v>29</v>
      </c>
      <c r="MD51" s="74"/>
    </row>
    <row r="52" spans="1:342" x14ac:dyDescent="0.25">
      <c r="A52" s="153"/>
      <c r="B52" s="156" t="s">
        <v>2</v>
      </c>
      <c r="C52" s="154"/>
      <c r="D52" s="159">
        <v>44012</v>
      </c>
      <c r="E52" s="159" t="s">
        <v>206</v>
      </c>
      <c r="F52" s="73" t="s">
        <v>233</v>
      </c>
      <c r="P52" s="164"/>
      <c r="Q52" s="129"/>
      <c r="R52" s="129"/>
      <c r="S52" s="129"/>
      <c r="T52" s="129"/>
      <c r="U52" s="129"/>
      <c r="V52" s="129"/>
      <c r="W52" s="129"/>
      <c r="X52" s="129"/>
      <c r="Y52" s="129"/>
      <c r="Z52" s="115"/>
      <c r="AA52" s="74"/>
      <c r="AB52" s="75">
        <v>1309</v>
      </c>
      <c r="AC52" s="75">
        <v>1854</v>
      </c>
      <c r="AD52" s="75">
        <v>288</v>
      </c>
      <c r="AE52" s="75">
        <v>542</v>
      </c>
      <c r="AF52" s="75">
        <v>848</v>
      </c>
      <c r="AG52" s="75">
        <v>2298</v>
      </c>
      <c r="AH52" s="75">
        <v>127</v>
      </c>
      <c r="AI52" s="75">
        <v>96</v>
      </c>
      <c r="AK52" s="74">
        <f t="shared" si="104"/>
        <v>7362</v>
      </c>
      <c r="AL52" s="76"/>
      <c r="AM52" s="77">
        <f t="shared" si="105"/>
        <v>0.1778049443086118</v>
      </c>
      <c r="AN52" s="78">
        <f t="shared" si="106"/>
        <v>0.25183374083129584</v>
      </c>
      <c r="AO52" s="78">
        <f t="shared" si="107"/>
        <v>3.9119804400977995E-2</v>
      </c>
      <c r="AP52" s="78">
        <f t="shared" si="108"/>
        <v>7.3621298560173867E-2</v>
      </c>
      <c r="AQ52" s="78">
        <f t="shared" si="109"/>
        <v>0.11518609073621298</v>
      </c>
      <c r="AR52" s="78">
        <f t="shared" si="110"/>
        <v>0.31214343928280358</v>
      </c>
      <c r="AS52" s="78">
        <f t="shared" si="111"/>
        <v>1.7250747079597936E-2</v>
      </c>
      <c r="AT52" s="79">
        <f t="shared" si="112"/>
        <v>1.3039934800325998E-2</v>
      </c>
      <c r="AU52" s="76">
        <f t="shared" si="113"/>
        <v>1</v>
      </c>
      <c r="AV52" s="76"/>
      <c r="AW52" s="76"/>
      <c r="AX52" s="75">
        <v>791</v>
      </c>
      <c r="AY52" s="75">
        <v>179</v>
      </c>
      <c r="AZ52" s="75">
        <v>1617</v>
      </c>
      <c r="BA52" s="75">
        <v>617</v>
      </c>
      <c r="BB52" s="75">
        <v>2157</v>
      </c>
      <c r="BC52" s="75">
        <v>1979</v>
      </c>
      <c r="BD52" s="75">
        <v>131</v>
      </c>
      <c r="BF52" s="75">
        <v>6</v>
      </c>
      <c r="BG52" s="80">
        <v>16</v>
      </c>
      <c r="BH52" s="81">
        <v>52</v>
      </c>
      <c r="BI52" s="81">
        <v>0</v>
      </c>
      <c r="BJ52" s="82">
        <v>1</v>
      </c>
      <c r="BK52" s="74">
        <f t="shared" si="114"/>
        <v>69</v>
      </c>
      <c r="BL52" s="80">
        <f t="shared" si="11"/>
        <v>7546</v>
      </c>
      <c r="BM52" s="83"/>
      <c r="BN52" s="84">
        <f t="shared" si="115"/>
        <v>0.10482374768089053</v>
      </c>
      <c r="BO52" s="85">
        <f t="shared" si="116"/>
        <v>2.3721176782401272E-2</v>
      </c>
      <c r="BP52" s="85">
        <f t="shared" si="117"/>
        <v>0.21428571428571427</v>
      </c>
      <c r="BQ52" s="85">
        <f t="shared" si="118"/>
        <v>8.1765173601908298E-2</v>
      </c>
      <c r="BR52" s="85">
        <f t="shared" si="119"/>
        <v>0.2858468062549695</v>
      </c>
      <c r="BS52" s="85">
        <f t="shared" si="120"/>
        <v>0.26225815001325203</v>
      </c>
      <c r="BT52" s="85">
        <f t="shared" si="121"/>
        <v>1.7360190829578584E-2</v>
      </c>
      <c r="BU52" s="85">
        <f t="shared" si="122"/>
        <v>0</v>
      </c>
      <c r="BV52" s="85">
        <f t="shared" si="123"/>
        <v>7.9512324410283594E-4</v>
      </c>
      <c r="BW52" s="85">
        <f t="shared" si="124"/>
        <v>2.1203286509408957E-3</v>
      </c>
      <c r="BX52" s="85">
        <f t="shared" si="125"/>
        <v>6.8910681155579115E-3</v>
      </c>
      <c r="BY52" s="85">
        <f t="shared" si="126"/>
        <v>0</v>
      </c>
      <c r="BZ52" s="85">
        <f t="shared" si="127"/>
        <v>1.3252054068380598E-4</v>
      </c>
      <c r="CA52" s="76">
        <f t="shared" si="128"/>
        <v>9.1439173071826124E-3</v>
      </c>
      <c r="CB52" s="86">
        <f t="shared" si="129"/>
        <v>1</v>
      </c>
      <c r="CC52" s="76"/>
      <c r="CD52" s="76"/>
      <c r="CE52" s="75">
        <v>477</v>
      </c>
      <c r="CF52" s="75">
        <v>1678</v>
      </c>
      <c r="CG52" s="75">
        <v>1878</v>
      </c>
      <c r="CH52" s="75">
        <v>1314</v>
      </c>
      <c r="CI52" s="75">
        <v>419</v>
      </c>
      <c r="CJ52" s="75">
        <v>1525</v>
      </c>
      <c r="CK52" s="75">
        <v>136</v>
      </c>
      <c r="CL52" s="73">
        <v>3</v>
      </c>
      <c r="CM52" s="73">
        <v>106</v>
      </c>
      <c r="CN52" s="73">
        <v>5</v>
      </c>
      <c r="CO52" s="73">
        <v>10</v>
      </c>
      <c r="CQ52" s="74">
        <f t="shared" si="141"/>
        <v>124</v>
      </c>
      <c r="CR52" s="74">
        <f t="shared" si="142"/>
        <v>7551</v>
      </c>
      <c r="CS52" s="76"/>
      <c r="CT52" s="77">
        <f t="shared" si="135"/>
        <v>6.3170441001191902E-2</v>
      </c>
      <c r="CU52" s="78">
        <f t="shared" si="136"/>
        <v>0.22222222222222221</v>
      </c>
      <c r="CV52" s="78">
        <f t="shared" si="137"/>
        <v>0.24870878029400079</v>
      </c>
      <c r="CW52" s="78">
        <f t="shared" si="138"/>
        <v>0.17401668653158522</v>
      </c>
      <c r="CX52" s="78">
        <f t="shared" si="139"/>
        <v>5.5489339160376107E-2</v>
      </c>
      <c r="CY52" s="78">
        <f t="shared" si="140"/>
        <v>0.20196000529731162</v>
      </c>
      <c r="CZ52" s="78">
        <f t="shared" si="143"/>
        <v>1.8010859488809428E-2</v>
      </c>
      <c r="DA52" s="79"/>
      <c r="DB52" s="79"/>
      <c r="DC52" s="79"/>
      <c r="DD52" s="79"/>
      <c r="DE52" s="79">
        <f t="shared" si="130"/>
        <v>1.6421666004502716E-2</v>
      </c>
      <c r="DF52" s="76">
        <f t="shared" si="131"/>
        <v>1</v>
      </c>
      <c r="DG52" s="76"/>
      <c r="DH52" s="76"/>
      <c r="DI52" s="76"/>
      <c r="DJ52" s="76"/>
      <c r="DK52" s="76">
        <f t="shared" si="30"/>
        <v>0.25183374083129584</v>
      </c>
      <c r="DL52" s="76">
        <f t="shared" si="31"/>
        <v>0.2858468062549695</v>
      </c>
      <c r="DM52" s="76">
        <f t="shared" si="32"/>
        <v>0.22222222222222221</v>
      </c>
      <c r="DN52" s="76"/>
      <c r="DO52" s="76"/>
      <c r="DP52" s="76">
        <f t="shared" si="33"/>
        <v>3.9119804400977995E-2</v>
      </c>
      <c r="DQ52" s="76">
        <f t="shared" si="34"/>
        <v>2.3721176782401272E-2</v>
      </c>
      <c r="DR52" s="76">
        <f t="shared" si="35"/>
        <v>5.5489339160376107E-2</v>
      </c>
      <c r="DS52" s="76"/>
      <c r="DT52" s="76"/>
      <c r="DU52" s="76"/>
      <c r="DV52" s="76">
        <f t="shared" si="36"/>
        <v>0</v>
      </c>
      <c r="DW52" s="76"/>
      <c r="DX52" s="76"/>
      <c r="DY52" s="76"/>
      <c r="DZ52" s="76"/>
      <c r="EA52" s="76">
        <f t="shared" si="37"/>
        <v>7.9512324410283594E-4</v>
      </c>
      <c r="EB52" s="76"/>
      <c r="EC52" s="76"/>
      <c r="ED52" s="76"/>
      <c r="EE52" s="76">
        <f t="shared" si="132"/>
        <v>0.29095354523227385</v>
      </c>
      <c r="EF52" s="76">
        <f t="shared" si="133"/>
        <v>0.31036310628147362</v>
      </c>
      <c r="EG52" s="76">
        <f t="shared" si="134"/>
        <v>0.27771156138259834</v>
      </c>
      <c r="EH52" s="76"/>
      <c r="EI52" s="76"/>
      <c r="EJ52" s="76">
        <f t="shared" si="41"/>
        <v>-2.9611518609073628E-2</v>
      </c>
      <c r="EK52" s="76"/>
      <c r="EL52" s="76">
        <f t="shared" si="42"/>
        <v>-6.3624584032747289E-2</v>
      </c>
      <c r="EM52" s="76"/>
      <c r="EN52" s="76"/>
      <c r="EO52" s="76">
        <f t="shared" si="43"/>
        <v>1.6369534759398112E-2</v>
      </c>
      <c r="EP52" s="76"/>
      <c r="EQ52" s="76">
        <f t="shared" si="44"/>
        <v>3.1768162377974835E-2</v>
      </c>
      <c r="ER52" s="76"/>
      <c r="ES52" s="76"/>
      <c r="ET52" s="76">
        <f t="shared" si="45"/>
        <v>0</v>
      </c>
      <c r="EU52" s="76"/>
      <c r="EV52" s="76">
        <f t="shared" si="46"/>
        <v>0</v>
      </c>
      <c r="EW52" s="76"/>
      <c r="EX52" s="76"/>
      <c r="EY52" s="76">
        <f t="shared" si="47"/>
        <v>0</v>
      </c>
      <c r="EZ52" s="76"/>
      <c r="FA52" s="76">
        <f t="shared" si="48"/>
        <v>-7.9512324410283594E-4</v>
      </c>
      <c r="FB52" s="76"/>
      <c r="FC52" s="76"/>
      <c r="FD52" s="76">
        <f t="shared" si="49"/>
        <v>-1.3241983849675509E-2</v>
      </c>
      <c r="FE52" s="76"/>
      <c r="FF52" s="76">
        <f t="shared" si="50"/>
        <v>-3.2651544898875284E-2</v>
      </c>
      <c r="FG52" s="76"/>
      <c r="FH52" s="76"/>
      <c r="FI52" s="76"/>
      <c r="FJ52" s="76"/>
      <c r="FK52" s="76"/>
      <c r="FL52" s="76">
        <f t="shared" si="51"/>
        <v>1.7250747079597936E-2</v>
      </c>
      <c r="FM52" s="76">
        <f t="shared" si="52"/>
        <v>1.7360190829578584E-2</v>
      </c>
      <c r="FN52" s="76">
        <f t="shared" si="53"/>
        <v>1.8010859488809428E-2</v>
      </c>
      <c r="FO52" s="76"/>
      <c r="FP52" s="76">
        <f t="shared" si="54"/>
        <v>7.6011240921149137E-4</v>
      </c>
      <c r="FQ52" s="76"/>
      <c r="FR52" s="76">
        <f t="shared" si="55"/>
        <v>6.506686592308436E-4</v>
      </c>
      <c r="FS52" s="76"/>
      <c r="FT52" s="76"/>
      <c r="FU52" s="76"/>
      <c r="FV52" s="76"/>
      <c r="FW52" s="76">
        <f t="shared" si="56"/>
        <v>0.31214343928280358</v>
      </c>
      <c r="FX52" s="76">
        <f t="shared" si="57"/>
        <v>0.26225815001325203</v>
      </c>
      <c r="FY52" s="76">
        <f t="shared" si="58"/>
        <v>0.24870878029400079</v>
      </c>
      <c r="FZ52" s="76"/>
      <c r="GA52" s="76">
        <f t="shared" si="59"/>
        <v>-6.3434658988802795E-2</v>
      </c>
      <c r="GB52" s="76"/>
      <c r="GC52" s="76">
        <f t="shared" si="60"/>
        <v>-1.3549369719251247E-2</v>
      </c>
      <c r="GD52" s="76"/>
      <c r="GE52" s="76"/>
      <c r="GF52" s="76"/>
      <c r="GG52" s="76"/>
      <c r="GH52" s="76">
        <f t="shared" si="61"/>
        <v>0.1778049443086118</v>
      </c>
      <c r="GI52" s="76">
        <f t="shared" si="62"/>
        <v>0.21428571428571427</v>
      </c>
      <c r="GJ52" s="76">
        <f t="shared" si="63"/>
        <v>0.20196000529731162</v>
      </c>
      <c r="GK52" s="76"/>
      <c r="GL52" s="76">
        <f t="shared" si="64"/>
        <v>2.4155060988699822E-2</v>
      </c>
      <c r="GM52" s="76"/>
      <c r="GN52" s="76">
        <f t="shared" si="65"/>
        <v>-1.2325708988402656E-2</v>
      </c>
      <c r="GO52" s="76"/>
      <c r="GP52" s="76"/>
      <c r="GQ52" s="76"/>
      <c r="GR52" s="76"/>
      <c r="GS52" s="76">
        <f t="shared" si="66"/>
        <v>7.3621298560173867E-2</v>
      </c>
      <c r="GT52" s="76">
        <f t="shared" si="67"/>
        <v>8.1765173601908298E-2</v>
      </c>
      <c r="GU52" s="76">
        <f t="shared" si="68"/>
        <v>6.3170441001191902E-2</v>
      </c>
      <c r="GV52" s="76"/>
      <c r="GW52" s="76">
        <f t="shared" si="69"/>
        <v>-1.0450857558981966E-2</v>
      </c>
      <c r="GX52" s="76"/>
      <c r="GY52" s="76">
        <f t="shared" si="70"/>
        <v>-1.8594732600716396E-2</v>
      </c>
      <c r="GZ52" s="76"/>
      <c r="HA52" s="76"/>
      <c r="HB52" s="76"/>
      <c r="HC52" s="76"/>
      <c r="HD52" s="76">
        <f t="shared" si="71"/>
        <v>0.11518609073621298</v>
      </c>
      <c r="HE52" s="76">
        <f t="shared" si="72"/>
        <v>0.10482374768089053</v>
      </c>
      <c r="HF52" s="76">
        <f t="shared" si="73"/>
        <v>0.17401668653158522</v>
      </c>
      <c r="HG52" s="76"/>
      <c r="HH52" s="76">
        <f t="shared" si="74"/>
        <v>5.883059579537224E-2</v>
      </c>
      <c r="HI52" s="76"/>
      <c r="HJ52" s="76">
        <f t="shared" si="75"/>
        <v>6.9192938850694691E-2</v>
      </c>
      <c r="HK52" s="76"/>
      <c r="HL52" s="76"/>
      <c r="HM52" s="76"/>
      <c r="HN52" s="76"/>
      <c r="HO52" s="76"/>
      <c r="HP52" s="76"/>
      <c r="HQ52" s="76"/>
      <c r="HR52" s="76">
        <f t="shared" si="76"/>
        <v>9.0872045639771803E-2</v>
      </c>
      <c r="HS52" s="76">
        <f t="shared" si="77"/>
        <v>0.18880738929638685</v>
      </c>
      <c r="HT52" s="76">
        <f t="shared" si="78"/>
        <v>0.2060581363759848</v>
      </c>
      <c r="HU52" s="76"/>
      <c r="HV52" s="76">
        <f t="shared" si="79"/>
        <v>9.9125364431486881E-2</v>
      </c>
      <c r="HW52" s="76">
        <f t="shared" si="80"/>
        <v>0.18658892128279883</v>
      </c>
      <c r="HX52" s="76">
        <f t="shared" si="81"/>
        <v>0.20394911211237743</v>
      </c>
      <c r="HY52" s="76"/>
      <c r="HZ52" s="76">
        <f t="shared" si="82"/>
        <v>8.1181300490001329E-2</v>
      </c>
      <c r="IA52" s="76">
        <f t="shared" si="83"/>
        <v>0.23718712753277713</v>
      </c>
      <c r="IB52" s="76">
        <f t="shared" si="84"/>
        <v>0.25519798702158658</v>
      </c>
      <c r="IC52" s="76"/>
      <c r="ID52" s="76"/>
      <c r="IE52" s="76">
        <f t="shared" si="85"/>
        <v>-9.6907451497704744E-3</v>
      </c>
      <c r="IF52" s="76"/>
      <c r="IG52" s="76">
        <f t="shared" si="86"/>
        <v>-1.7944063941485552E-2</v>
      </c>
      <c r="IH52" s="76"/>
      <c r="II52" s="76"/>
      <c r="IJ52" s="76">
        <f t="shared" si="87"/>
        <v>4.8379738236390274E-2</v>
      </c>
      <c r="IK52" s="76"/>
      <c r="IL52" s="76">
        <f t="shared" si="88"/>
        <v>5.0598206249978295E-2</v>
      </c>
      <c r="IM52" s="76"/>
      <c r="IN52" s="76"/>
      <c r="IO52" s="76">
        <f t="shared" si="89"/>
        <v>4.9139850645601779E-2</v>
      </c>
      <c r="IP52" s="76"/>
      <c r="IQ52" s="76">
        <f t="shared" si="90"/>
        <v>5.1248874909209152E-2</v>
      </c>
      <c r="IR52" s="76"/>
      <c r="IS52" s="76"/>
      <c r="IT52" s="76"/>
      <c r="IU52" s="76"/>
      <c r="IV52" s="76"/>
      <c r="IW52" s="76">
        <v>0.03</v>
      </c>
      <c r="IX52" s="183">
        <v>4.3326144260723698</v>
      </c>
      <c r="IY52" s="183">
        <v>4.4734794264626343</v>
      </c>
      <c r="IZ52" s="175">
        <v>-7.0931159942246913E-2</v>
      </c>
      <c r="JA52" s="76"/>
      <c r="JB52" s="74">
        <v>25102</v>
      </c>
      <c r="JC52" s="74">
        <v>141</v>
      </c>
      <c r="JD52" s="74">
        <v>128</v>
      </c>
      <c r="JE52" s="76">
        <v>1.9632661304580298E-2</v>
      </c>
      <c r="JF52" s="76">
        <v>6.6995327007802308E-2</v>
      </c>
      <c r="JG52" s="74"/>
      <c r="JH52" s="74">
        <v>77</v>
      </c>
      <c r="JI52" s="74">
        <v>1.5</v>
      </c>
      <c r="JJ52" s="175">
        <v>1.948051948051948E-2</v>
      </c>
      <c r="JK52" s="74">
        <v>122</v>
      </c>
      <c r="JL52" s="74">
        <v>8</v>
      </c>
      <c r="JM52" s="175">
        <v>6.5573770491803282E-2</v>
      </c>
      <c r="JN52" s="74">
        <v>199</v>
      </c>
      <c r="JO52" s="74">
        <v>9.5</v>
      </c>
      <c r="JP52" s="175">
        <v>4.7738693467336682E-2</v>
      </c>
      <c r="JQ52" s="175">
        <v>0.6500241021137223</v>
      </c>
      <c r="JR52" s="74"/>
      <c r="JS52" s="74"/>
      <c r="JT52" s="76"/>
      <c r="JU52" s="175"/>
      <c r="JV52" s="175">
        <v>4.2269832078749278E-2</v>
      </c>
      <c r="JW52" s="175">
        <v>4.439297432928006E-3</v>
      </c>
      <c r="JX52" s="175">
        <v>1.4765489287782282E-2</v>
      </c>
      <c r="JY52" s="175">
        <v>2.7504342790966994E-2</v>
      </c>
      <c r="JZ52" s="175">
        <v>4.6709129511677279E-2</v>
      </c>
      <c r="KA52" s="175">
        <v>7.4309978768577496E-3</v>
      </c>
      <c r="KB52" s="175">
        <v>1.9301293186643507E-2</v>
      </c>
      <c r="KC52" s="175">
        <v>5.8675931287396253E-2</v>
      </c>
      <c r="KD52" s="175">
        <v>3.1171588496429262E-2</v>
      </c>
      <c r="KE52" s="175">
        <v>2.6732291063501255E-2</v>
      </c>
      <c r="KF52" s="175">
        <v>7.3441420575178537E-2</v>
      </c>
      <c r="KG52" s="175"/>
      <c r="KH52" s="74">
        <v>494</v>
      </c>
      <c r="KI52" s="74">
        <v>10216</v>
      </c>
      <c r="KJ52" s="74">
        <v>761</v>
      </c>
      <c r="KK52" s="74">
        <v>10362</v>
      </c>
      <c r="KL52" s="76">
        <v>4.8355520751761943E-2</v>
      </c>
      <c r="KM52" s="76">
        <v>7.3441420575178537E-2</v>
      </c>
      <c r="KN52" s="175">
        <v>2.5085899823416594E-2</v>
      </c>
      <c r="KO52" s="175">
        <v>0.51878047084215362</v>
      </c>
      <c r="KP52" s="175"/>
      <c r="KQ52" s="74">
        <v>100</v>
      </c>
      <c r="KR52" s="74">
        <v>603</v>
      </c>
      <c r="KS52" s="175">
        <v>0.16583747927031509</v>
      </c>
      <c r="KT52" s="74">
        <v>214</v>
      </c>
      <c r="KU52" s="74">
        <v>1299</v>
      </c>
      <c r="KV52" s="175">
        <v>0.16474210931485758</v>
      </c>
      <c r="KW52" s="74">
        <v>274</v>
      </c>
      <c r="KX52" s="74">
        <v>1989</v>
      </c>
      <c r="KY52" s="175">
        <v>0.13775766716943189</v>
      </c>
      <c r="KZ52" s="74">
        <v>343</v>
      </c>
      <c r="LA52" s="74">
        <v>2839</v>
      </c>
      <c r="LB52" s="175">
        <v>0.12081718915110955</v>
      </c>
      <c r="LC52" s="74">
        <v>86</v>
      </c>
      <c r="LD52" s="74">
        <v>896</v>
      </c>
      <c r="LE52" s="175">
        <f t="shared" si="91"/>
        <v>9.5982142857142863E-2</v>
      </c>
      <c r="LF52" s="74">
        <v>189</v>
      </c>
      <c r="LG52" s="74">
        <v>2010</v>
      </c>
      <c r="LH52" s="175">
        <f t="shared" si="92"/>
        <v>9.4029850746268656E-2</v>
      </c>
      <c r="LI52" s="74">
        <v>95</v>
      </c>
      <c r="LJ52" s="74">
        <v>2356</v>
      </c>
      <c r="LK52" s="175">
        <f t="shared" si="93"/>
        <v>4.0322580645161289E-2</v>
      </c>
      <c r="LL52" s="74">
        <v>370</v>
      </c>
      <c r="LM52" s="74">
        <v>5262</v>
      </c>
      <c r="LN52" s="175">
        <v>7.0315469403268716E-2</v>
      </c>
      <c r="LO52" s="175"/>
      <c r="LP52" s="74">
        <v>48</v>
      </c>
      <c r="LQ52" s="74">
        <v>2261</v>
      </c>
      <c r="LR52" s="175">
        <v>2.1229544449358692E-2</v>
      </c>
      <c r="LS52" s="74">
        <v>761</v>
      </c>
      <c r="LT52" s="74">
        <v>10362</v>
      </c>
      <c r="LU52" s="175">
        <v>7.3441420575178537E-2</v>
      </c>
      <c r="LV52" s="175"/>
      <c r="LW52" s="74"/>
      <c r="LX52" s="74">
        <v>294</v>
      </c>
      <c r="LY52" s="74">
        <v>83</v>
      </c>
      <c r="LZ52" s="74">
        <v>14</v>
      </c>
      <c r="MA52" s="74">
        <v>1</v>
      </c>
      <c r="MB52" s="74">
        <v>6</v>
      </c>
      <c r="MC52" s="74">
        <v>41</v>
      </c>
      <c r="MD52" s="74"/>
    </row>
    <row r="53" spans="1:342" x14ac:dyDescent="0.25">
      <c r="A53" s="153"/>
      <c r="B53" s="156" t="s">
        <v>48</v>
      </c>
      <c r="C53" s="154"/>
      <c r="D53" s="159">
        <v>34009</v>
      </c>
      <c r="E53" s="159" t="s">
        <v>141</v>
      </c>
      <c r="F53" s="73" t="s">
        <v>167</v>
      </c>
      <c r="P53" s="164"/>
      <c r="Q53" s="129"/>
      <c r="R53" s="129"/>
      <c r="S53" s="129"/>
      <c r="T53" s="129"/>
      <c r="U53" s="129"/>
      <c r="V53" s="129"/>
      <c r="W53" s="129"/>
      <c r="X53" s="129"/>
      <c r="Y53" s="129"/>
      <c r="Z53" s="115"/>
      <c r="AA53" s="74"/>
      <c r="AB53" s="75">
        <v>991</v>
      </c>
      <c r="AC53" s="75">
        <v>1786</v>
      </c>
      <c r="AD53" s="75">
        <v>544</v>
      </c>
      <c r="AE53" s="75">
        <v>741</v>
      </c>
      <c r="AF53" s="75">
        <v>556</v>
      </c>
      <c r="AG53" s="75">
        <v>3456</v>
      </c>
      <c r="AH53" s="75">
        <v>102</v>
      </c>
      <c r="AI53" s="75">
        <v>59</v>
      </c>
      <c r="AK53" s="74">
        <f t="shared" si="104"/>
        <v>8235</v>
      </c>
      <c r="AL53" s="76"/>
      <c r="AM53" s="77">
        <f t="shared" si="105"/>
        <v>0.12034001214329083</v>
      </c>
      <c r="AN53" s="78">
        <f t="shared" si="106"/>
        <v>0.21687917425622344</v>
      </c>
      <c r="AO53" s="78">
        <f t="shared" si="107"/>
        <v>6.60595021250759E-2</v>
      </c>
      <c r="AP53" s="78">
        <f t="shared" si="108"/>
        <v>8.9981785063752276E-2</v>
      </c>
      <c r="AQ53" s="78">
        <f t="shared" si="109"/>
        <v>6.751669702489374E-2</v>
      </c>
      <c r="AR53" s="78">
        <f t="shared" si="110"/>
        <v>0.41967213114754098</v>
      </c>
      <c r="AS53" s="78">
        <f t="shared" si="111"/>
        <v>1.238615664845173E-2</v>
      </c>
      <c r="AT53" s="79">
        <f t="shared" si="112"/>
        <v>7.1645415907710987E-3</v>
      </c>
      <c r="AU53" s="76">
        <f t="shared" si="113"/>
        <v>1</v>
      </c>
      <c r="AV53" s="76"/>
      <c r="AW53" s="76"/>
      <c r="AX53" s="75">
        <v>621</v>
      </c>
      <c r="AY53" s="75">
        <v>363</v>
      </c>
      <c r="AZ53" s="75">
        <v>1007</v>
      </c>
      <c r="BA53" s="75">
        <v>1241</v>
      </c>
      <c r="BB53" s="75">
        <v>2488</v>
      </c>
      <c r="BC53" s="75">
        <v>2145</v>
      </c>
      <c r="BD53" s="75">
        <v>111</v>
      </c>
      <c r="BE53" s="75">
        <v>227</v>
      </c>
      <c r="BF53" s="75">
        <v>20</v>
      </c>
      <c r="BG53" s="80">
        <v>25</v>
      </c>
      <c r="BH53" s="81"/>
      <c r="BI53" s="81"/>
      <c r="BJ53" s="82"/>
      <c r="BK53" s="74">
        <f t="shared" si="114"/>
        <v>25</v>
      </c>
      <c r="BL53" s="80">
        <f t="shared" si="11"/>
        <v>8248</v>
      </c>
      <c r="BM53" s="83"/>
      <c r="BN53" s="84">
        <f t="shared" si="115"/>
        <v>7.5290979631425795E-2</v>
      </c>
      <c r="BO53" s="85">
        <f t="shared" si="116"/>
        <v>4.4010669253152279E-2</v>
      </c>
      <c r="BP53" s="85">
        <f t="shared" si="117"/>
        <v>0.122090203685742</v>
      </c>
      <c r="BQ53" s="85">
        <f t="shared" si="118"/>
        <v>0.15046071774975753</v>
      </c>
      <c r="BR53" s="85">
        <f t="shared" si="119"/>
        <v>0.30164888457807953</v>
      </c>
      <c r="BS53" s="85">
        <f t="shared" si="120"/>
        <v>0.26006304558680893</v>
      </c>
      <c r="BT53" s="85">
        <f t="shared" si="121"/>
        <v>1.3457807953443259E-2</v>
      </c>
      <c r="BU53" s="85">
        <f t="shared" si="122"/>
        <v>2.7521823472356936E-2</v>
      </c>
      <c r="BV53" s="85">
        <f t="shared" si="123"/>
        <v>2.4248302618816685E-3</v>
      </c>
      <c r="BW53" s="85">
        <f t="shared" si="124"/>
        <v>3.0310378273520852E-3</v>
      </c>
      <c r="BX53" s="85">
        <f t="shared" si="125"/>
        <v>0</v>
      </c>
      <c r="BY53" s="85">
        <f t="shared" si="126"/>
        <v>0</v>
      </c>
      <c r="BZ53" s="85">
        <f t="shared" si="127"/>
        <v>0</v>
      </c>
      <c r="CA53" s="76">
        <f t="shared" si="128"/>
        <v>3.0310378273520852E-3</v>
      </c>
      <c r="CB53" s="86">
        <f t="shared" si="129"/>
        <v>1</v>
      </c>
      <c r="CC53" s="76"/>
      <c r="CD53" s="76"/>
      <c r="CE53" s="75">
        <v>509</v>
      </c>
      <c r="CF53" s="75">
        <v>1392</v>
      </c>
      <c r="CG53" s="75">
        <v>3469</v>
      </c>
      <c r="CH53" s="75">
        <v>956</v>
      </c>
      <c r="CI53" s="75">
        <v>1051</v>
      </c>
      <c r="CJ53" s="75">
        <v>1016</v>
      </c>
      <c r="CK53" s="75">
        <v>149</v>
      </c>
      <c r="CQ53" s="74">
        <f t="shared" si="141"/>
        <v>0</v>
      </c>
      <c r="CR53" s="74">
        <f t="shared" si="142"/>
        <v>8542</v>
      </c>
      <c r="CS53" s="76"/>
      <c r="CT53" s="77">
        <f t="shared" si="135"/>
        <v>5.9587918520252865E-2</v>
      </c>
      <c r="CU53" s="78">
        <f t="shared" si="136"/>
        <v>0.16295949426363848</v>
      </c>
      <c r="CV53" s="78">
        <f t="shared" si="137"/>
        <v>0.40611098103488646</v>
      </c>
      <c r="CW53" s="78">
        <f t="shared" si="138"/>
        <v>0.11191758370405057</v>
      </c>
      <c r="CX53" s="78">
        <f t="shared" si="139"/>
        <v>0.12303910091313509</v>
      </c>
      <c r="CY53" s="78">
        <f t="shared" si="140"/>
        <v>0.11894169983610396</v>
      </c>
      <c r="CZ53" s="78">
        <f t="shared" si="143"/>
        <v>1.744322172793257E-2</v>
      </c>
      <c r="DA53" s="79"/>
      <c r="DB53" s="79"/>
      <c r="DC53" s="79"/>
      <c r="DD53" s="79"/>
      <c r="DE53" s="79">
        <f t="shared" si="130"/>
        <v>0</v>
      </c>
      <c r="DF53" s="76">
        <f t="shared" si="131"/>
        <v>1</v>
      </c>
      <c r="DG53" s="76"/>
      <c r="DH53" s="76"/>
      <c r="DI53" s="76"/>
      <c r="DJ53" s="76"/>
      <c r="DK53" s="76">
        <f t="shared" si="30"/>
        <v>0.21687917425622344</v>
      </c>
      <c r="DL53" s="76">
        <f t="shared" si="31"/>
        <v>0.30164888457807953</v>
      </c>
      <c r="DM53" s="76">
        <f t="shared" si="32"/>
        <v>0.16295949426363848</v>
      </c>
      <c r="DN53" s="76"/>
      <c r="DO53" s="76"/>
      <c r="DP53" s="76">
        <f t="shared" si="33"/>
        <v>6.60595021250759E-2</v>
      </c>
      <c r="DQ53" s="76">
        <f t="shared" si="34"/>
        <v>4.4010669253152279E-2</v>
      </c>
      <c r="DR53" s="76">
        <f t="shared" si="35"/>
        <v>0.12303910091313509</v>
      </c>
      <c r="DS53" s="76"/>
      <c r="DT53" s="76"/>
      <c r="DU53" s="76"/>
      <c r="DV53" s="76">
        <f t="shared" si="36"/>
        <v>2.7521823472356936E-2</v>
      </c>
      <c r="DW53" s="76"/>
      <c r="DX53" s="76"/>
      <c r="DY53" s="76"/>
      <c r="DZ53" s="76"/>
      <c r="EA53" s="76">
        <f t="shared" si="37"/>
        <v>2.4248302618816685E-3</v>
      </c>
      <c r="EB53" s="76"/>
      <c r="EC53" s="76"/>
      <c r="ED53" s="76"/>
      <c r="EE53" s="76">
        <f t="shared" si="132"/>
        <v>0.28293867638129933</v>
      </c>
      <c r="EF53" s="76">
        <f t="shared" si="133"/>
        <v>0.37560620756547042</v>
      </c>
      <c r="EG53" s="76">
        <f t="shared" si="134"/>
        <v>0.28599859517677356</v>
      </c>
      <c r="EH53" s="76"/>
      <c r="EI53" s="76"/>
      <c r="EJ53" s="76">
        <f t="shared" si="41"/>
        <v>-5.3919679992584957E-2</v>
      </c>
      <c r="EK53" s="76"/>
      <c r="EL53" s="76">
        <f t="shared" si="42"/>
        <v>-0.13868939031444105</v>
      </c>
      <c r="EM53" s="76"/>
      <c r="EN53" s="76"/>
      <c r="EO53" s="76">
        <f t="shared" si="43"/>
        <v>5.6979598788059194E-2</v>
      </c>
      <c r="EP53" s="76"/>
      <c r="EQ53" s="76">
        <f t="shared" si="44"/>
        <v>7.9028431659982815E-2</v>
      </c>
      <c r="ER53" s="76"/>
      <c r="ES53" s="76"/>
      <c r="ET53" s="76">
        <f t="shared" si="45"/>
        <v>0</v>
      </c>
      <c r="EU53" s="76"/>
      <c r="EV53" s="76">
        <f t="shared" si="46"/>
        <v>-2.7521823472356936E-2</v>
      </c>
      <c r="EW53" s="76"/>
      <c r="EX53" s="76"/>
      <c r="EY53" s="76">
        <f t="shared" si="47"/>
        <v>0</v>
      </c>
      <c r="EZ53" s="76"/>
      <c r="FA53" s="76">
        <f t="shared" si="48"/>
        <v>-2.4248302618816685E-3</v>
      </c>
      <c r="FB53" s="76"/>
      <c r="FC53" s="76"/>
      <c r="FD53" s="76">
        <f t="shared" si="49"/>
        <v>3.0599187954742368E-3</v>
      </c>
      <c r="FE53" s="76"/>
      <c r="FF53" s="76">
        <f t="shared" si="50"/>
        <v>-8.9607612388696856E-2</v>
      </c>
      <c r="FG53" s="76"/>
      <c r="FH53" s="76"/>
      <c r="FI53" s="76"/>
      <c r="FJ53" s="76"/>
      <c r="FK53" s="76"/>
      <c r="FL53" s="76">
        <f t="shared" si="51"/>
        <v>1.238615664845173E-2</v>
      </c>
      <c r="FM53" s="76">
        <f t="shared" si="52"/>
        <v>1.3457807953443259E-2</v>
      </c>
      <c r="FN53" s="76">
        <f t="shared" si="53"/>
        <v>1.744322172793257E-2</v>
      </c>
      <c r="FO53" s="76"/>
      <c r="FP53" s="76">
        <f t="shared" si="54"/>
        <v>5.0570650794808398E-3</v>
      </c>
      <c r="FQ53" s="76"/>
      <c r="FR53" s="76">
        <f t="shared" si="55"/>
        <v>3.9854137744893114E-3</v>
      </c>
      <c r="FS53" s="76"/>
      <c r="FT53" s="76"/>
      <c r="FU53" s="76"/>
      <c r="FV53" s="76"/>
      <c r="FW53" s="76">
        <f t="shared" si="56"/>
        <v>0.41967213114754098</v>
      </c>
      <c r="FX53" s="76">
        <f t="shared" si="57"/>
        <v>0.26006304558680893</v>
      </c>
      <c r="FY53" s="76">
        <f t="shared" si="58"/>
        <v>0.40611098103488646</v>
      </c>
      <c r="FZ53" s="76"/>
      <c r="GA53" s="76">
        <f t="shared" si="59"/>
        <v>-1.3561150112654519E-2</v>
      </c>
      <c r="GB53" s="76"/>
      <c r="GC53" s="76">
        <f t="shared" si="60"/>
        <v>0.14604793544807754</v>
      </c>
      <c r="GD53" s="76"/>
      <c r="GE53" s="76"/>
      <c r="GF53" s="76"/>
      <c r="GG53" s="76"/>
      <c r="GH53" s="76">
        <f t="shared" si="61"/>
        <v>0.12034001214329083</v>
      </c>
      <c r="GI53" s="76">
        <f t="shared" si="62"/>
        <v>0.122090203685742</v>
      </c>
      <c r="GJ53" s="76">
        <f t="shared" si="63"/>
        <v>0.11894169983610396</v>
      </c>
      <c r="GK53" s="76"/>
      <c r="GL53" s="76">
        <f t="shared" si="64"/>
        <v>-1.3983123071868719E-3</v>
      </c>
      <c r="GM53" s="76"/>
      <c r="GN53" s="76">
        <f t="shared" si="65"/>
        <v>-3.1485038496380374E-3</v>
      </c>
      <c r="GO53" s="76"/>
      <c r="GP53" s="76"/>
      <c r="GQ53" s="76"/>
      <c r="GR53" s="76"/>
      <c r="GS53" s="76">
        <f t="shared" si="66"/>
        <v>8.9981785063752276E-2</v>
      </c>
      <c r="GT53" s="76">
        <f t="shared" si="67"/>
        <v>0.15046071774975753</v>
      </c>
      <c r="GU53" s="76">
        <f t="shared" si="68"/>
        <v>5.9587918520252865E-2</v>
      </c>
      <c r="GV53" s="76"/>
      <c r="GW53" s="76">
        <f t="shared" si="69"/>
        <v>-3.0393866543499411E-2</v>
      </c>
      <c r="GX53" s="76"/>
      <c r="GY53" s="76">
        <f t="shared" si="70"/>
        <v>-9.0872799229504669E-2</v>
      </c>
      <c r="GZ53" s="76"/>
      <c r="HA53" s="76"/>
      <c r="HB53" s="76"/>
      <c r="HC53" s="76"/>
      <c r="HD53" s="76">
        <f t="shared" si="71"/>
        <v>6.751669702489374E-2</v>
      </c>
      <c r="HE53" s="76">
        <f t="shared" si="72"/>
        <v>7.5290979631425795E-2</v>
      </c>
      <c r="HF53" s="76">
        <f t="shared" si="73"/>
        <v>0.11191758370405057</v>
      </c>
      <c r="HG53" s="76"/>
      <c r="HH53" s="76">
        <f t="shared" si="74"/>
        <v>4.4400886679156829E-2</v>
      </c>
      <c r="HI53" s="76"/>
      <c r="HJ53" s="76">
        <f t="shared" si="75"/>
        <v>3.6626604072624774E-2</v>
      </c>
      <c r="HK53" s="76"/>
      <c r="HL53" s="76"/>
      <c r="HM53" s="76"/>
      <c r="HN53" s="76"/>
      <c r="HO53" s="76"/>
      <c r="HP53" s="76"/>
      <c r="HQ53" s="76"/>
      <c r="HR53" s="76">
        <f t="shared" si="76"/>
        <v>0.10236794171220401</v>
      </c>
      <c r="HS53" s="76">
        <f t="shared" si="77"/>
        <v>0.15749848208864603</v>
      </c>
      <c r="HT53" s="76">
        <f t="shared" si="78"/>
        <v>0.16988463873709775</v>
      </c>
      <c r="HU53" s="76"/>
      <c r="HV53" s="76">
        <f t="shared" si="79"/>
        <v>0.16391852570320078</v>
      </c>
      <c r="HW53" s="76">
        <f t="shared" si="80"/>
        <v>0.22575169738118334</v>
      </c>
      <c r="HX53" s="76">
        <f t="shared" si="81"/>
        <v>0.23920950533462659</v>
      </c>
      <c r="HY53" s="76"/>
      <c r="HZ53" s="76">
        <f t="shared" si="82"/>
        <v>7.7031140248185442E-2</v>
      </c>
      <c r="IA53" s="76">
        <f t="shared" si="83"/>
        <v>0.17150550222430344</v>
      </c>
      <c r="IB53" s="76">
        <f t="shared" si="84"/>
        <v>0.188948723952236</v>
      </c>
      <c r="IC53" s="76"/>
      <c r="ID53" s="76"/>
      <c r="IE53" s="76">
        <f t="shared" si="85"/>
        <v>-2.5336801464018566E-2</v>
      </c>
      <c r="IF53" s="76"/>
      <c r="IG53" s="76">
        <f t="shared" si="86"/>
        <v>-8.6887385455015342E-2</v>
      </c>
      <c r="IH53" s="76"/>
      <c r="II53" s="76"/>
      <c r="IJ53" s="76">
        <f t="shared" si="87"/>
        <v>1.4007020135657411E-2</v>
      </c>
      <c r="IK53" s="76"/>
      <c r="IL53" s="76">
        <f t="shared" si="88"/>
        <v>-5.4246195156879895E-2</v>
      </c>
      <c r="IM53" s="76"/>
      <c r="IN53" s="76"/>
      <c r="IO53" s="76">
        <f t="shared" si="89"/>
        <v>1.9064085215138249E-2</v>
      </c>
      <c r="IP53" s="76"/>
      <c r="IQ53" s="76">
        <f t="shared" si="90"/>
        <v>-5.0260781382390596E-2</v>
      </c>
      <c r="IR53" s="76"/>
      <c r="IS53" s="76"/>
      <c r="IT53" s="76"/>
      <c r="IU53" s="76"/>
      <c r="IV53" s="76"/>
      <c r="IW53" s="76">
        <v>0.01</v>
      </c>
      <c r="IX53" s="183">
        <v>3.9909606446936428</v>
      </c>
      <c r="IY53" s="183">
        <v>4.0177288893680183</v>
      </c>
      <c r="IZ53" s="175">
        <v>3.2352173136945425E-2</v>
      </c>
      <c r="JA53" s="76"/>
      <c r="JB53" s="74">
        <v>19042</v>
      </c>
      <c r="JC53" s="74">
        <v>107</v>
      </c>
      <c r="JD53" s="74">
        <v>104</v>
      </c>
      <c r="JE53" s="76">
        <v>1.6503044989027764E-2</v>
      </c>
      <c r="JF53" s="76">
        <v>7.3068850559772261E-2</v>
      </c>
      <c r="JG53" s="74"/>
      <c r="JH53" s="74">
        <v>96</v>
      </c>
      <c r="JI53" s="74">
        <v>1.5</v>
      </c>
      <c r="JJ53" s="175">
        <v>1.5625E-2</v>
      </c>
      <c r="JK53" s="74">
        <v>35</v>
      </c>
      <c r="JL53" s="74">
        <v>1.5</v>
      </c>
      <c r="JM53" s="175">
        <v>4.2857142857142858E-2</v>
      </c>
      <c r="JN53" s="74">
        <v>131</v>
      </c>
      <c r="JO53" s="74">
        <v>3</v>
      </c>
      <c r="JP53" s="175">
        <v>2.2900763358778626E-2</v>
      </c>
      <c r="JQ53" s="175">
        <v>0.35576563368889336</v>
      </c>
      <c r="JR53" s="74"/>
      <c r="JS53" s="74"/>
      <c r="JT53" s="76"/>
      <c r="JU53" s="175"/>
      <c r="JV53" s="175">
        <v>3.1034188762895386E-2</v>
      </c>
      <c r="JW53" s="175">
        <v>7.8438059510614715E-3</v>
      </c>
      <c r="JX53" s="175">
        <v>5.6270781822832299E-3</v>
      </c>
      <c r="JY53" s="175">
        <v>2.5407110580612159E-2</v>
      </c>
      <c r="JZ53" s="175">
        <v>3.8877994713956858E-2</v>
      </c>
      <c r="KA53" s="175">
        <v>1.1850967686929833E-2</v>
      </c>
      <c r="KB53" s="175">
        <v>1.364140165401995E-2</v>
      </c>
      <c r="KC53" s="175">
        <v>5.874328587262341E-2</v>
      </c>
      <c r="KD53" s="175">
        <v>3.3336175292011251E-2</v>
      </c>
      <c r="KE53" s="175">
        <v>2.5492369340949783E-2</v>
      </c>
      <c r="KF53" s="175">
        <v>6.4370364054906648E-2</v>
      </c>
      <c r="KG53" s="175"/>
      <c r="KH53" s="74">
        <v>426</v>
      </c>
      <c r="KI53" s="74">
        <v>11300</v>
      </c>
      <c r="KJ53" s="74">
        <v>755</v>
      </c>
      <c r="KK53" s="74">
        <v>11729</v>
      </c>
      <c r="KL53" s="76">
        <v>3.7699115044247784E-2</v>
      </c>
      <c r="KM53" s="76">
        <v>6.4370364054906648E-2</v>
      </c>
      <c r="KN53" s="175">
        <v>2.6671249010658864E-2</v>
      </c>
      <c r="KO53" s="175">
        <v>0.70747679300573985</v>
      </c>
      <c r="KP53" s="175"/>
      <c r="KQ53" s="74">
        <v>95</v>
      </c>
      <c r="KR53" s="74">
        <v>765</v>
      </c>
      <c r="KS53" s="175">
        <v>0.12418300653594772</v>
      </c>
      <c r="KT53" s="74">
        <v>194</v>
      </c>
      <c r="KU53" s="74">
        <v>1518</v>
      </c>
      <c r="KV53" s="175">
        <v>0.12779973649538867</v>
      </c>
      <c r="KW53" s="74">
        <v>270</v>
      </c>
      <c r="KX53" s="74">
        <v>2247</v>
      </c>
      <c r="KY53" s="175">
        <v>0.12016021361815754</v>
      </c>
      <c r="KZ53" s="74">
        <v>359</v>
      </c>
      <c r="LA53" s="74">
        <v>3246</v>
      </c>
      <c r="LB53" s="175">
        <v>0.11059765865680837</v>
      </c>
      <c r="LC53" s="74">
        <v>136</v>
      </c>
      <c r="LD53" s="74">
        <v>1439</v>
      </c>
      <c r="LE53" s="175">
        <f t="shared" si="91"/>
        <v>9.4510076441973595E-2</v>
      </c>
      <c r="LF53" s="74">
        <v>178</v>
      </c>
      <c r="LG53" s="74">
        <v>2327</v>
      </c>
      <c r="LH53" s="175">
        <f t="shared" si="92"/>
        <v>7.6493339063171462E-2</v>
      </c>
      <c r="LI53" s="74">
        <v>62</v>
      </c>
      <c r="LJ53" s="74">
        <v>2321</v>
      </c>
      <c r="LK53" s="175">
        <f t="shared" si="93"/>
        <v>2.6712623869021974E-2</v>
      </c>
      <c r="LL53" s="74">
        <v>376</v>
      </c>
      <c r="LM53" s="74">
        <v>6087</v>
      </c>
      <c r="LN53" s="175">
        <v>6.1770987350090359E-2</v>
      </c>
      <c r="LO53" s="175"/>
      <c r="LP53" s="74">
        <v>20</v>
      </c>
      <c r="LQ53" s="74">
        <v>2396</v>
      </c>
      <c r="LR53" s="175">
        <v>8.3472454090150246E-3</v>
      </c>
      <c r="LS53" s="74">
        <v>755</v>
      </c>
      <c r="LT53" s="74">
        <v>11729</v>
      </c>
      <c r="LU53" s="175">
        <v>6.4370364054906648E-2</v>
      </c>
      <c r="LV53" s="175"/>
      <c r="LW53" s="74"/>
      <c r="LX53" s="74">
        <v>256</v>
      </c>
      <c r="LY53" s="74">
        <v>214</v>
      </c>
      <c r="LZ53" s="74">
        <v>226</v>
      </c>
      <c r="MA53" s="74">
        <v>38</v>
      </c>
      <c r="MB53" s="74">
        <v>93</v>
      </c>
      <c r="MC53" s="74">
        <v>194</v>
      </c>
      <c r="MD53" s="74"/>
    </row>
    <row r="54" spans="1:342" x14ac:dyDescent="0.25">
      <c r="A54" s="153"/>
      <c r="B54" s="156" t="s">
        <v>42</v>
      </c>
      <c r="C54" s="154"/>
      <c r="D54" s="159">
        <v>44011</v>
      </c>
      <c r="E54" s="159" t="s">
        <v>206</v>
      </c>
      <c r="F54" s="73" t="s">
        <v>232</v>
      </c>
      <c r="P54" s="164"/>
      <c r="Q54" s="129"/>
      <c r="R54" s="129"/>
      <c r="S54" s="129"/>
      <c r="T54" s="129"/>
      <c r="U54" s="129"/>
      <c r="V54" s="129"/>
      <c r="W54" s="129"/>
      <c r="X54" s="129"/>
      <c r="Y54" s="129"/>
      <c r="Z54" s="115"/>
      <c r="AA54" s="74"/>
      <c r="AB54" s="75">
        <v>4588</v>
      </c>
      <c r="AC54" s="75">
        <v>4703</v>
      </c>
      <c r="AD54" s="75">
        <v>1334</v>
      </c>
      <c r="AE54" s="75">
        <v>2044</v>
      </c>
      <c r="AF54" s="75">
        <v>1837</v>
      </c>
      <c r="AG54" s="75">
        <v>5378</v>
      </c>
      <c r="AH54" s="75">
        <v>314</v>
      </c>
      <c r="AI54" s="75">
        <v>273</v>
      </c>
      <c r="AK54" s="74">
        <f t="shared" si="104"/>
        <v>20471</v>
      </c>
      <c r="AL54" s="76"/>
      <c r="AM54" s="77">
        <f t="shared" si="105"/>
        <v>0.22412192858189633</v>
      </c>
      <c r="AN54" s="78">
        <f t="shared" si="106"/>
        <v>0.22973963167407552</v>
      </c>
      <c r="AO54" s="78">
        <f t="shared" si="107"/>
        <v>6.5165355869278491E-2</v>
      </c>
      <c r="AP54" s="78">
        <f t="shared" si="108"/>
        <v>9.9848566264471694E-2</v>
      </c>
      <c r="AQ54" s="78">
        <f t="shared" si="109"/>
        <v>8.9736700698549166E-2</v>
      </c>
      <c r="AR54" s="78">
        <f t="shared" si="110"/>
        <v>0.262713106345562</v>
      </c>
      <c r="AS54" s="78">
        <f t="shared" si="111"/>
        <v>1.5338771921254457E-2</v>
      </c>
      <c r="AT54" s="79">
        <f t="shared" si="112"/>
        <v>1.3335938644912315E-2</v>
      </c>
      <c r="AU54" s="76">
        <f t="shared" si="113"/>
        <v>1</v>
      </c>
      <c r="AV54" s="76"/>
      <c r="AW54" s="76"/>
      <c r="AX54" s="75">
        <v>1887</v>
      </c>
      <c r="AY54" s="75">
        <v>900</v>
      </c>
      <c r="AZ54" s="75">
        <v>3912</v>
      </c>
      <c r="BA54" s="75">
        <v>2468</v>
      </c>
      <c r="BB54" s="75">
        <v>6378</v>
      </c>
      <c r="BC54" s="75">
        <v>4554</v>
      </c>
      <c r="BD54" s="75">
        <v>400</v>
      </c>
      <c r="BF54" s="75">
        <v>47</v>
      </c>
      <c r="BG54" s="80">
        <v>24</v>
      </c>
      <c r="BH54" s="81">
        <v>133</v>
      </c>
      <c r="BI54" s="81">
        <v>16</v>
      </c>
      <c r="BJ54" s="82">
        <v>10</v>
      </c>
      <c r="BK54" s="74">
        <f t="shared" si="114"/>
        <v>183</v>
      </c>
      <c r="BL54" s="80">
        <f t="shared" si="11"/>
        <v>20729</v>
      </c>
      <c r="BM54" s="83"/>
      <c r="BN54" s="84">
        <f t="shared" si="115"/>
        <v>9.1031887693569402E-2</v>
      </c>
      <c r="BO54" s="85">
        <f t="shared" si="116"/>
        <v>4.3417434512036279E-2</v>
      </c>
      <c r="BP54" s="85">
        <f t="shared" si="117"/>
        <v>0.18872111534565103</v>
      </c>
      <c r="BQ54" s="85">
        <f t="shared" si="118"/>
        <v>0.11906025375078393</v>
      </c>
      <c r="BR54" s="85">
        <f t="shared" si="119"/>
        <v>0.30768488590863041</v>
      </c>
      <c r="BS54" s="85">
        <f t="shared" si="120"/>
        <v>0.21969221863090357</v>
      </c>
      <c r="BT54" s="85">
        <f t="shared" si="121"/>
        <v>1.9296637560905012E-2</v>
      </c>
      <c r="BU54" s="85">
        <f t="shared" si="122"/>
        <v>0</v>
      </c>
      <c r="BV54" s="85">
        <f t="shared" si="123"/>
        <v>2.2673549134063389E-3</v>
      </c>
      <c r="BW54" s="85">
        <f t="shared" si="124"/>
        <v>1.1577982536543007E-3</v>
      </c>
      <c r="BX54" s="85">
        <f t="shared" si="125"/>
        <v>6.416131989000917E-3</v>
      </c>
      <c r="BY54" s="85">
        <f t="shared" si="126"/>
        <v>7.7186550243620044E-4</v>
      </c>
      <c r="BZ54" s="85">
        <f t="shared" si="127"/>
        <v>4.8241593902262532E-4</v>
      </c>
      <c r="CA54" s="76">
        <f t="shared" si="128"/>
        <v>8.8282116841140439E-3</v>
      </c>
      <c r="CB54" s="86">
        <f t="shared" si="129"/>
        <v>1</v>
      </c>
      <c r="CC54" s="76"/>
      <c r="CD54" s="76"/>
      <c r="CE54" s="75">
        <v>2061</v>
      </c>
      <c r="CF54" s="75">
        <v>6137</v>
      </c>
      <c r="CG54" s="75">
        <v>8431</v>
      </c>
      <c r="CH54" s="75">
        <v>3916</v>
      </c>
      <c r="CI54" s="75">
        <v>3212</v>
      </c>
      <c r="CJ54" s="75">
        <v>4904</v>
      </c>
      <c r="CK54" s="75">
        <v>482</v>
      </c>
      <c r="CL54" s="73">
        <v>21</v>
      </c>
      <c r="CM54" s="73">
        <v>441</v>
      </c>
      <c r="CN54" s="73">
        <v>7</v>
      </c>
      <c r="CO54" s="73">
        <v>26</v>
      </c>
      <c r="CQ54" s="74">
        <f t="shared" si="141"/>
        <v>495</v>
      </c>
      <c r="CR54" s="74">
        <f t="shared" si="142"/>
        <v>29638</v>
      </c>
      <c r="CS54" s="76"/>
      <c r="CT54" s="77">
        <f t="shared" si="135"/>
        <v>6.9539105202780213E-2</v>
      </c>
      <c r="CU54" s="78">
        <f t="shared" si="136"/>
        <v>0.20706525406572643</v>
      </c>
      <c r="CV54" s="78">
        <f t="shared" si="137"/>
        <v>0.28446588838653081</v>
      </c>
      <c r="CW54" s="78">
        <f t="shared" si="138"/>
        <v>0.13212767393211416</v>
      </c>
      <c r="CX54" s="78">
        <f t="shared" si="139"/>
        <v>0.10837438423645321</v>
      </c>
      <c r="CY54" s="78">
        <f t="shared" si="140"/>
        <v>0.16546325663000203</v>
      </c>
      <c r="CZ54" s="78">
        <f t="shared" si="143"/>
        <v>1.626290572913152E-2</v>
      </c>
      <c r="DA54" s="79"/>
      <c r="DB54" s="79"/>
      <c r="DC54" s="79"/>
      <c r="DD54" s="79"/>
      <c r="DE54" s="79">
        <f t="shared" si="130"/>
        <v>1.6701531817261625E-2</v>
      </c>
      <c r="DF54" s="76">
        <f t="shared" si="131"/>
        <v>1</v>
      </c>
      <c r="DG54" s="76"/>
      <c r="DH54" s="76"/>
      <c r="DI54" s="76"/>
      <c r="DJ54" s="76"/>
      <c r="DK54" s="76">
        <f t="shared" si="30"/>
        <v>0.22973963167407552</v>
      </c>
      <c r="DL54" s="76">
        <f t="shared" si="31"/>
        <v>0.30768488590863041</v>
      </c>
      <c r="DM54" s="76">
        <f t="shared" si="32"/>
        <v>0.20706525406572643</v>
      </c>
      <c r="DN54" s="76"/>
      <c r="DO54" s="76"/>
      <c r="DP54" s="76">
        <f t="shared" si="33"/>
        <v>6.5165355869278491E-2</v>
      </c>
      <c r="DQ54" s="76">
        <f t="shared" si="34"/>
        <v>4.3417434512036279E-2</v>
      </c>
      <c r="DR54" s="76">
        <f t="shared" si="35"/>
        <v>0.10837438423645321</v>
      </c>
      <c r="DS54" s="76"/>
      <c r="DT54" s="76"/>
      <c r="DU54" s="76"/>
      <c r="DV54" s="76">
        <f t="shared" si="36"/>
        <v>0</v>
      </c>
      <c r="DW54" s="76"/>
      <c r="DX54" s="76"/>
      <c r="DY54" s="76"/>
      <c r="DZ54" s="76"/>
      <c r="EA54" s="76">
        <f t="shared" si="37"/>
        <v>2.2673549134063389E-3</v>
      </c>
      <c r="EB54" s="76"/>
      <c r="EC54" s="76"/>
      <c r="ED54" s="76"/>
      <c r="EE54" s="76">
        <f t="shared" si="132"/>
        <v>0.29490498754335404</v>
      </c>
      <c r="EF54" s="76">
        <f t="shared" si="133"/>
        <v>0.35336967533407304</v>
      </c>
      <c r="EG54" s="76">
        <f t="shared" si="134"/>
        <v>0.31543963830217964</v>
      </c>
      <c r="EH54" s="76"/>
      <c r="EI54" s="76"/>
      <c r="EJ54" s="76">
        <f t="shared" si="41"/>
        <v>-2.2674377608349089E-2</v>
      </c>
      <c r="EK54" s="76"/>
      <c r="EL54" s="76">
        <f t="shared" si="42"/>
        <v>-0.10061963184290398</v>
      </c>
      <c r="EM54" s="76"/>
      <c r="EN54" s="76"/>
      <c r="EO54" s="76">
        <f t="shared" si="43"/>
        <v>4.3209028367174718E-2</v>
      </c>
      <c r="EP54" s="76"/>
      <c r="EQ54" s="76">
        <f t="shared" si="44"/>
        <v>6.4956949724416929E-2</v>
      </c>
      <c r="ER54" s="76"/>
      <c r="ES54" s="76"/>
      <c r="ET54" s="76">
        <f t="shared" si="45"/>
        <v>0</v>
      </c>
      <c r="EU54" s="76"/>
      <c r="EV54" s="76">
        <f t="shared" si="46"/>
        <v>0</v>
      </c>
      <c r="EW54" s="76"/>
      <c r="EX54" s="76"/>
      <c r="EY54" s="76">
        <f t="shared" si="47"/>
        <v>0</v>
      </c>
      <c r="EZ54" s="76"/>
      <c r="FA54" s="76">
        <f t="shared" si="48"/>
        <v>-2.2673549134063389E-3</v>
      </c>
      <c r="FB54" s="76"/>
      <c r="FC54" s="76"/>
      <c r="FD54" s="76">
        <f t="shared" si="49"/>
        <v>2.0534650758825601E-2</v>
      </c>
      <c r="FE54" s="76"/>
      <c r="FF54" s="76">
        <f t="shared" si="50"/>
        <v>-3.7930037031893404E-2</v>
      </c>
      <c r="FG54" s="76"/>
      <c r="FH54" s="76"/>
      <c r="FI54" s="76"/>
      <c r="FJ54" s="76"/>
      <c r="FK54" s="76"/>
      <c r="FL54" s="76">
        <f t="shared" si="51"/>
        <v>1.5338771921254457E-2</v>
      </c>
      <c r="FM54" s="76">
        <f t="shared" si="52"/>
        <v>1.9296637560905012E-2</v>
      </c>
      <c r="FN54" s="76">
        <f t="shared" si="53"/>
        <v>1.626290572913152E-2</v>
      </c>
      <c r="FO54" s="76"/>
      <c r="FP54" s="76">
        <f t="shared" si="54"/>
        <v>9.2413380787706272E-4</v>
      </c>
      <c r="FQ54" s="76"/>
      <c r="FR54" s="76">
        <f t="shared" si="55"/>
        <v>-3.0337318317734917E-3</v>
      </c>
      <c r="FS54" s="76"/>
      <c r="FT54" s="76"/>
      <c r="FU54" s="76"/>
      <c r="FV54" s="76"/>
      <c r="FW54" s="76">
        <f t="shared" si="56"/>
        <v>0.262713106345562</v>
      </c>
      <c r="FX54" s="76">
        <f t="shared" si="57"/>
        <v>0.21969221863090357</v>
      </c>
      <c r="FY54" s="76">
        <f t="shared" si="58"/>
        <v>0.28446588838653081</v>
      </c>
      <c r="FZ54" s="76"/>
      <c r="GA54" s="76">
        <f t="shared" si="59"/>
        <v>2.175278204096881E-2</v>
      </c>
      <c r="GB54" s="76"/>
      <c r="GC54" s="76">
        <f t="shared" si="60"/>
        <v>6.4773669755627233E-2</v>
      </c>
      <c r="GD54" s="76"/>
      <c r="GE54" s="76"/>
      <c r="GF54" s="76"/>
      <c r="GG54" s="76"/>
      <c r="GH54" s="76">
        <f t="shared" si="61"/>
        <v>0.22412192858189633</v>
      </c>
      <c r="GI54" s="76">
        <f t="shared" si="62"/>
        <v>0.18872111534565103</v>
      </c>
      <c r="GJ54" s="76">
        <f t="shared" si="63"/>
        <v>0.16546325663000203</v>
      </c>
      <c r="GK54" s="76"/>
      <c r="GL54" s="76">
        <f t="shared" si="64"/>
        <v>-5.8658671951894309E-2</v>
      </c>
      <c r="GM54" s="76"/>
      <c r="GN54" s="76">
        <f t="shared" si="65"/>
        <v>-2.3257858715649005E-2</v>
      </c>
      <c r="GO54" s="76"/>
      <c r="GP54" s="76"/>
      <c r="GQ54" s="76"/>
      <c r="GR54" s="76"/>
      <c r="GS54" s="76">
        <f t="shared" si="66"/>
        <v>9.9848566264471694E-2</v>
      </c>
      <c r="GT54" s="76">
        <f t="shared" si="67"/>
        <v>0.11906025375078393</v>
      </c>
      <c r="GU54" s="76">
        <f t="shared" si="68"/>
        <v>6.9539105202780213E-2</v>
      </c>
      <c r="GV54" s="76"/>
      <c r="GW54" s="76">
        <f t="shared" si="69"/>
        <v>-3.0309461061691481E-2</v>
      </c>
      <c r="GX54" s="76"/>
      <c r="GY54" s="76">
        <f t="shared" si="70"/>
        <v>-4.9521148548003713E-2</v>
      </c>
      <c r="GZ54" s="76"/>
      <c r="HA54" s="76"/>
      <c r="HB54" s="76"/>
      <c r="HC54" s="76"/>
      <c r="HD54" s="76">
        <f t="shared" si="71"/>
        <v>8.9736700698549166E-2</v>
      </c>
      <c r="HE54" s="76">
        <f t="shared" si="72"/>
        <v>9.1031887693569402E-2</v>
      </c>
      <c r="HF54" s="76">
        <f t="shared" si="73"/>
        <v>0.13212767393211416</v>
      </c>
      <c r="HG54" s="76"/>
      <c r="HH54" s="76">
        <f t="shared" si="74"/>
        <v>4.2390973233564999E-2</v>
      </c>
      <c r="HI54" s="76"/>
      <c r="HJ54" s="76">
        <f t="shared" si="75"/>
        <v>4.1095786238544763E-2</v>
      </c>
      <c r="HK54" s="76"/>
      <c r="HL54" s="76"/>
      <c r="HM54" s="76"/>
      <c r="HN54" s="76"/>
      <c r="HO54" s="76"/>
      <c r="HP54" s="76"/>
      <c r="HQ54" s="76"/>
      <c r="HR54" s="76">
        <f t="shared" si="76"/>
        <v>0.11518733818572616</v>
      </c>
      <c r="HS54" s="76">
        <f t="shared" si="77"/>
        <v>0.18958526696302086</v>
      </c>
      <c r="HT54" s="76">
        <f t="shared" si="78"/>
        <v>0.20492403888427532</v>
      </c>
      <c r="HU54" s="76"/>
      <c r="HV54" s="76">
        <f t="shared" si="79"/>
        <v>0.13835689131168893</v>
      </c>
      <c r="HW54" s="76">
        <f t="shared" si="80"/>
        <v>0.21009214144435334</v>
      </c>
      <c r="HX54" s="76">
        <f t="shared" si="81"/>
        <v>0.22938877900525834</v>
      </c>
      <c r="HY54" s="76"/>
      <c r="HZ54" s="76">
        <f t="shared" si="82"/>
        <v>8.5802010931911726E-2</v>
      </c>
      <c r="IA54" s="76">
        <f t="shared" si="83"/>
        <v>0.20166677913489439</v>
      </c>
      <c r="IB54" s="76">
        <f t="shared" si="84"/>
        <v>0.21792968486402589</v>
      </c>
      <c r="IC54" s="76"/>
      <c r="ID54" s="76"/>
      <c r="IE54" s="76">
        <f t="shared" si="85"/>
        <v>-2.9385327253814431E-2</v>
      </c>
      <c r="IF54" s="76"/>
      <c r="IG54" s="76">
        <f t="shared" si="86"/>
        <v>-5.2554880379777208E-2</v>
      </c>
      <c r="IH54" s="76"/>
      <c r="II54" s="76"/>
      <c r="IJ54" s="76">
        <f t="shared" si="87"/>
        <v>1.2081512171873532E-2</v>
      </c>
      <c r="IK54" s="76"/>
      <c r="IL54" s="76">
        <f t="shared" si="88"/>
        <v>-8.4253623094589503E-3</v>
      </c>
      <c r="IM54" s="76"/>
      <c r="IN54" s="76"/>
      <c r="IO54" s="76">
        <f t="shared" si="89"/>
        <v>1.3005645979750569E-2</v>
      </c>
      <c r="IP54" s="76"/>
      <c r="IQ54" s="76">
        <f t="shared" si="90"/>
        <v>-1.1459094141232445E-2</v>
      </c>
      <c r="IR54" s="76"/>
      <c r="IS54" s="76"/>
      <c r="IT54" s="76"/>
      <c r="IU54" s="76"/>
      <c r="IV54" s="76"/>
      <c r="IW54" s="76">
        <v>0.05</v>
      </c>
      <c r="IX54" s="183">
        <v>5.2750393841456482</v>
      </c>
      <c r="IY54" s="183">
        <v>4.9614183180043554</v>
      </c>
      <c r="IZ54" s="175">
        <v>-0.1860010875194025</v>
      </c>
      <c r="JA54" s="76"/>
      <c r="JB54" s="74">
        <v>19900</v>
      </c>
      <c r="JC54" s="74">
        <v>112</v>
      </c>
      <c r="JD54" s="74">
        <v>106</v>
      </c>
      <c r="JE54" s="76">
        <v>1.722762617531139E-2</v>
      </c>
      <c r="JF54" s="76">
        <v>7.0810811424944914E-2</v>
      </c>
      <c r="JG54" s="74"/>
      <c r="JH54" s="74">
        <v>365</v>
      </c>
      <c r="JI54" s="74">
        <v>15</v>
      </c>
      <c r="JJ54" s="175">
        <v>4.1095890410958902E-2</v>
      </c>
      <c r="JK54" s="74">
        <v>152</v>
      </c>
      <c r="JL54" s="74">
        <v>12</v>
      </c>
      <c r="JM54" s="175">
        <v>7.8947368421052627E-2</v>
      </c>
      <c r="JN54" s="74">
        <v>517</v>
      </c>
      <c r="JO54" s="74">
        <v>27</v>
      </c>
      <c r="JP54" s="175">
        <v>5.2224371373307543E-2</v>
      </c>
      <c r="JQ54" s="175">
        <v>0.57261893890968862</v>
      </c>
      <c r="JR54" s="74"/>
      <c r="JS54" s="74"/>
      <c r="JT54" s="76"/>
      <c r="JU54" s="175"/>
      <c r="JV54" s="175">
        <v>5.0037511824379426E-2</v>
      </c>
      <c r="JW54" s="175">
        <v>5.2190364353981149E-3</v>
      </c>
      <c r="JX54" s="175">
        <v>9.9161692272564175E-3</v>
      </c>
      <c r="JY54" s="175">
        <v>4.0121342597123008E-2</v>
      </c>
      <c r="JZ54" s="175">
        <v>5.5256548259777535E-2</v>
      </c>
      <c r="KA54" s="175">
        <v>1.4221874286459862E-2</v>
      </c>
      <c r="KB54" s="175">
        <v>2.1724239162344651E-2</v>
      </c>
      <c r="KC54" s="175">
        <v>8.1286492481325634E-2</v>
      </c>
      <c r="KD54" s="175">
        <v>4.1165149884202626E-2</v>
      </c>
      <c r="KE54" s="175">
        <v>3.5946113448804516E-2</v>
      </c>
      <c r="KF54" s="175">
        <v>9.1202661708582058E-2</v>
      </c>
      <c r="KG54" s="175"/>
      <c r="KH54" s="74">
        <v>1672</v>
      </c>
      <c r="KI54" s="74">
        <v>28990</v>
      </c>
      <c r="KJ54" s="74">
        <v>2796</v>
      </c>
      <c r="KK54" s="74">
        <v>30657</v>
      </c>
      <c r="KL54" s="76">
        <v>5.7675060365643328E-2</v>
      </c>
      <c r="KM54" s="76">
        <v>9.1202661708582058E-2</v>
      </c>
      <c r="KN54" s="175">
        <v>3.352760134293873E-2</v>
      </c>
      <c r="KO54" s="175">
        <v>0.5813188773515513</v>
      </c>
      <c r="KP54" s="175"/>
      <c r="KQ54" s="74">
        <v>339</v>
      </c>
      <c r="KR54" s="74">
        <v>1942</v>
      </c>
      <c r="KS54" s="175">
        <v>0.17456230690010299</v>
      </c>
      <c r="KT54" s="74">
        <v>646</v>
      </c>
      <c r="KU54" s="74">
        <v>3947</v>
      </c>
      <c r="KV54" s="175">
        <v>0.16366860907017988</v>
      </c>
      <c r="KW54" s="74">
        <v>902</v>
      </c>
      <c r="KX54" s="74">
        <v>5800</v>
      </c>
      <c r="KY54" s="175">
        <v>0.15551724137931033</v>
      </c>
      <c r="KZ54" s="74">
        <v>1220</v>
      </c>
      <c r="LA54" s="74">
        <v>8304</v>
      </c>
      <c r="LB54" s="175">
        <v>0.14691714836223507</v>
      </c>
      <c r="LC54" s="74">
        <v>488</v>
      </c>
      <c r="LD54" s="74">
        <v>3531</v>
      </c>
      <c r="LE54" s="175">
        <f t="shared" si="91"/>
        <v>0.13820447465307278</v>
      </c>
      <c r="LF54" s="74">
        <v>714</v>
      </c>
      <c r="LG54" s="74">
        <v>6450</v>
      </c>
      <c r="LH54" s="175">
        <f t="shared" si="92"/>
        <v>0.11069767441860465</v>
      </c>
      <c r="LI54" s="74">
        <v>285</v>
      </c>
      <c r="LJ54" s="74">
        <v>6212</v>
      </c>
      <c r="LK54" s="175">
        <f t="shared" si="93"/>
        <v>4.5878943979394717E-2</v>
      </c>
      <c r="LL54" s="74">
        <v>1487</v>
      </c>
      <c r="LM54" s="74">
        <v>16193</v>
      </c>
      <c r="LN54" s="175">
        <v>9.1829803001296853E-2</v>
      </c>
      <c r="LO54" s="175"/>
      <c r="LP54" s="74">
        <v>89</v>
      </c>
      <c r="LQ54" s="74">
        <v>6160</v>
      </c>
      <c r="LR54" s="175">
        <v>1.4448051948051948E-2</v>
      </c>
      <c r="LS54" s="74">
        <v>2796</v>
      </c>
      <c r="LT54" s="74">
        <v>30657</v>
      </c>
      <c r="LU54" s="175">
        <v>9.1202661708582058E-2</v>
      </c>
      <c r="LV54" s="175"/>
      <c r="LW54" s="74"/>
      <c r="LX54" s="74">
        <v>126</v>
      </c>
      <c r="LY54" s="74">
        <v>179</v>
      </c>
      <c r="LZ54" s="74">
        <v>19</v>
      </c>
      <c r="MA54" s="74">
        <v>85</v>
      </c>
      <c r="MB54" s="74">
        <v>30</v>
      </c>
      <c r="MC54" s="74">
        <v>48</v>
      </c>
      <c r="MD54" s="74"/>
    </row>
    <row r="55" spans="1:342" x14ac:dyDescent="0.25">
      <c r="A55" s="153"/>
      <c r="B55" s="156" t="s">
        <v>48</v>
      </c>
      <c r="C55" s="154"/>
      <c r="D55" s="159">
        <v>41011</v>
      </c>
      <c r="E55" s="159" t="s">
        <v>206</v>
      </c>
      <c r="F55" s="73" t="s">
        <v>208</v>
      </c>
      <c r="P55" s="164"/>
      <c r="Q55" s="129"/>
      <c r="R55" s="129"/>
      <c r="S55" s="129"/>
      <c r="T55" s="129"/>
      <c r="U55" s="129"/>
      <c r="V55" s="129"/>
      <c r="W55" s="129"/>
      <c r="X55" s="129"/>
      <c r="Y55" s="129"/>
      <c r="Z55" s="115"/>
      <c r="AA55" s="74"/>
      <c r="AB55" s="75">
        <v>1614</v>
      </c>
      <c r="AC55" s="75">
        <v>4100</v>
      </c>
      <c r="AD55" s="75">
        <v>1862</v>
      </c>
      <c r="AE55" s="75">
        <v>2449</v>
      </c>
      <c r="AF55" s="75">
        <v>594</v>
      </c>
      <c r="AG55" s="75">
        <v>1772</v>
      </c>
      <c r="AH55" s="75">
        <v>112</v>
      </c>
      <c r="AI55" s="75">
        <v>174</v>
      </c>
      <c r="AK55" s="74">
        <f t="shared" si="104"/>
        <v>12677</v>
      </c>
      <c r="AL55" s="76"/>
      <c r="AM55" s="77">
        <f t="shared" si="105"/>
        <v>0.12731718860929242</v>
      </c>
      <c r="AN55" s="78">
        <f t="shared" si="106"/>
        <v>0.32342036759485682</v>
      </c>
      <c r="AO55" s="78">
        <f t="shared" si="107"/>
        <v>0.14688017669795694</v>
      </c>
      <c r="AP55" s="78">
        <f t="shared" si="108"/>
        <v>0.19318450737556203</v>
      </c>
      <c r="AQ55" s="78">
        <f t="shared" si="109"/>
        <v>4.6856511793010966E-2</v>
      </c>
      <c r="AR55" s="78">
        <f t="shared" si="110"/>
        <v>0.13978070521416738</v>
      </c>
      <c r="AS55" s="78">
        <f t="shared" si="111"/>
        <v>8.8348978464936508E-3</v>
      </c>
      <c r="AT55" s="79">
        <f t="shared" si="112"/>
        <v>1.3725644868659778E-2</v>
      </c>
      <c r="AU55" s="76">
        <f t="shared" si="113"/>
        <v>1</v>
      </c>
      <c r="AV55" s="76"/>
      <c r="AW55" s="76"/>
      <c r="AX55" s="75">
        <v>738</v>
      </c>
      <c r="AY55" s="75">
        <v>1208</v>
      </c>
      <c r="AZ55" s="75">
        <v>1616</v>
      </c>
      <c r="BA55" s="75">
        <v>2341</v>
      </c>
      <c r="BB55" s="75">
        <v>4539</v>
      </c>
      <c r="BC55" s="75">
        <v>1729</v>
      </c>
      <c r="BD55" s="75">
        <v>254</v>
      </c>
      <c r="BF55" s="75">
        <v>29</v>
      </c>
      <c r="BG55" s="80">
        <v>26</v>
      </c>
      <c r="BH55" s="81">
        <v>72</v>
      </c>
      <c r="BI55" s="81">
        <v>45</v>
      </c>
      <c r="BJ55" s="82">
        <v>10</v>
      </c>
      <c r="BK55" s="74">
        <f t="shared" si="114"/>
        <v>153</v>
      </c>
      <c r="BL55" s="80">
        <f t="shared" si="11"/>
        <v>12607</v>
      </c>
      <c r="BM55" s="83"/>
      <c r="BN55" s="84">
        <f t="shared" si="115"/>
        <v>5.8538906956452766E-2</v>
      </c>
      <c r="BO55" s="85">
        <f t="shared" si="116"/>
        <v>9.5819782660426747E-2</v>
      </c>
      <c r="BP55" s="85">
        <f t="shared" si="117"/>
        <v>0.1281827556119616</v>
      </c>
      <c r="BQ55" s="85">
        <f t="shared" si="118"/>
        <v>0.18569048941064489</v>
      </c>
      <c r="BR55" s="85">
        <f t="shared" si="119"/>
        <v>0.36003807408582533</v>
      </c>
      <c r="BS55" s="85">
        <f t="shared" si="120"/>
        <v>0.13714602998334258</v>
      </c>
      <c r="BT55" s="85">
        <f t="shared" si="121"/>
        <v>2.0147537082573174E-2</v>
      </c>
      <c r="BU55" s="85">
        <f t="shared" si="122"/>
        <v>0</v>
      </c>
      <c r="BV55" s="85">
        <f t="shared" si="123"/>
        <v>2.300309351947331E-3</v>
      </c>
      <c r="BW55" s="85">
        <f t="shared" si="124"/>
        <v>2.0623463155389865E-3</v>
      </c>
      <c r="BX55" s="85">
        <f t="shared" si="125"/>
        <v>5.7111128738002699E-3</v>
      </c>
      <c r="BY55" s="85">
        <f t="shared" si="126"/>
        <v>3.5694455461251686E-3</v>
      </c>
      <c r="BZ55" s="85">
        <f t="shared" si="127"/>
        <v>7.9321012136114859E-4</v>
      </c>
      <c r="CA55" s="76">
        <f t="shared" si="128"/>
        <v>1.2136114856825574E-2</v>
      </c>
      <c r="CB55" s="86">
        <f t="shared" si="129"/>
        <v>1</v>
      </c>
      <c r="CC55" s="76"/>
      <c r="CD55" s="76"/>
      <c r="CE55" s="75">
        <v>1507</v>
      </c>
      <c r="CF55" s="75">
        <v>2568</v>
      </c>
      <c r="CG55" s="75">
        <v>1864</v>
      </c>
      <c r="CH55" s="75">
        <v>1561</v>
      </c>
      <c r="CI55" s="75">
        <v>3611</v>
      </c>
      <c r="CJ55" s="75">
        <v>1262</v>
      </c>
      <c r="CK55" s="73">
        <v>304</v>
      </c>
      <c r="CQ55" s="74">
        <f t="shared" si="141"/>
        <v>0</v>
      </c>
      <c r="CR55" s="74">
        <f t="shared" si="142"/>
        <v>12677</v>
      </c>
      <c r="CS55" s="76"/>
      <c r="CT55" s="77">
        <f t="shared" si="135"/>
        <v>0.11887670584523152</v>
      </c>
      <c r="CU55" s="78">
        <f t="shared" si="136"/>
        <v>0.20257158633746156</v>
      </c>
      <c r="CV55" s="78">
        <f t="shared" si="137"/>
        <v>0.14703794273093004</v>
      </c>
      <c r="CW55" s="78">
        <f t="shared" si="138"/>
        <v>0.12313638873550524</v>
      </c>
      <c r="CX55" s="78">
        <f t="shared" si="139"/>
        <v>0.28484657253293366</v>
      </c>
      <c r="CY55" s="78">
        <f t="shared" si="140"/>
        <v>9.9550366806026663E-2</v>
      </c>
      <c r="CZ55" s="78">
        <f t="shared" si="143"/>
        <v>2.3980437011911337E-2</v>
      </c>
      <c r="DA55" s="79"/>
      <c r="DB55" s="79"/>
      <c r="DC55" s="79"/>
      <c r="DD55" s="79"/>
      <c r="DE55" s="79">
        <f t="shared" si="130"/>
        <v>0</v>
      </c>
      <c r="DF55" s="76">
        <f t="shared" si="131"/>
        <v>1</v>
      </c>
      <c r="DG55" s="76"/>
      <c r="DH55" s="76"/>
      <c r="DI55" s="76"/>
      <c r="DJ55" s="76"/>
      <c r="DK55" s="76">
        <f t="shared" si="30"/>
        <v>0.32342036759485682</v>
      </c>
      <c r="DL55" s="76">
        <f t="shared" si="31"/>
        <v>0.36003807408582533</v>
      </c>
      <c r="DM55" s="76">
        <f t="shared" si="32"/>
        <v>0.20257158633746156</v>
      </c>
      <c r="DN55" s="76"/>
      <c r="DO55" s="76"/>
      <c r="DP55" s="76">
        <f t="shared" si="33"/>
        <v>0.14688017669795694</v>
      </c>
      <c r="DQ55" s="76">
        <f t="shared" si="34"/>
        <v>9.5819782660426747E-2</v>
      </c>
      <c r="DR55" s="76">
        <f t="shared" si="35"/>
        <v>0.28484657253293366</v>
      </c>
      <c r="DS55" s="76"/>
      <c r="DT55" s="76"/>
      <c r="DU55" s="76"/>
      <c r="DV55" s="76">
        <f t="shared" si="36"/>
        <v>0</v>
      </c>
      <c r="DW55" s="76"/>
      <c r="DX55" s="76"/>
      <c r="DY55" s="76"/>
      <c r="DZ55" s="76"/>
      <c r="EA55" s="76">
        <f t="shared" si="37"/>
        <v>2.300309351947331E-3</v>
      </c>
      <c r="EB55" s="76"/>
      <c r="EC55" s="76"/>
      <c r="ED55" s="76"/>
      <c r="EE55" s="76">
        <f t="shared" si="132"/>
        <v>0.47030054429281376</v>
      </c>
      <c r="EF55" s="76">
        <f t="shared" si="133"/>
        <v>0.45815816609819937</v>
      </c>
      <c r="EG55" s="76">
        <f t="shared" si="134"/>
        <v>0.48741815887039519</v>
      </c>
      <c r="EH55" s="76"/>
      <c r="EI55" s="76"/>
      <c r="EJ55" s="76">
        <f t="shared" si="41"/>
        <v>-0.12084878125739526</v>
      </c>
      <c r="EK55" s="76"/>
      <c r="EL55" s="76">
        <f t="shared" si="42"/>
        <v>-0.15746648774836378</v>
      </c>
      <c r="EM55" s="76"/>
      <c r="EN55" s="76"/>
      <c r="EO55" s="76">
        <f t="shared" si="43"/>
        <v>0.13796639583497672</v>
      </c>
      <c r="EP55" s="76"/>
      <c r="EQ55" s="76">
        <f t="shared" si="44"/>
        <v>0.18902678987250693</v>
      </c>
      <c r="ER55" s="76"/>
      <c r="ES55" s="76"/>
      <c r="ET55" s="76">
        <f t="shared" si="45"/>
        <v>0</v>
      </c>
      <c r="EU55" s="76"/>
      <c r="EV55" s="76">
        <f t="shared" si="46"/>
        <v>0</v>
      </c>
      <c r="EW55" s="76"/>
      <c r="EX55" s="76"/>
      <c r="EY55" s="76">
        <f t="shared" si="47"/>
        <v>0</v>
      </c>
      <c r="EZ55" s="76"/>
      <c r="FA55" s="76">
        <f t="shared" si="48"/>
        <v>-2.300309351947331E-3</v>
      </c>
      <c r="FB55" s="76"/>
      <c r="FC55" s="76"/>
      <c r="FD55" s="76">
        <f t="shared" si="49"/>
        <v>1.711761457758143E-2</v>
      </c>
      <c r="FE55" s="76"/>
      <c r="FF55" s="76">
        <f t="shared" si="50"/>
        <v>2.925999277219582E-2</v>
      </c>
      <c r="FG55" s="76"/>
      <c r="FH55" s="76"/>
      <c r="FI55" s="76"/>
      <c r="FJ55" s="76"/>
      <c r="FK55" s="76"/>
      <c r="FL55" s="76">
        <f t="shared" si="51"/>
        <v>8.8348978464936508E-3</v>
      </c>
      <c r="FM55" s="76">
        <f t="shared" si="52"/>
        <v>2.0147537082573174E-2</v>
      </c>
      <c r="FN55" s="76">
        <f t="shared" si="53"/>
        <v>2.3980437011911337E-2</v>
      </c>
      <c r="FO55" s="76"/>
      <c r="FP55" s="76">
        <f t="shared" si="54"/>
        <v>1.5145539165417686E-2</v>
      </c>
      <c r="FQ55" s="76"/>
      <c r="FR55" s="76">
        <f t="shared" si="55"/>
        <v>3.8328999293381627E-3</v>
      </c>
      <c r="FS55" s="76"/>
      <c r="FT55" s="76"/>
      <c r="FU55" s="76"/>
      <c r="FV55" s="76"/>
      <c r="FW55" s="76">
        <f t="shared" si="56"/>
        <v>0.13978070521416738</v>
      </c>
      <c r="FX55" s="76">
        <f t="shared" si="57"/>
        <v>0.13714602998334258</v>
      </c>
      <c r="FY55" s="76">
        <f t="shared" si="58"/>
        <v>0.14703794273093004</v>
      </c>
      <c r="FZ55" s="76"/>
      <c r="GA55" s="76">
        <f t="shared" si="59"/>
        <v>7.2572375167626602E-3</v>
      </c>
      <c r="GB55" s="76"/>
      <c r="GC55" s="76">
        <f t="shared" si="60"/>
        <v>9.8919127475874669E-3</v>
      </c>
      <c r="GD55" s="76"/>
      <c r="GE55" s="76"/>
      <c r="GF55" s="76"/>
      <c r="GG55" s="76"/>
      <c r="GH55" s="76">
        <f t="shared" si="61"/>
        <v>0.12731718860929242</v>
      </c>
      <c r="GI55" s="76">
        <f t="shared" si="62"/>
        <v>0.1281827556119616</v>
      </c>
      <c r="GJ55" s="76">
        <f t="shared" si="63"/>
        <v>9.9550366806026663E-2</v>
      </c>
      <c r="GK55" s="76"/>
      <c r="GL55" s="76">
        <f t="shared" si="64"/>
        <v>-2.7766821803265757E-2</v>
      </c>
      <c r="GM55" s="76"/>
      <c r="GN55" s="76">
        <f t="shared" si="65"/>
        <v>-2.8632388805934939E-2</v>
      </c>
      <c r="GO55" s="76"/>
      <c r="GP55" s="76"/>
      <c r="GQ55" s="76"/>
      <c r="GR55" s="76"/>
      <c r="GS55" s="76">
        <f t="shared" si="66"/>
        <v>0.19318450737556203</v>
      </c>
      <c r="GT55" s="76">
        <f t="shared" si="67"/>
        <v>0.18569048941064489</v>
      </c>
      <c r="GU55" s="76">
        <f t="shared" si="68"/>
        <v>0.11887670584523152</v>
      </c>
      <c r="GV55" s="76"/>
      <c r="GW55" s="76">
        <f t="shared" si="69"/>
        <v>-7.4307801530330508E-2</v>
      </c>
      <c r="GX55" s="76"/>
      <c r="GY55" s="76">
        <f t="shared" si="70"/>
        <v>-6.681378356541337E-2</v>
      </c>
      <c r="GZ55" s="76"/>
      <c r="HA55" s="76"/>
      <c r="HB55" s="76"/>
      <c r="HC55" s="76"/>
      <c r="HD55" s="76">
        <f t="shared" si="71"/>
        <v>4.6856511793010966E-2</v>
      </c>
      <c r="HE55" s="76">
        <f t="shared" si="72"/>
        <v>5.8538906956452766E-2</v>
      </c>
      <c r="HF55" s="76">
        <f t="shared" si="73"/>
        <v>0.12313638873550524</v>
      </c>
      <c r="HG55" s="76"/>
      <c r="HH55" s="76">
        <f t="shared" si="74"/>
        <v>7.6279876942494274E-2</v>
      </c>
      <c r="HI55" s="76"/>
      <c r="HJ55" s="76">
        <f t="shared" si="75"/>
        <v>6.4597481779052474E-2</v>
      </c>
      <c r="HK55" s="76"/>
      <c r="HL55" s="76"/>
      <c r="HM55" s="76"/>
      <c r="HN55" s="76"/>
      <c r="HO55" s="76"/>
      <c r="HP55" s="76"/>
      <c r="HQ55" s="76"/>
      <c r="HR55" s="76">
        <f t="shared" si="76"/>
        <v>0.20201940522205569</v>
      </c>
      <c r="HS55" s="76">
        <f t="shared" si="77"/>
        <v>0.24004101916857301</v>
      </c>
      <c r="HT55" s="76">
        <f t="shared" si="78"/>
        <v>0.24887591701506667</v>
      </c>
      <c r="HU55" s="76"/>
      <c r="HV55" s="76">
        <f t="shared" si="79"/>
        <v>0.20583802649321806</v>
      </c>
      <c r="HW55" s="76">
        <f t="shared" si="80"/>
        <v>0.24422939636709767</v>
      </c>
      <c r="HX55" s="76">
        <f t="shared" si="81"/>
        <v>0.26437693344967084</v>
      </c>
      <c r="HY55" s="76"/>
      <c r="HZ55" s="76">
        <f t="shared" si="82"/>
        <v>0.14285714285714285</v>
      </c>
      <c r="IA55" s="76">
        <f t="shared" si="83"/>
        <v>0.24201309458073678</v>
      </c>
      <c r="IB55" s="76">
        <f t="shared" si="84"/>
        <v>0.2659935315926481</v>
      </c>
      <c r="IC55" s="76"/>
      <c r="ID55" s="76"/>
      <c r="IE55" s="76">
        <f t="shared" si="85"/>
        <v>-5.9162262364912843E-2</v>
      </c>
      <c r="IF55" s="76"/>
      <c r="IG55" s="76">
        <f t="shared" si="86"/>
        <v>-6.2980883636075208E-2</v>
      </c>
      <c r="IH55" s="76"/>
      <c r="II55" s="76"/>
      <c r="IJ55" s="76">
        <f t="shared" si="87"/>
        <v>1.9720754121637651E-3</v>
      </c>
      <c r="IK55" s="76"/>
      <c r="IL55" s="76">
        <f t="shared" si="88"/>
        <v>-2.2163017863608969E-3</v>
      </c>
      <c r="IM55" s="76"/>
      <c r="IN55" s="76"/>
      <c r="IO55" s="76">
        <f t="shared" si="89"/>
        <v>1.711761457758143E-2</v>
      </c>
      <c r="IP55" s="76"/>
      <c r="IQ55" s="76">
        <f t="shared" si="90"/>
        <v>1.6165981429772658E-3</v>
      </c>
      <c r="IR55" s="76"/>
      <c r="IS55" s="76"/>
      <c r="IT55" s="76"/>
      <c r="IU55" s="76"/>
      <c r="IV55" s="76"/>
      <c r="IW55" s="76">
        <v>7.0000000000000007E-2</v>
      </c>
      <c r="IX55" s="183">
        <v>6.8667138953547218</v>
      </c>
      <c r="IY55" s="183">
        <v>4.958640999564988</v>
      </c>
      <c r="IZ55" s="175">
        <v>-0.12368607883922716</v>
      </c>
      <c r="JA55" s="76"/>
      <c r="JB55" s="74">
        <v>18738</v>
      </c>
      <c r="JC55" s="74">
        <v>105</v>
      </c>
      <c r="JD55" s="74">
        <v>98</v>
      </c>
      <c r="JE55" s="76">
        <v>1.5050606424544253E-2</v>
      </c>
      <c r="JF55" s="76">
        <v>6.4404920440768662E-2</v>
      </c>
      <c r="JG55" s="74"/>
      <c r="JH55" s="74">
        <v>215</v>
      </c>
      <c r="JI55" s="74">
        <v>10</v>
      </c>
      <c r="JJ55" s="175">
        <v>4.6511627906976744E-2</v>
      </c>
      <c r="JK55" s="74">
        <v>48</v>
      </c>
      <c r="JL55" s="74">
        <v>9</v>
      </c>
      <c r="JM55" s="175">
        <v>0.1875</v>
      </c>
      <c r="JN55" s="74">
        <v>263</v>
      </c>
      <c r="JO55" s="74">
        <v>19</v>
      </c>
      <c r="JP55" s="175">
        <v>7.2243346007604556E-2</v>
      </c>
      <c r="JQ55" s="175">
        <v>0.34431279991103192</v>
      </c>
      <c r="JR55" s="74"/>
      <c r="JS55" s="74"/>
      <c r="JT55" s="76"/>
      <c r="JU55" s="175"/>
      <c r="JV55" s="175">
        <v>5.6499467464624434E-2</v>
      </c>
      <c r="JW55" s="175">
        <v>9.5349191053405689E-3</v>
      </c>
      <c r="JX55" s="175">
        <v>2.1149262058122432E-2</v>
      </c>
      <c r="JY55" s="175">
        <v>3.5350205406502001E-2</v>
      </c>
      <c r="JZ55" s="175">
        <v>6.6034386569965006E-2</v>
      </c>
      <c r="KA55" s="175">
        <v>3.4640158239083021E-2</v>
      </c>
      <c r="KB55" s="175">
        <v>0.10914439316326013</v>
      </c>
      <c r="KC55" s="175">
        <v>0.18866967591418574</v>
      </c>
      <c r="KD55" s="175">
        <v>0.15331947050768371</v>
      </c>
      <c r="KE55" s="175">
        <v>0.14378455140234317</v>
      </c>
      <c r="KF55" s="175">
        <v>0.20981893797230816</v>
      </c>
      <c r="KG55" s="175"/>
      <c r="KH55" s="74">
        <v>2149</v>
      </c>
      <c r="KI55" s="74">
        <v>18277</v>
      </c>
      <c r="KJ55" s="74">
        <v>4137</v>
      </c>
      <c r="KK55" s="74">
        <v>19717</v>
      </c>
      <c r="KL55" s="76">
        <v>0.11757947146687094</v>
      </c>
      <c r="KM55" s="76">
        <v>0.20981893797230816</v>
      </c>
      <c r="KN55" s="175">
        <v>9.2239466505437226E-2</v>
      </c>
      <c r="KO55" s="175">
        <v>0.78448614672865336</v>
      </c>
      <c r="KP55" s="175"/>
      <c r="KQ55" s="74">
        <v>580</v>
      </c>
      <c r="KR55" s="74">
        <v>1399</v>
      </c>
      <c r="KS55" s="175">
        <v>0.4145818441744103</v>
      </c>
      <c r="KT55" s="74">
        <v>1193</v>
      </c>
      <c r="KU55" s="74">
        <v>2847</v>
      </c>
      <c r="KV55" s="175">
        <v>0.41903758342114505</v>
      </c>
      <c r="KW55" s="74">
        <v>1704</v>
      </c>
      <c r="KX55" s="74">
        <v>4205</v>
      </c>
      <c r="KY55" s="175">
        <v>0.40523186682520806</v>
      </c>
      <c r="KZ55" s="74">
        <v>2139</v>
      </c>
      <c r="LA55" s="74">
        <v>5784</v>
      </c>
      <c r="LB55" s="175">
        <v>0.36981327800829877</v>
      </c>
      <c r="LC55" s="74">
        <v>531</v>
      </c>
      <c r="LD55" s="74">
        <v>2251</v>
      </c>
      <c r="LE55" s="175">
        <f t="shared" si="91"/>
        <v>0.23589515770768546</v>
      </c>
      <c r="LF55" s="74">
        <v>1034</v>
      </c>
      <c r="LG55" s="74">
        <v>4295</v>
      </c>
      <c r="LH55" s="175">
        <f t="shared" si="92"/>
        <v>0.24074505238649593</v>
      </c>
      <c r="LI55" s="74">
        <v>342</v>
      </c>
      <c r="LJ55" s="74">
        <v>4032</v>
      </c>
      <c r="LK55" s="175">
        <f t="shared" si="93"/>
        <v>8.4821428571428575E-2</v>
      </c>
      <c r="LL55" s="74">
        <v>1907</v>
      </c>
      <c r="LM55" s="74">
        <v>10578</v>
      </c>
      <c r="LN55" s="175">
        <v>0.1802798260540745</v>
      </c>
      <c r="LO55" s="175"/>
      <c r="LP55" s="74">
        <v>91</v>
      </c>
      <c r="LQ55" s="74">
        <v>3355</v>
      </c>
      <c r="LR55" s="175">
        <v>2.7123695976154993E-2</v>
      </c>
      <c r="LS55" s="74">
        <v>4137</v>
      </c>
      <c r="LT55" s="74">
        <v>19717</v>
      </c>
      <c r="LU55" s="175">
        <v>0.20981893797230816</v>
      </c>
      <c r="LV55" s="175"/>
      <c r="LW55" s="74"/>
      <c r="LX55" s="74">
        <v>36</v>
      </c>
      <c r="LY55" s="74">
        <v>262</v>
      </c>
      <c r="LZ55" s="74">
        <v>134</v>
      </c>
      <c r="MA55" s="74">
        <v>297</v>
      </c>
      <c r="MB55" s="74">
        <v>305</v>
      </c>
      <c r="MC55" s="74">
        <v>245</v>
      </c>
      <c r="MD55" s="74"/>
    </row>
    <row r="56" spans="1:342" x14ac:dyDescent="0.25">
      <c r="A56" s="153"/>
      <c r="B56" s="156" t="s">
        <v>42</v>
      </c>
      <c r="C56" s="154"/>
      <c r="D56" s="159">
        <v>42006</v>
      </c>
      <c r="E56" s="159" t="s">
        <v>206</v>
      </c>
      <c r="F56" s="73" t="s">
        <v>218</v>
      </c>
      <c r="P56" s="164"/>
      <c r="Q56" s="129"/>
      <c r="R56" s="129"/>
      <c r="S56" s="129"/>
      <c r="T56" s="129"/>
      <c r="U56" s="129"/>
      <c r="V56" s="129"/>
      <c r="W56" s="129"/>
      <c r="X56" s="129"/>
      <c r="Y56" s="129"/>
      <c r="Z56" s="115"/>
      <c r="AA56" s="74"/>
      <c r="AB56" s="75">
        <v>3544</v>
      </c>
      <c r="AC56" s="75">
        <v>8464</v>
      </c>
      <c r="AD56" s="75">
        <v>3273</v>
      </c>
      <c r="AE56" s="75">
        <v>4073</v>
      </c>
      <c r="AF56" s="75">
        <v>1999</v>
      </c>
      <c r="AG56" s="75">
        <v>7892</v>
      </c>
      <c r="AH56" s="75">
        <v>281</v>
      </c>
      <c r="AI56" s="75">
        <v>431</v>
      </c>
      <c r="AK56" s="74">
        <f t="shared" si="104"/>
        <v>29957</v>
      </c>
      <c r="AL56" s="76"/>
      <c r="AM56" s="77">
        <f t="shared" si="105"/>
        <v>0.11830290082451514</v>
      </c>
      <c r="AN56" s="78">
        <f t="shared" si="106"/>
        <v>0.2825383049036953</v>
      </c>
      <c r="AO56" s="78">
        <f t="shared" si="107"/>
        <v>0.10925660112828388</v>
      </c>
      <c r="AP56" s="78">
        <f t="shared" si="108"/>
        <v>0.1359615448809961</v>
      </c>
      <c r="AQ56" s="78">
        <f t="shared" si="109"/>
        <v>6.6728978202089659E-2</v>
      </c>
      <c r="AR56" s="78">
        <f t="shared" si="110"/>
        <v>0.26344427012050609</v>
      </c>
      <c r="AS56" s="78">
        <f t="shared" si="111"/>
        <v>9.3801114931401676E-3</v>
      </c>
      <c r="AT56" s="79">
        <f t="shared" si="112"/>
        <v>1.4387288446773708E-2</v>
      </c>
      <c r="AU56" s="76">
        <f t="shared" si="113"/>
        <v>1</v>
      </c>
      <c r="AV56" s="76"/>
      <c r="AW56" s="76"/>
      <c r="AX56" s="75">
        <v>2176</v>
      </c>
      <c r="AY56" s="75">
        <v>2243</v>
      </c>
      <c r="AZ56" s="75">
        <v>4231</v>
      </c>
      <c r="BA56" s="75">
        <v>4090</v>
      </c>
      <c r="BB56" s="75">
        <v>10384</v>
      </c>
      <c r="BC56" s="75">
        <v>6403</v>
      </c>
      <c r="BD56" s="75">
        <v>626</v>
      </c>
      <c r="BF56" s="75">
        <v>81</v>
      </c>
      <c r="BG56" s="80">
        <v>44</v>
      </c>
      <c r="BH56" s="81">
        <v>256</v>
      </c>
      <c r="BI56" s="81">
        <v>42</v>
      </c>
      <c r="BJ56" s="82">
        <v>23</v>
      </c>
      <c r="BK56" s="74">
        <f t="shared" si="114"/>
        <v>365</v>
      </c>
      <c r="BL56" s="80">
        <f t="shared" si="11"/>
        <v>30599</v>
      </c>
      <c r="BM56" s="83"/>
      <c r="BN56" s="84">
        <f t="shared" si="115"/>
        <v>7.1113435079577764E-2</v>
      </c>
      <c r="BO56" s="85">
        <f t="shared" si="116"/>
        <v>7.330304911925227E-2</v>
      </c>
      <c r="BP56" s="85">
        <f t="shared" si="117"/>
        <v>0.13827249256511651</v>
      </c>
      <c r="BQ56" s="85">
        <f t="shared" si="118"/>
        <v>0.13366449883983136</v>
      </c>
      <c r="BR56" s="85">
        <f t="shared" si="119"/>
        <v>0.33935749534298504</v>
      </c>
      <c r="BS56" s="85">
        <f t="shared" si="120"/>
        <v>0.20925520441844506</v>
      </c>
      <c r="BT56" s="85">
        <f t="shared" si="121"/>
        <v>2.0458184908003531E-2</v>
      </c>
      <c r="BU56" s="85">
        <f t="shared" si="122"/>
        <v>0</v>
      </c>
      <c r="BV56" s="85">
        <f t="shared" si="123"/>
        <v>2.6471453315467827E-3</v>
      </c>
      <c r="BW56" s="85">
        <f t="shared" si="124"/>
        <v>1.4379554887414621E-3</v>
      </c>
      <c r="BX56" s="85">
        <f t="shared" si="125"/>
        <v>8.3662864799503248E-3</v>
      </c>
      <c r="BY56" s="85">
        <f t="shared" si="126"/>
        <v>1.3725938756168502E-3</v>
      </c>
      <c r="BZ56" s="85">
        <f t="shared" si="127"/>
        <v>7.5165855093303703E-4</v>
      </c>
      <c r="CA56" s="76">
        <f t="shared" si="128"/>
        <v>1.1928494395241674E-2</v>
      </c>
      <c r="CB56" s="86">
        <f t="shared" si="129"/>
        <v>1</v>
      </c>
      <c r="CC56" s="76"/>
      <c r="CD56" s="76"/>
      <c r="CE56" s="75">
        <v>2865</v>
      </c>
      <c r="CF56" s="75">
        <v>7819</v>
      </c>
      <c r="CG56" s="75">
        <v>6474</v>
      </c>
      <c r="CH56" s="75">
        <v>3111</v>
      </c>
      <c r="CI56" s="75">
        <v>5468</v>
      </c>
      <c r="CJ56" s="75">
        <v>3769</v>
      </c>
      <c r="CK56" s="75">
        <v>660</v>
      </c>
      <c r="CL56" s="73">
        <v>24</v>
      </c>
      <c r="CM56" s="73">
        <v>87</v>
      </c>
      <c r="CQ56" s="74">
        <f t="shared" si="141"/>
        <v>111</v>
      </c>
      <c r="CR56" s="74">
        <f t="shared" si="142"/>
        <v>30277</v>
      </c>
      <c r="CS56" s="76"/>
      <c r="CT56" s="77">
        <f t="shared" si="135"/>
        <v>9.4626283977937042E-2</v>
      </c>
      <c r="CU56" s="78">
        <f t="shared" si="136"/>
        <v>0.25824883574990914</v>
      </c>
      <c r="CV56" s="78">
        <f t="shared" si="137"/>
        <v>0.21382567625590382</v>
      </c>
      <c r="CW56" s="78">
        <f t="shared" si="138"/>
        <v>0.10275126333520494</v>
      </c>
      <c r="CX56" s="78">
        <f t="shared" si="139"/>
        <v>0.18059913465667007</v>
      </c>
      <c r="CY56" s="78">
        <f t="shared" si="140"/>
        <v>0.12448393169732801</v>
      </c>
      <c r="CZ56" s="78">
        <f t="shared" si="143"/>
        <v>2.179872510486508E-2</v>
      </c>
      <c r="DA56" s="79"/>
      <c r="DB56" s="79"/>
      <c r="DC56" s="79"/>
      <c r="DD56" s="79"/>
      <c r="DE56" s="79">
        <f t="shared" si="130"/>
        <v>3.6661492221818541E-3</v>
      </c>
      <c r="DF56" s="76">
        <f t="shared" si="131"/>
        <v>1</v>
      </c>
      <c r="DG56" s="76"/>
      <c r="DH56" s="76"/>
      <c r="DI56" s="76"/>
      <c r="DJ56" s="76"/>
      <c r="DK56" s="76">
        <f t="shared" si="30"/>
        <v>0.2825383049036953</v>
      </c>
      <c r="DL56" s="76">
        <f t="shared" si="31"/>
        <v>0.33935749534298504</v>
      </c>
      <c r="DM56" s="76">
        <f t="shared" si="32"/>
        <v>0.25824883574990914</v>
      </c>
      <c r="DN56" s="76"/>
      <c r="DO56" s="76"/>
      <c r="DP56" s="76">
        <f t="shared" si="33"/>
        <v>0.10925660112828388</v>
      </c>
      <c r="DQ56" s="76">
        <f t="shared" si="34"/>
        <v>7.330304911925227E-2</v>
      </c>
      <c r="DR56" s="76">
        <f t="shared" si="35"/>
        <v>0.18059913465667007</v>
      </c>
      <c r="DS56" s="76"/>
      <c r="DT56" s="76"/>
      <c r="DU56" s="76"/>
      <c r="DV56" s="76">
        <f t="shared" si="36"/>
        <v>0</v>
      </c>
      <c r="DW56" s="76"/>
      <c r="DX56" s="76"/>
      <c r="DY56" s="76"/>
      <c r="DZ56" s="76"/>
      <c r="EA56" s="76">
        <f t="shared" si="37"/>
        <v>2.6471453315467827E-3</v>
      </c>
      <c r="EB56" s="76"/>
      <c r="EC56" s="76"/>
      <c r="ED56" s="76"/>
      <c r="EE56" s="76">
        <f t="shared" si="132"/>
        <v>0.3917949060319792</v>
      </c>
      <c r="EF56" s="76">
        <f t="shared" si="133"/>
        <v>0.41530768979378413</v>
      </c>
      <c r="EG56" s="76">
        <f t="shared" si="134"/>
        <v>0.43884797040657919</v>
      </c>
      <c r="EH56" s="76"/>
      <c r="EI56" s="76"/>
      <c r="EJ56" s="76">
        <f t="shared" si="41"/>
        <v>-2.4289469153786158E-2</v>
      </c>
      <c r="EK56" s="76"/>
      <c r="EL56" s="76">
        <f t="shared" si="42"/>
        <v>-8.1108659593075894E-2</v>
      </c>
      <c r="EM56" s="76"/>
      <c r="EN56" s="76"/>
      <c r="EO56" s="76">
        <f t="shared" si="43"/>
        <v>7.1342533528386196E-2</v>
      </c>
      <c r="EP56" s="76"/>
      <c r="EQ56" s="76">
        <f t="shared" si="44"/>
        <v>0.1072960855374178</v>
      </c>
      <c r="ER56" s="76"/>
      <c r="ES56" s="76"/>
      <c r="ET56" s="76">
        <f t="shared" si="45"/>
        <v>0</v>
      </c>
      <c r="EU56" s="76"/>
      <c r="EV56" s="76">
        <f t="shared" si="46"/>
        <v>0</v>
      </c>
      <c r="EW56" s="76"/>
      <c r="EX56" s="76"/>
      <c r="EY56" s="76">
        <f t="shared" si="47"/>
        <v>0</v>
      </c>
      <c r="EZ56" s="76"/>
      <c r="FA56" s="76">
        <f t="shared" si="48"/>
        <v>-2.6471453315467827E-3</v>
      </c>
      <c r="FB56" s="76"/>
      <c r="FC56" s="76"/>
      <c r="FD56" s="76">
        <f t="shared" si="49"/>
        <v>4.7053064374599995E-2</v>
      </c>
      <c r="FE56" s="76"/>
      <c r="FF56" s="76">
        <f t="shared" si="50"/>
        <v>2.3540280612795061E-2</v>
      </c>
      <c r="FG56" s="76"/>
      <c r="FH56" s="76"/>
      <c r="FI56" s="76"/>
      <c r="FJ56" s="76"/>
      <c r="FK56" s="76"/>
      <c r="FL56" s="76">
        <f t="shared" si="51"/>
        <v>9.3801114931401676E-3</v>
      </c>
      <c r="FM56" s="76">
        <f t="shared" si="52"/>
        <v>2.0458184908003531E-2</v>
      </c>
      <c r="FN56" s="76">
        <f t="shared" si="53"/>
        <v>2.179872510486508E-2</v>
      </c>
      <c r="FO56" s="76"/>
      <c r="FP56" s="76">
        <f t="shared" si="54"/>
        <v>1.2418613611724912E-2</v>
      </c>
      <c r="FQ56" s="76"/>
      <c r="FR56" s="76">
        <f t="shared" si="55"/>
        <v>1.3405401968615491E-3</v>
      </c>
      <c r="FS56" s="76"/>
      <c r="FT56" s="76"/>
      <c r="FU56" s="76"/>
      <c r="FV56" s="76"/>
      <c r="FW56" s="76">
        <f t="shared" si="56"/>
        <v>0.26344427012050609</v>
      </c>
      <c r="FX56" s="76">
        <f t="shared" si="57"/>
        <v>0.20925520441844506</v>
      </c>
      <c r="FY56" s="76">
        <f t="shared" si="58"/>
        <v>0.21382567625590382</v>
      </c>
      <c r="FZ56" s="76"/>
      <c r="GA56" s="76">
        <f t="shared" si="59"/>
        <v>-4.9618593864602267E-2</v>
      </c>
      <c r="GB56" s="76"/>
      <c r="GC56" s="76">
        <f t="shared" si="60"/>
        <v>4.5704718374587616E-3</v>
      </c>
      <c r="GD56" s="76"/>
      <c r="GE56" s="76"/>
      <c r="GF56" s="76"/>
      <c r="GG56" s="76"/>
      <c r="GH56" s="76">
        <f t="shared" si="61"/>
        <v>0.11830290082451514</v>
      </c>
      <c r="GI56" s="76">
        <f t="shared" si="62"/>
        <v>0.13827249256511651</v>
      </c>
      <c r="GJ56" s="76">
        <f t="shared" si="63"/>
        <v>0.12448393169732801</v>
      </c>
      <c r="GK56" s="76"/>
      <c r="GL56" s="76">
        <f t="shared" si="64"/>
        <v>6.1810308728128677E-3</v>
      </c>
      <c r="GM56" s="76"/>
      <c r="GN56" s="76">
        <f t="shared" si="65"/>
        <v>-1.3788560867788499E-2</v>
      </c>
      <c r="GO56" s="76"/>
      <c r="GP56" s="76"/>
      <c r="GQ56" s="76"/>
      <c r="GR56" s="76"/>
      <c r="GS56" s="76">
        <f t="shared" si="66"/>
        <v>0.1359615448809961</v>
      </c>
      <c r="GT56" s="76">
        <f t="shared" si="67"/>
        <v>0.13366449883983136</v>
      </c>
      <c r="GU56" s="76">
        <f t="shared" si="68"/>
        <v>9.4626283977937042E-2</v>
      </c>
      <c r="GV56" s="76"/>
      <c r="GW56" s="76">
        <f t="shared" si="69"/>
        <v>-4.1335260903059057E-2</v>
      </c>
      <c r="GX56" s="76"/>
      <c r="GY56" s="76">
        <f t="shared" si="70"/>
        <v>-3.9038214861894321E-2</v>
      </c>
      <c r="GZ56" s="76"/>
      <c r="HA56" s="76"/>
      <c r="HB56" s="76"/>
      <c r="HC56" s="76"/>
      <c r="HD56" s="76">
        <f t="shared" si="71"/>
        <v>6.6728978202089659E-2</v>
      </c>
      <c r="HE56" s="76">
        <f t="shared" si="72"/>
        <v>7.1113435079577764E-2</v>
      </c>
      <c r="HF56" s="76">
        <f t="shared" si="73"/>
        <v>0.10275126333520494</v>
      </c>
      <c r="HG56" s="76"/>
      <c r="HH56" s="76">
        <f t="shared" si="74"/>
        <v>3.6022285133115284E-2</v>
      </c>
      <c r="HI56" s="76"/>
      <c r="HJ56" s="76">
        <f t="shared" si="75"/>
        <v>3.1637828255627179E-2</v>
      </c>
      <c r="HK56" s="76"/>
      <c r="HL56" s="76"/>
      <c r="HM56" s="76"/>
      <c r="HN56" s="76"/>
      <c r="HO56" s="76"/>
      <c r="HP56" s="76"/>
      <c r="HQ56" s="76"/>
      <c r="HR56" s="76">
        <f t="shared" si="76"/>
        <v>0.14534165637413626</v>
      </c>
      <c r="HS56" s="76">
        <f t="shared" si="77"/>
        <v>0.20269052308308577</v>
      </c>
      <c r="HT56" s="76">
        <f t="shared" si="78"/>
        <v>0.21207063457622594</v>
      </c>
      <c r="HU56" s="76"/>
      <c r="HV56" s="76">
        <f t="shared" si="79"/>
        <v>0.15412268374783489</v>
      </c>
      <c r="HW56" s="76">
        <f t="shared" si="80"/>
        <v>0.20477793391940913</v>
      </c>
      <c r="HX56" s="76">
        <f t="shared" si="81"/>
        <v>0.22523611882741265</v>
      </c>
      <c r="HY56" s="76"/>
      <c r="HZ56" s="76">
        <f t="shared" si="82"/>
        <v>0.11642500908280212</v>
      </c>
      <c r="IA56" s="76">
        <f t="shared" si="83"/>
        <v>0.197377547313142</v>
      </c>
      <c r="IB56" s="76">
        <f t="shared" si="84"/>
        <v>0.21917627241800708</v>
      </c>
      <c r="IC56" s="76"/>
      <c r="ID56" s="76"/>
      <c r="IE56" s="76">
        <f t="shared" si="85"/>
        <v>-2.8916647291334141E-2</v>
      </c>
      <c r="IF56" s="76"/>
      <c r="IG56" s="76">
        <f t="shared" si="86"/>
        <v>-3.7697674665032765E-2</v>
      </c>
      <c r="IH56" s="76"/>
      <c r="II56" s="76"/>
      <c r="IJ56" s="76">
        <f t="shared" si="87"/>
        <v>-5.312975769943773E-3</v>
      </c>
      <c r="IK56" s="76"/>
      <c r="IL56" s="76">
        <f t="shared" si="88"/>
        <v>-7.4003866062671286E-3</v>
      </c>
      <c r="IM56" s="76"/>
      <c r="IN56" s="76"/>
      <c r="IO56" s="76">
        <f t="shared" si="89"/>
        <v>7.1056378417811428E-3</v>
      </c>
      <c r="IP56" s="76"/>
      <c r="IQ56" s="76">
        <f t="shared" si="90"/>
        <v>-6.0598464094055726E-3</v>
      </c>
      <c r="IR56" s="76"/>
      <c r="IS56" s="76"/>
      <c r="IT56" s="76"/>
      <c r="IU56" s="76"/>
      <c r="IV56" s="76"/>
      <c r="IW56" s="76">
        <v>0.06</v>
      </c>
      <c r="IX56" s="183">
        <v>8.3144584936778454</v>
      </c>
      <c r="IY56" s="183">
        <v>7.456181604790725</v>
      </c>
      <c r="IZ56" s="175">
        <v>-0.1735644575506983</v>
      </c>
      <c r="JA56" s="76"/>
      <c r="JB56" s="74">
        <v>19312</v>
      </c>
      <c r="JC56" s="74">
        <v>108</v>
      </c>
      <c r="JD56" s="74">
        <v>99</v>
      </c>
      <c r="JE56" s="76">
        <v>1.6703760075163335E-2</v>
      </c>
      <c r="JF56" s="76">
        <v>7.1504948630292289E-2</v>
      </c>
      <c r="JG56" s="74"/>
      <c r="JH56" s="74">
        <v>541</v>
      </c>
      <c r="JI56" s="74">
        <v>14</v>
      </c>
      <c r="JJ56" s="175">
        <v>2.5878003696857672E-2</v>
      </c>
      <c r="JK56" s="74">
        <v>544</v>
      </c>
      <c r="JL56" s="74">
        <v>60</v>
      </c>
      <c r="JM56" s="175">
        <v>0.11029411764705882</v>
      </c>
      <c r="JN56" s="74">
        <v>1085</v>
      </c>
      <c r="JO56" s="74">
        <v>74</v>
      </c>
      <c r="JP56" s="175">
        <v>6.8202764976958527E-2</v>
      </c>
      <c r="JQ56" s="175">
        <v>0.5910039901090256</v>
      </c>
      <c r="JR56" s="74"/>
      <c r="JS56" s="74"/>
      <c r="JT56" s="76"/>
      <c r="JU56" s="175"/>
      <c r="JV56" s="175">
        <v>3.3292286040988654E-2</v>
      </c>
      <c r="JW56" s="175">
        <v>1.1830416043627407E-2</v>
      </c>
      <c r="JX56" s="175">
        <v>9.279620019350867E-3</v>
      </c>
      <c r="JY56" s="175">
        <v>2.4012666021637787E-2</v>
      </c>
      <c r="JZ56" s="175">
        <v>4.5122702084616058E-2</v>
      </c>
      <c r="KA56" s="175">
        <v>3.0411645703228078E-2</v>
      </c>
      <c r="KB56" s="175">
        <v>3.9867182689770429E-2</v>
      </c>
      <c r="KC56" s="175">
        <v>0.1061219104582637</v>
      </c>
      <c r="KD56" s="175">
        <v>8.2109244436625914E-2</v>
      </c>
      <c r="KE56" s="175">
        <v>7.027882839299851E-2</v>
      </c>
      <c r="KF56" s="175">
        <v>0.11540153047761456</v>
      </c>
      <c r="KG56" s="175"/>
      <c r="KH56" s="74">
        <v>3367</v>
      </c>
      <c r="KI56" s="74">
        <v>43932</v>
      </c>
      <c r="KJ56" s="74">
        <v>5248</v>
      </c>
      <c r="KK56" s="74">
        <v>45476</v>
      </c>
      <c r="KL56" s="76">
        <v>7.6641172721478648E-2</v>
      </c>
      <c r="KM56" s="76">
        <v>0.11540153047761456</v>
      </c>
      <c r="KN56" s="175">
        <v>3.8760357756135913E-2</v>
      </c>
      <c r="KO56" s="175">
        <v>0.50573805670999794</v>
      </c>
      <c r="KP56" s="175"/>
      <c r="KQ56" s="74">
        <v>663</v>
      </c>
      <c r="KR56" s="74">
        <v>2796</v>
      </c>
      <c r="KS56" s="175">
        <v>0.23712446351931329</v>
      </c>
      <c r="KT56" s="74">
        <v>1327</v>
      </c>
      <c r="KU56" s="74">
        <v>5712</v>
      </c>
      <c r="KV56" s="175">
        <v>0.23231792717086835</v>
      </c>
      <c r="KW56" s="74">
        <v>1948</v>
      </c>
      <c r="KX56" s="74">
        <v>8470</v>
      </c>
      <c r="KY56" s="175">
        <v>0.22998819362455727</v>
      </c>
      <c r="KZ56" s="74">
        <v>2473</v>
      </c>
      <c r="LA56" s="74">
        <v>12048</v>
      </c>
      <c r="LB56" s="175">
        <v>0.20526228419654716</v>
      </c>
      <c r="LC56" s="74">
        <v>892</v>
      </c>
      <c r="LD56" s="74">
        <v>5503</v>
      </c>
      <c r="LE56" s="175">
        <f t="shared" si="91"/>
        <v>0.16209340359803742</v>
      </c>
      <c r="LF56" s="74">
        <v>1174</v>
      </c>
      <c r="LG56" s="74">
        <v>9001</v>
      </c>
      <c r="LH56" s="175">
        <f t="shared" si="92"/>
        <v>0.13042995222753029</v>
      </c>
      <c r="LI56" s="74">
        <v>517</v>
      </c>
      <c r="LJ56" s="74">
        <v>9924</v>
      </c>
      <c r="LK56" s="175">
        <f t="shared" si="93"/>
        <v>5.2095929060862557E-2</v>
      </c>
      <c r="LL56" s="74">
        <v>2583</v>
      </c>
      <c r="LM56" s="74">
        <v>24428</v>
      </c>
      <c r="LN56" s="175">
        <v>0.10573931553954478</v>
      </c>
      <c r="LO56" s="175"/>
      <c r="LP56" s="74">
        <v>192</v>
      </c>
      <c r="LQ56" s="74">
        <v>9000</v>
      </c>
      <c r="LR56" s="175">
        <v>2.1333333333333333E-2</v>
      </c>
      <c r="LS56" s="74">
        <v>5248</v>
      </c>
      <c r="LT56" s="74">
        <v>45476</v>
      </c>
      <c r="LU56" s="175">
        <v>0.11540153047761456</v>
      </c>
      <c r="LV56" s="175"/>
      <c r="LW56" s="74"/>
      <c r="LX56" s="74">
        <v>53</v>
      </c>
      <c r="LY56" s="74">
        <v>73</v>
      </c>
      <c r="LZ56" s="74">
        <v>29</v>
      </c>
      <c r="MA56" s="74">
        <v>275</v>
      </c>
      <c r="MB56" s="74">
        <v>276</v>
      </c>
      <c r="MC56" s="74">
        <v>116</v>
      </c>
      <c r="MD56" s="74"/>
    </row>
    <row r="57" spans="1:342" x14ac:dyDescent="0.25">
      <c r="A57" s="153"/>
      <c r="B57" s="156" t="s">
        <v>12</v>
      </c>
      <c r="C57" s="154"/>
      <c r="D57" s="159">
        <v>37002</v>
      </c>
      <c r="E57" s="159" t="s">
        <v>141</v>
      </c>
      <c r="F57" s="73" t="s">
        <v>192</v>
      </c>
      <c r="P57" s="164"/>
      <c r="Q57" s="129"/>
      <c r="R57" s="129"/>
      <c r="S57" s="129"/>
      <c r="T57" s="129"/>
      <c r="U57" s="129"/>
      <c r="V57" s="129"/>
      <c r="W57" s="129"/>
      <c r="X57" s="129"/>
      <c r="Y57" s="129"/>
      <c r="Z57" s="115"/>
      <c r="AA57" s="74"/>
      <c r="AB57" s="75">
        <v>562</v>
      </c>
      <c r="AC57" s="75">
        <v>1881</v>
      </c>
      <c r="AD57" s="75">
        <v>620</v>
      </c>
      <c r="AE57" s="75">
        <v>638</v>
      </c>
      <c r="AF57" s="75">
        <v>324</v>
      </c>
      <c r="AG57" s="75">
        <v>1594</v>
      </c>
      <c r="AH57" s="75">
        <v>65</v>
      </c>
      <c r="AI57" s="75">
        <v>79</v>
      </c>
      <c r="AK57" s="74">
        <f t="shared" si="104"/>
        <v>5763</v>
      </c>
      <c r="AL57" s="76"/>
      <c r="AM57" s="77">
        <f t="shared" si="105"/>
        <v>9.751865347909075E-2</v>
      </c>
      <c r="AN57" s="78">
        <f t="shared" si="106"/>
        <v>0.32639250390421654</v>
      </c>
      <c r="AO57" s="78">
        <f t="shared" si="107"/>
        <v>0.10758285615131008</v>
      </c>
      <c r="AP57" s="78">
        <f t="shared" si="108"/>
        <v>0.11070622939441263</v>
      </c>
      <c r="AQ57" s="78">
        <f t="shared" si="109"/>
        <v>5.6220718375845913E-2</v>
      </c>
      <c r="AR57" s="78">
        <f t="shared" si="110"/>
        <v>0.27659205275030369</v>
      </c>
      <c r="AS57" s="78">
        <f t="shared" si="111"/>
        <v>1.1278847822314766E-2</v>
      </c>
      <c r="AT57" s="79">
        <f t="shared" si="112"/>
        <v>1.3708138122505639E-2</v>
      </c>
      <c r="AU57" s="76">
        <f t="shared" si="113"/>
        <v>1</v>
      </c>
      <c r="AV57" s="76"/>
      <c r="AW57" s="76"/>
      <c r="AX57" s="75">
        <v>316</v>
      </c>
      <c r="AY57" s="75">
        <v>274</v>
      </c>
      <c r="AZ57" s="75">
        <v>556</v>
      </c>
      <c r="BA57" s="75">
        <v>671</v>
      </c>
      <c r="BB57" s="75">
        <v>2709</v>
      </c>
      <c r="BC57" s="75">
        <v>1138</v>
      </c>
      <c r="BD57" s="75">
        <v>60</v>
      </c>
      <c r="BE57" s="75">
        <v>134</v>
      </c>
      <c r="BF57" s="75">
        <v>19</v>
      </c>
      <c r="BG57" s="80">
        <v>6</v>
      </c>
      <c r="BH57" s="81"/>
      <c r="BI57" s="81"/>
      <c r="BJ57" s="82"/>
      <c r="BK57" s="74">
        <f t="shared" si="114"/>
        <v>6</v>
      </c>
      <c r="BL57" s="80">
        <f t="shared" si="11"/>
        <v>5883</v>
      </c>
      <c r="BM57" s="83"/>
      <c r="BN57" s="84">
        <f t="shared" si="115"/>
        <v>5.3714091449940507E-2</v>
      </c>
      <c r="BO57" s="85">
        <f t="shared" si="116"/>
        <v>4.6574876763556011E-2</v>
      </c>
      <c r="BP57" s="85">
        <f t="shared" si="117"/>
        <v>9.4509603943566209E-2</v>
      </c>
      <c r="BQ57" s="85">
        <f t="shared" si="118"/>
        <v>0.11405745368009519</v>
      </c>
      <c r="BR57" s="85">
        <f t="shared" si="119"/>
        <v>0.46047934727180012</v>
      </c>
      <c r="BS57" s="85">
        <f t="shared" si="120"/>
        <v>0.19343872174060853</v>
      </c>
      <c r="BT57" s="85">
        <f t="shared" si="121"/>
        <v>1.0198878123406425E-2</v>
      </c>
      <c r="BU57" s="85">
        <f t="shared" si="122"/>
        <v>2.2777494475607684E-2</v>
      </c>
      <c r="BV57" s="85">
        <f t="shared" si="123"/>
        <v>3.2296447390787013E-3</v>
      </c>
      <c r="BW57" s="85">
        <f t="shared" si="124"/>
        <v>1.0198878123406426E-3</v>
      </c>
      <c r="BX57" s="85">
        <f t="shared" si="125"/>
        <v>0</v>
      </c>
      <c r="BY57" s="85">
        <f t="shared" si="126"/>
        <v>0</v>
      </c>
      <c r="BZ57" s="85">
        <f t="shared" si="127"/>
        <v>0</v>
      </c>
      <c r="CA57" s="76">
        <f t="shared" si="128"/>
        <v>1.0198878123406426E-3</v>
      </c>
      <c r="CB57" s="86">
        <f t="shared" si="129"/>
        <v>1</v>
      </c>
      <c r="CC57" s="76"/>
      <c r="CD57" s="76"/>
      <c r="CE57" s="75">
        <v>415</v>
      </c>
      <c r="CF57" s="75">
        <v>2371</v>
      </c>
      <c r="CG57" s="75">
        <v>997</v>
      </c>
      <c r="CH57" s="75">
        <v>558</v>
      </c>
      <c r="CI57" s="75">
        <v>955</v>
      </c>
      <c r="CJ57" s="75">
        <v>536</v>
      </c>
      <c r="CK57" s="73">
        <v>103</v>
      </c>
      <c r="CQ57" s="74">
        <f t="shared" si="141"/>
        <v>0</v>
      </c>
      <c r="CR57" s="74">
        <f t="shared" si="142"/>
        <v>5935</v>
      </c>
      <c r="CS57" s="76"/>
      <c r="CT57" s="77">
        <f t="shared" si="135"/>
        <v>6.9924178601516424E-2</v>
      </c>
      <c r="CU57" s="78">
        <f t="shared" si="136"/>
        <v>0.39949452401010954</v>
      </c>
      <c r="CV57" s="78">
        <f t="shared" si="137"/>
        <v>0.16798652064026959</v>
      </c>
      <c r="CW57" s="78">
        <f t="shared" si="138"/>
        <v>9.4018534119629321E-2</v>
      </c>
      <c r="CX57" s="78">
        <f t="shared" si="139"/>
        <v>0.16090985678180286</v>
      </c>
      <c r="CY57" s="78">
        <f t="shared" si="140"/>
        <v>9.0311710193765798E-2</v>
      </c>
      <c r="CZ57" s="78">
        <f t="shared" si="143"/>
        <v>1.7354675652906486E-2</v>
      </c>
      <c r="DA57" s="79"/>
      <c r="DB57" s="79"/>
      <c r="DC57" s="79"/>
      <c r="DD57" s="79"/>
      <c r="DE57" s="79">
        <f t="shared" si="130"/>
        <v>0</v>
      </c>
      <c r="DF57" s="76">
        <f t="shared" si="131"/>
        <v>1</v>
      </c>
      <c r="DG57" s="76"/>
      <c r="DH57" s="76"/>
      <c r="DI57" s="76"/>
      <c r="DJ57" s="76"/>
      <c r="DK57" s="76">
        <f t="shared" si="30"/>
        <v>0.32639250390421654</v>
      </c>
      <c r="DL57" s="76">
        <f t="shared" si="31"/>
        <v>0.46047934727180012</v>
      </c>
      <c r="DM57" s="76">
        <f t="shared" si="32"/>
        <v>0.39949452401010954</v>
      </c>
      <c r="DN57" s="76"/>
      <c r="DO57" s="76"/>
      <c r="DP57" s="76">
        <f t="shared" si="33"/>
        <v>0.10758285615131008</v>
      </c>
      <c r="DQ57" s="76">
        <f t="shared" si="34"/>
        <v>4.6574876763556011E-2</v>
      </c>
      <c r="DR57" s="76">
        <f t="shared" si="35"/>
        <v>0.16090985678180286</v>
      </c>
      <c r="DS57" s="76"/>
      <c r="DT57" s="76"/>
      <c r="DU57" s="76"/>
      <c r="DV57" s="76">
        <f t="shared" si="36"/>
        <v>2.2777494475607684E-2</v>
      </c>
      <c r="DW57" s="76"/>
      <c r="DX57" s="76"/>
      <c r="DY57" s="76"/>
      <c r="DZ57" s="76"/>
      <c r="EA57" s="76">
        <f t="shared" si="37"/>
        <v>3.2296447390787013E-3</v>
      </c>
      <c r="EB57" s="76"/>
      <c r="EC57" s="76"/>
      <c r="ED57" s="76"/>
      <c r="EE57" s="76">
        <f t="shared" si="132"/>
        <v>0.43397536005552662</v>
      </c>
      <c r="EF57" s="76">
        <f t="shared" si="133"/>
        <v>0.53306136325004261</v>
      </c>
      <c r="EG57" s="76">
        <f t="shared" si="134"/>
        <v>0.56040438079191235</v>
      </c>
      <c r="EH57" s="76"/>
      <c r="EI57" s="76"/>
      <c r="EJ57" s="76">
        <f t="shared" si="41"/>
        <v>7.3102020105893006E-2</v>
      </c>
      <c r="EK57" s="76"/>
      <c r="EL57" s="76">
        <f t="shared" si="42"/>
        <v>-6.0984823261690579E-2</v>
      </c>
      <c r="EM57" s="76"/>
      <c r="EN57" s="76"/>
      <c r="EO57" s="76">
        <f t="shared" si="43"/>
        <v>5.3327000630492782E-2</v>
      </c>
      <c r="EP57" s="76"/>
      <c r="EQ57" s="76">
        <f t="shared" si="44"/>
        <v>0.11433498001824685</v>
      </c>
      <c r="ER57" s="76"/>
      <c r="ES57" s="76"/>
      <c r="ET57" s="76">
        <f t="shared" si="45"/>
        <v>0</v>
      </c>
      <c r="EU57" s="76"/>
      <c r="EV57" s="76">
        <f t="shared" si="46"/>
        <v>-2.2777494475607684E-2</v>
      </c>
      <c r="EW57" s="76"/>
      <c r="EX57" s="76"/>
      <c r="EY57" s="76">
        <f t="shared" si="47"/>
        <v>0</v>
      </c>
      <c r="EZ57" s="76"/>
      <c r="FA57" s="76">
        <f t="shared" si="48"/>
        <v>-3.2296447390787013E-3</v>
      </c>
      <c r="FB57" s="76"/>
      <c r="FC57" s="76"/>
      <c r="FD57" s="76">
        <f t="shared" si="49"/>
        <v>0.12642902073638573</v>
      </c>
      <c r="FE57" s="76"/>
      <c r="FF57" s="76">
        <f t="shared" si="50"/>
        <v>2.7343017541869741E-2</v>
      </c>
      <c r="FG57" s="76"/>
      <c r="FH57" s="76"/>
      <c r="FI57" s="76"/>
      <c r="FJ57" s="76"/>
      <c r="FK57" s="76"/>
      <c r="FL57" s="76">
        <f t="shared" si="51"/>
        <v>1.1278847822314766E-2</v>
      </c>
      <c r="FM57" s="76">
        <f t="shared" si="52"/>
        <v>1.0198878123406425E-2</v>
      </c>
      <c r="FN57" s="76">
        <f t="shared" si="53"/>
        <v>1.7354675652906486E-2</v>
      </c>
      <c r="FO57" s="76"/>
      <c r="FP57" s="76">
        <f t="shared" si="54"/>
        <v>6.0758278305917193E-3</v>
      </c>
      <c r="FQ57" s="76"/>
      <c r="FR57" s="76">
        <f t="shared" si="55"/>
        <v>7.1557975295000603E-3</v>
      </c>
      <c r="FS57" s="76"/>
      <c r="FT57" s="76"/>
      <c r="FU57" s="76"/>
      <c r="FV57" s="76"/>
      <c r="FW57" s="76">
        <f t="shared" si="56"/>
        <v>0.27659205275030369</v>
      </c>
      <c r="FX57" s="76">
        <f t="shared" si="57"/>
        <v>0.19343872174060853</v>
      </c>
      <c r="FY57" s="76">
        <f t="shared" si="58"/>
        <v>0.16798652064026959</v>
      </c>
      <c r="FZ57" s="76"/>
      <c r="GA57" s="76">
        <f t="shared" si="59"/>
        <v>-0.1086055321100341</v>
      </c>
      <c r="GB57" s="76"/>
      <c r="GC57" s="76">
        <f t="shared" si="60"/>
        <v>-2.5452201100338939E-2</v>
      </c>
      <c r="GD57" s="76"/>
      <c r="GE57" s="76"/>
      <c r="GF57" s="76"/>
      <c r="GG57" s="76"/>
      <c r="GH57" s="76">
        <f t="shared" si="61"/>
        <v>9.751865347909075E-2</v>
      </c>
      <c r="GI57" s="76">
        <f t="shared" si="62"/>
        <v>9.4509603943566209E-2</v>
      </c>
      <c r="GJ57" s="76">
        <f t="shared" si="63"/>
        <v>9.0311710193765798E-2</v>
      </c>
      <c r="GK57" s="76"/>
      <c r="GL57" s="76">
        <f t="shared" si="64"/>
        <v>-7.2069432853249515E-3</v>
      </c>
      <c r="GM57" s="76"/>
      <c r="GN57" s="76">
        <f t="shared" si="65"/>
        <v>-4.1978937498004104E-3</v>
      </c>
      <c r="GO57" s="76"/>
      <c r="GP57" s="76"/>
      <c r="GQ57" s="76"/>
      <c r="GR57" s="76"/>
      <c r="GS57" s="76">
        <f t="shared" si="66"/>
        <v>0.11070622939441263</v>
      </c>
      <c r="GT57" s="76">
        <f t="shared" si="67"/>
        <v>0.11405745368009519</v>
      </c>
      <c r="GU57" s="76">
        <f t="shared" si="68"/>
        <v>6.9924178601516424E-2</v>
      </c>
      <c r="GV57" s="76"/>
      <c r="GW57" s="76">
        <f t="shared" si="69"/>
        <v>-4.0782050792896207E-2</v>
      </c>
      <c r="GX57" s="76"/>
      <c r="GY57" s="76">
        <f t="shared" si="70"/>
        <v>-4.4133275078578768E-2</v>
      </c>
      <c r="GZ57" s="76"/>
      <c r="HA57" s="76"/>
      <c r="HB57" s="76"/>
      <c r="HC57" s="76"/>
      <c r="HD57" s="76">
        <f t="shared" si="71"/>
        <v>5.6220718375845913E-2</v>
      </c>
      <c r="HE57" s="76">
        <f t="shared" si="72"/>
        <v>5.3714091449940507E-2</v>
      </c>
      <c r="HF57" s="76">
        <f t="shared" si="73"/>
        <v>9.4018534119629321E-2</v>
      </c>
      <c r="HG57" s="76"/>
      <c r="HH57" s="76">
        <f t="shared" si="74"/>
        <v>3.7797815743783408E-2</v>
      </c>
      <c r="HI57" s="76"/>
      <c r="HJ57" s="76">
        <f t="shared" si="75"/>
        <v>4.0304442669688814E-2</v>
      </c>
      <c r="HK57" s="76"/>
      <c r="HL57" s="76"/>
      <c r="HM57" s="76"/>
      <c r="HN57" s="76"/>
      <c r="HO57" s="76"/>
      <c r="HP57" s="76"/>
      <c r="HQ57" s="76"/>
      <c r="HR57" s="76">
        <f t="shared" si="76"/>
        <v>0.1219850772167274</v>
      </c>
      <c r="HS57" s="76">
        <f t="shared" si="77"/>
        <v>0.16692694777025854</v>
      </c>
      <c r="HT57" s="76">
        <f t="shared" si="78"/>
        <v>0.17820579559257332</v>
      </c>
      <c r="HU57" s="76"/>
      <c r="HV57" s="76">
        <f t="shared" si="79"/>
        <v>0.12425633180350162</v>
      </c>
      <c r="HW57" s="76">
        <f t="shared" si="80"/>
        <v>0.1677715451300357</v>
      </c>
      <c r="HX57" s="76">
        <f t="shared" si="81"/>
        <v>0.17797042325344214</v>
      </c>
      <c r="HY57" s="76"/>
      <c r="HZ57" s="76">
        <f t="shared" si="82"/>
        <v>8.7278854254422916E-2</v>
      </c>
      <c r="IA57" s="76">
        <f t="shared" si="83"/>
        <v>0.16394271272114574</v>
      </c>
      <c r="IB57" s="76">
        <f t="shared" si="84"/>
        <v>0.18129738837405224</v>
      </c>
      <c r="IC57" s="76"/>
      <c r="ID57" s="76"/>
      <c r="IE57" s="76">
        <f t="shared" si="85"/>
        <v>-3.4706222962304481E-2</v>
      </c>
      <c r="IF57" s="76"/>
      <c r="IG57" s="76">
        <f t="shared" si="86"/>
        <v>-3.6977477549078708E-2</v>
      </c>
      <c r="IH57" s="76"/>
      <c r="II57" s="76"/>
      <c r="IJ57" s="76">
        <f t="shared" si="87"/>
        <v>-2.9842350491127989E-3</v>
      </c>
      <c r="IK57" s="76"/>
      <c r="IL57" s="76">
        <f t="shared" si="88"/>
        <v>-3.8288324088899539E-3</v>
      </c>
      <c r="IM57" s="76"/>
      <c r="IN57" s="76"/>
      <c r="IO57" s="76">
        <f t="shared" si="89"/>
        <v>3.0915927814789135E-3</v>
      </c>
      <c r="IP57" s="76"/>
      <c r="IQ57" s="76">
        <f t="shared" si="90"/>
        <v>3.3269651206100925E-3</v>
      </c>
      <c r="IR57" s="76"/>
      <c r="IS57" s="76"/>
      <c r="IT57" s="76"/>
      <c r="IU57" s="76"/>
      <c r="IV57" s="76"/>
      <c r="IW57" s="76">
        <v>0.03</v>
      </c>
      <c r="IX57" s="183">
        <v>2.6265520534861508</v>
      </c>
      <c r="IY57" s="183">
        <v>2.706604695573239</v>
      </c>
      <c r="IZ57" s="175">
        <v>-9.5466205277006874E-2</v>
      </c>
      <c r="JA57" s="76"/>
      <c r="JB57" s="74">
        <v>17992</v>
      </c>
      <c r="JC57" s="74">
        <v>101</v>
      </c>
      <c r="JD57" s="74">
        <v>105</v>
      </c>
      <c r="JE57" s="76">
        <v>1.5199042406744115E-2</v>
      </c>
      <c r="JF57" s="76">
        <v>6.8730587387035816E-2</v>
      </c>
      <c r="JG57" s="74"/>
      <c r="JH57" s="74">
        <v>37</v>
      </c>
      <c r="JI57" s="74">
        <v>1.5</v>
      </c>
      <c r="JJ57" s="175">
        <v>4.0540540540540543E-2</v>
      </c>
      <c r="JK57" s="74">
        <v>49</v>
      </c>
      <c r="JL57" s="74">
        <v>1.5</v>
      </c>
      <c r="JM57" s="175">
        <v>3.0612244897959183E-2</v>
      </c>
      <c r="JN57" s="74">
        <v>86</v>
      </c>
      <c r="JO57" s="74">
        <v>3</v>
      </c>
      <c r="JP57" s="175">
        <v>3.4883720930232558E-2</v>
      </c>
      <c r="JQ57" s="175">
        <v>0.52918541570293109</v>
      </c>
      <c r="JR57" s="74"/>
      <c r="JS57" s="74"/>
      <c r="JT57" s="76"/>
      <c r="JU57" s="175"/>
      <c r="JV57" s="175">
        <v>3.5880319465967335E-2</v>
      </c>
      <c r="JW57" s="175">
        <v>2.0264632256526403E-3</v>
      </c>
      <c r="JX57" s="175">
        <v>5.4833710811777328E-3</v>
      </c>
      <c r="JY57" s="175">
        <v>3.0396948384789606E-2</v>
      </c>
      <c r="JZ57" s="175">
        <v>3.7906782691619977E-2</v>
      </c>
      <c r="KA57" s="175">
        <v>1.6688520681845273E-2</v>
      </c>
      <c r="KB57" s="175">
        <v>1.1681964477291692E-2</v>
      </c>
      <c r="KC57" s="175">
        <v>6.0793896769579213E-2</v>
      </c>
      <c r="KD57" s="175">
        <v>3.0396948384789606E-2</v>
      </c>
      <c r="KE57" s="175">
        <v>2.8370485159136965E-2</v>
      </c>
      <c r="KF57" s="175">
        <v>6.6277267850756938E-2</v>
      </c>
      <c r="KG57" s="175"/>
      <c r="KH57" s="74">
        <v>308</v>
      </c>
      <c r="KI57" s="74">
        <v>8242</v>
      </c>
      <c r="KJ57" s="74">
        <v>556</v>
      </c>
      <c r="KK57" s="74">
        <v>8389</v>
      </c>
      <c r="KL57" s="76">
        <v>3.7369570492598883E-2</v>
      </c>
      <c r="KM57" s="76">
        <v>6.6277267850756938E-2</v>
      </c>
      <c r="KN57" s="175">
        <v>2.8907697358158055E-2</v>
      </c>
      <c r="KO57" s="175">
        <v>0.77356247281148927</v>
      </c>
      <c r="KP57" s="175"/>
      <c r="KQ57" s="74">
        <v>76</v>
      </c>
      <c r="KR57" s="74">
        <v>527</v>
      </c>
      <c r="KS57" s="175">
        <v>0.1442125237191651</v>
      </c>
      <c r="KT57" s="74">
        <v>137</v>
      </c>
      <c r="KU57" s="74">
        <v>1144</v>
      </c>
      <c r="KV57" s="175">
        <v>0.11975524475524475</v>
      </c>
      <c r="KW57" s="74">
        <v>201</v>
      </c>
      <c r="KX57" s="74">
        <v>1758</v>
      </c>
      <c r="KY57" s="175">
        <v>0.11433447098976109</v>
      </c>
      <c r="KZ57" s="74">
        <v>258</v>
      </c>
      <c r="LA57" s="74">
        <v>2419</v>
      </c>
      <c r="LB57" s="175">
        <v>0.10665564282761472</v>
      </c>
      <c r="LC57" s="74">
        <v>102</v>
      </c>
      <c r="LD57" s="74">
        <v>963</v>
      </c>
      <c r="LE57" s="175">
        <f t="shared" si="91"/>
        <v>0.1059190031152648</v>
      </c>
      <c r="LF57" s="74">
        <v>130</v>
      </c>
      <c r="LG57" s="74">
        <v>1789</v>
      </c>
      <c r="LH57" s="175">
        <f t="shared" si="92"/>
        <v>7.2666294019005026E-2</v>
      </c>
      <c r="LI57" s="74">
        <v>43</v>
      </c>
      <c r="LJ57" s="74">
        <v>1693</v>
      </c>
      <c r="LK57" s="175">
        <f t="shared" si="93"/>
        <v>2.5398700531600708E-2</v>
      </c>
      <c r="LL57" s="74">
        <v>275</v>
      </c>
      <c r="LM57" s="74">
        <v>4445</v>
      </c>
      <c r="LN57" s="175">
        <v>6.1867266591676039E-2</v>
      </c>
      <c r="LO57" s="175"/>
      <c r="LP57" s="74">
        <v>20</v>
      </c>
      <c r="LQ57" s="74">
        <v>1525</v>
      </c>
      <c r="LR57" s="175">
        <v>1.3114754098360656E-2</v>
      </c>
      <c r="LS57" s="74">
        <v>553</v>
      </c>
      <c r="LT57" s="74">
        <v>8389</v>
      </c>
      <c r="LU57" s="175">
        <v>6.5919656693288836E-2</v>
      </c>
      <c r="LV57" s="175"/>
      <c r="LW57" s="74"/>
      <c r="LX57" s="74">
        <v>171</v>
      </c>
      <c r="LY57" s="74">
        <v>295</v>
      </c>
      <c r="LZ57" s="74">
        <v>122</v>
      </c>
      <c r="MA57" s="74">
        <v>145</v>
      </c>
      <c r="MB57" s="74">
        <v>175</v>
      </c>
      <c r="MC57" s="74">
        <v>221</v>
      </c>
      <c r="MD57" s="74"/>
    </row>
    <row r="58" spans="1:342" x14ac:dyDescent="0.25">
      <c r="A58" s="153"/>
      <c r="B58" s="156" t="s">
        <v>10</v>
      </c>
      <c r="C58" s="154"/>
      <c r="D58" s="159">
        <v>13006</v>
      </c>
      <c r="E58" s="159" t="s">
        <v>0</v>
      </c>
      <c r="F58" s="73" t="s">
        <v>54</v>
      </c>
      <c r="P58" s="164"/>
      <c r="Q58" s="129"/>
      <c r="R58" s="129"/>
      <c r="S58" s="129"/>
      <c r="T58" s="129"/>
      <c r="U58" s="129"/>
      <c r="V58" s="129"/>
      <c r="W58" s="129"/>
      <c r="X58" s="129"/>
      <c r="Y58" s="129"/>
      <c r="Z58" s="115"/>
      <c r="AA58" s="74"/>
      <c r="AB58" s="75">
        <v>310</v>
      </c>
      <c r="AC58" s="75">
        <v>3229</v>
      </c>
      <c r="AD58" s="75">
        <v>516</v>
      </c>
      <c r="AE58" s="75">
        <v>482</v>
      </c>
      <c r="AF58" s="75">
        <v>196</v>
      </c>
      <c r="AG58" s="75">
        <v>1515</v>
      </c>
      <c r="AH58" s="75">
        <v>48</v>
      </c>
      <c r="AI58" s="75">
        <v>31</v>
      </c>
      <c r="AK58" s="74">
        <f t="shared" si="104"/>
        <v>6327</v>
      </c>
      <c r="AL58" s="76"/>
      <c r="AM58" s="77">
        <f t="shared" si="105"/>
        <v>4.8996364785838471E-2</v>
      </c>
      <c r="AN58" s="78">
        <f t="shared" si="106"/>
        <v>0.51035245772087878</v>
      </c>
      <c r="AO58" s="78">
        <f t="shared" si="107"/>
        <v>8.1555239449976294E-2</v>
      </c>
      <c r="AP58" s="78">
        <f t="shared" si="108"/>
        <v>7.6181444602497234E-2</v>
      </c>
      <c r="AQ58" s="78">
        <f t="shared" si="109"/>
        <v>3.0978346767820453E-2</v>
      </c>
      <c r="AR58" s="78">
        <f t="shared" si="110"/>
        <v>0.23944997629208156</v>
      </c>
      <c r="AS58" s="78">
        <f t="shared" si="111"/>
        <v>7.5865339023233761E-3</v>
      </c>
      <c r="AT58" s="79">
        <f t="shared" si="112"/>
        <v>4.8996364785838468E-3</v>
      </c>
      <c r="AU58" s="76">
        <f t="shared" si="113"/>
        <v>1</v>
      </c>
      <c r="AV58" s="76"/>
      <c r="AW58" s="76"/>
      <c r="AX58" s="75">
        <v>272</v>
      </c>
      <c r="AY58" s="75">
        <v>402</v>
      </c>
      <c r="AZ58" s="75">
        <v>416</v>
      </c>
      <c r="BA58" s="75">
        <v>510</v>
      </c>
      <c r="BB58" s="75">
        <v>3099</v>
      </c>
      <c r="BC58" s="75">
        <v>1478</v>
      </c>
      <c r="BD58" s="75">
        <v>135</v>
      </c>
      <c r="BF58" s="75">
        <v>9</v>
      </c>
      <c r="BG58" s="80">
        <v>15</v>
      </c>
      <c r="BH58" s="81">
        <v>30</v>
      </c>
      <c r="BI58" s="81"/>
      <c r="BJ58" s="82"/>
      <c r="BK58" s="74">
        <f t="shared" si="114"/>
        <v>45</v>
      </c>
      <c r="BL58" s="80">
        <f t="shared" si="11"/>
        <v>6366</v>
      </c>
      <c r="BM58" s="83"/>
      <c r="BN58" s="84">
        <f t="shared" si="115"/>
        <v>4.272698711907006E-2</v>
      </c>
      <c r="BO58" s="85">
        <f t="shared" si="116"/>
        <v>6.314797360980208E-2</v>
      </c>
      <c r="BP58" s="85">
        <f t="shared" si="117"/>
        <v>6.5347156770342446E-2</v>
      </c>
      <c r="BQ58" s="85">
        <f t="shared" si="118"/>
        <v>8.0113100848256361E-2</v>
      </c>
      <c r="BR58" s="85">
        <f t="shared" si="119"/>
        <v>0.48680490103675778</v>
      </c>
      <c r="BS58" s="85">
        <f t="shared" si="120"/>
        <v>0.23217090794847628</v>
      </c>
      <c r="BT58" s="85">
        <f t="shared" si="121"/>
        <v>2.1206409048067861E-2</v>
      </c>
      <c r="BU58" s="85">
        <f t="shared" si="122"/>
        <v>0</v>
      </c>
      <c r="BV58" s="85">
        <f t="shared" si="123"/>
        <v>1.4137606032045241E-3</v>
      </c>
      <c r="BW58" s="85">
        <f t="shared" si="124"/>
        <v>2.3562676720075399E-3</v>
      </c>
      <c r="BX58" s="85">
        <f t="shared" si="125"/>
        <v>4.7125353440150798E-3</v>
      </c>
      <c r="BY58" s="85">
        <f t="shared" si="126"/>
        <v>0</v>
      </c>
      <c r="BZ58" s="85">
        <f t="shared" si="127"/>
        <v>0</v>
      </c>
      <c r="CA58" s="76">
        <f t="shared" si="128"/>
        <v>7.0688030160226192E-3</v>
      </c>
      <c r="CB58" s="86">
        <f t="shared" si="129"/>
        <v>1</v>
      </c>
      <c r="CC58" s="76"/>
      <c r="CD58" s="76"/>
      <c r="CE58" s="75">
        <v>328</v>
      </c>
      <c r="CF58" s="75">
        <v>3231</v>
      </c>
      <c r="CG58" s="75">
        <v>1086</v>
      </c>
      <c r="CH58" s="75">
        <v>484</v>
      </c>
      <c r="CI58" s="75">
        <v>858</v>
      </c>
      <c r="CJ58" s="75">
        <v>280</v>
      </c>
      <c r="CK58" s="75">
        <v>105</v>
      </c>
      <c r="CQ58" s="74">
        <f t="shared" si="141"/>
        <v>0</v>
      </c>
      <c r="CR58" s="74">
        <f t="shared" si="142"/>
        <v>6372</v>
      </c>
      <c r="CS58" s="76"/>
      <c r="CT58" s="77">
        <f t="shared" si="135"/>
        <v>5.1475204017576902E-2</v>
      </c>
      <c r="CU58" s="78">
        <f t="shared" si="136"/>
        <v>0.50706214689265539</v>
      </c>
      <c r="CV58" s="78">
        <f t="shared" si="137"/>
        <v>0.1704331450094162</v>
      </c>
      <c r="CW58" s="78">
        <f t="shared" si="138"/>
        <v>7.595731324544884E-2</v>
      </c>
      <c r="CX58" s="78">
        <f t="shared" si="139"/>
        <v>0.13465160075329566</v>
      </c>
      <c r="CY58" s="78">
        <f t="shared" si="140"/>
        <v>4.3942247332077841E-2</v>
      </c>
      <c r="CZ58" s="78">
        <f t="shared" si="143"/>
        <v>1.6478342749529189E-2</v>
      </c>
      <c r="DA58" s="79"/>
      <c r="DB58" s="79"/>
      <c r="DC58" s="79"/>
      <c r="DD58" s="79"/>
      <c r="DE58" s="79">
        <f t="shared" si="130"/>
        <v>0</v>
      </c>
      <c r="DF58" s="76">
        <f t="shared" si="131"/>
        <v>1</v>
      </c>
      <c r="DG58" s="76"/>
      <c r="DH58" s="76"/>
      <c r="DI58" s="76"/>
      <c r="DJ58" s="76"/>
      <c r="DK58" s="76">
        <f t="shared" si="30"/>
        <v>0.51035245772087878</v>
      </c>
      <c r="DL58" s="76">
        <f t="shared" si="31"/>
        <v>0.48680490103675778</v>
      </c>
      <c r="DM58" s="76">
        <f t="shared" si="32"/>
        <v>0.50706214689265539</v>
      </c>
      <c r="DN58" s="76"/>
      <c r="DO58" s="76"/>
      <c r="DP58" s="76">
        <f t="shared" si="33"/>
        <v>8.1555239449976294E-2</v>
      </c>
      <c r="DQ58" s="76">
        <f t="shared" si="34"/>
        <v>6.314797360980208E-2</v>
      </c>
      <c r="DR58" s="76">
        <f t="shared" si="35"/>
        <v>0.13465160075329566</v>
      </c>
      <c r="DS58" s="76"/>
      <c r="DT58" s="76"/>
      <c r="DU58" s="76"/>
      <c r="DV58" s="76">
        <f t="shared" si="36"/>
        <v>0</v>
      </c>
      <c r="DW58" s="76"/>
      <c r="DX58" s="76"/>
      <c r="DY58" s="76"/>
      <c r="DZ58" s="76"/>
      <c r="EA58" s="76">
        <f t="shared" si="37"/>
        <v>1.4137606032045241E-3</v>
      </c>
      <c r="EB58" s="76"/>
      <c r="EC58" s="76"/>
      <c r="ED58" s="76"/>
      <c r="EE58" s="76">
        <f t="shared" si="132"/>
        <v>0.59190769717085512</v>
      </c>
      <c r="EF58" s="76">
        <f t="shared" si="133"/>
        <v>0.55136663524976437</v>
      </c>
      <c r="EG58" s="76">
        <f t="shared" si="134"/>
        <v>0.64171374764595102</v>
      </c>
      <c r="EH58" s="76"/>
      <c r="EI58" s="76"/>
      <c r="EJ58" s="76">
        <f t="shared" si="41"/>
        <v>-3.2903108282233973E-3</v>
      </c>
      <c r="EK58" s="76"/>
      <c r="EL58" s="76">
        <f t="shared" si="42"/>
        <v>2.025724585589761E-2</v>
      </c>
      <c r="EM58" s="76"/>
      <c r="EN58" s="76"/>
      <c r="EO58" s="76">
        <f t="shared" si="43"/>
        <v>5.3096361303319364E-2</v>
      </c>
      <c r="EP58" s="76"/>
      <c r="EQ58" s="76">
        <f t="shared" si="44"/>
        <v>7.1503627143493578E-2</v>
      </c>
      <c r="ER58" s="76"/>
      <c r="ES58" s="76"/>
      <c r="ET58" s="76">
        <f t="shared" si="45"/>
        <v>0</v>
      </c>
      <c r="EU58" s="76"/>
      <c r="EV58" s="76">
        <f t="shared" si="46"/>
        <v>0</v>
      </c>
      <c r="EW58" s="76"/>
      <c r="EX58" s="76"/>
      <c r="EY58" s="76">
        <f t="shared" si="47"/>
        <v>0</v>
      </c>
      <c r="EZ58" s="76"/>
      <c r="FA58" s="76">
        <f t="shared" si="48"/>
        <v>-1.4137606032045241E-3</v>
      </c>
      <c r="FB58" s="76"/>
      <c r="FC58" s="76"/>
      <c r="FD58" s="76">
        <f t="shared" si="49"/>
        <v>4.9806050475095898E-2</v>
      </c>
      <c r="FE58" s="76"/>
      <c r="FF58" s="76">
        <f t="shared" si="50"/>
        <v>9.0347112396186646E-2</v>
      </c>
      <c r="FG58" s="76"/>
      <c r="FH58" s="76"/>
      <c r="FI58" s="76"/>
      <c r="FJ58" s="76"/>
      <c r="FK58" s="76"/>
      <c r="FL58" s="76">
        <f t="shared" si="51"/>
        <v>7.5865339023233761E-3</v>
      </c>
      <c r="FM58" s="76">
        <f t="shared" si="52"/>
        <v>2.1206409048067861E-2</v>
      </c>
      <c r="FN58" s="76">
        <f t="shared" si="53"/>
        <v>1.6478342749529189E-2</v>
      </c>
      <c r="FO58" s="76"/>
      <c r="FP58" s="76">
        <f t="shared" si="54"/>
        <v>8.8918088472058135E-3</v>
      </c>
      <c r="FQ58" s="76"/>
      <c r="FR58" s="76">
        <f t="shared" si="55"/>
        <v>-4.7280662985386725E-3</v>
      </c>
      <c r="FS58" s="76"/>
      <c r="FT58" s="76"/>
      <c r="FU58" s="76"/>
      <c r="FV58" s="76"/>
      <c r="FW58" s="76">
        <f t="shared" si="56"/>
        <v>0.23944997629208156</v>
      </c>
      <c r="FX58" s="76">
        <f t="shared" si="57"/>
        <v>0.23217090794847628</v>
      </c>
      <c r="FY58" s="76">
        <f t="shared" si="58"/>
        <v>0.1704331450094162</v>
      </c>
      <c r="FZ58" s="76"/>
      <c r="GA58" s="76">
        <f t="shared" si="59"/>
        <v>-6.9016831282665364E-2</v>
      </c>
      <c r="GB58" s="76"/>
      <c r="GC58" s="76">
        <f t="shared" si="60"/>
        <v>-6.1737762939060081E-2</v>
      </c>
      <c r="GD58" s="76"/>
      <c r="GE58" s="76"/>
      <c r="GF58" s="76"/>
      <c r="GG58" s="76"/>
      <c r="GH58" s="76">
        <f t="shared" si="61"/>
        <v>4.8996364785838471E-2</v>
      </c>
      <c r="GI58" s="76">
        <f t="shared" si="62"/>
        <v>6.5347156770342446E-2</v>
      </c>
      <c r="GJ58" s="76">
        <f t="shared" si="63"/>
        <v>4.3942247332077841E-2</v>
      </c>
      <c r="GK58" s="76"/>
      <c r="GL58" s="76">
        <f t="shared" si="64"/>
        <v>-5.0541174537606301E-3</v>
      </c>
      <c r="GM58" s="76"/>
      <c r="GN58" s="76">
        <f t="shared" si="65"/>
        <v>-2.1404909438264605E-2</v>
      </c>
      <c r="GO58" s="76"/>
      <c r="GP58" s="76"/>
      <c r="GQ58" s="76"/>
      <c r="GR58" s="76"/>
      <c r="GS58" s="76">
        <f t="shared" si="66"/>
        <v>7.6181444602497234E-2</v>
      </c>
      <c r="GT58" s="76">
        <f t="shared" si="67"/>
        <v>8.0113100848256361E-2</v>
      </c>
      <c r="GU58" s="76">
        <f t="shared" si="68"/>
        <v>5.1475204017576902E-2</v>
      </c>
      <c r="GV58" s="76"/>
      <c r="GW58" s="76">
        <f t="shared" si="69"/>
        <v>-2.4706240584920332E-2</v>
      </c>
      <c r="GX58" s="76"/>
      <c r="GY58" s="76">
        <f t="shared" si="70"/>
        <v>-2.8637896830679459E-2</v>
      </c>
      <c r="GZ58" s="76"/>
      <c r="HA58" s="76"/>
      <c r="HB58" s="76"/>
      <c r="HC58" s="76"/>
      <c r="HD58" s="76">
        <f t="shared" si="71"/>
        <v>3.0978346767820453E-2</v>
      </c>
      <c r="HE58" s="76">
        <f t="shared" si="72"/>
        <v>4.272698711907006E-2</v>
      </c>
      <c r="HF58" s="76">
        <f t="shared" si="73"/>
        <v>7.595731324544884E-2</v>
      </c>
      <c r="HG58" s="76"/>
      <c r="HH58" s="76">
        <f t="shared" si="74"/>
        <v>4.497896647762839E-2</v>
      </c>
      <c r="HI58" s="76"/>
      <c r="HJ58" s="76">
        <f t="shared" si="75"/>
        <v>3.323032612637878E-2</v>
      </c>
      <c r="HK58" s="76"/>
      <c r="HL58" s="76"/>
      <c r="HM58" s="76"/>
      <c r="HN58" s="76"/>
      <c r="HO58" s="76"/>
      <c r="HP58" s="76"/>
      <c r="HQ58" s="76"/>
      <c r="HR58" s="76">
        <f t="shared" si="76"/>
        <v>8.3767978504820609E-2</v>
      </c>
      <c r="HS58" s="76">
        <f t="shared" si="77"/>
        <v>0.10715979137031768</v>
      </c>
      <c r="HT58" s="76">
        <f t="shared" si="78"/>
        <v>0.11474632527264106</v>
      </c>
      <c r="HU58" s="76"/>
      <c r="HV58" s="76">
        <f t="shared" si="79"/>
        <v>0.10131950989632423</v>
      </c>
      <c r="HW58" s="76">
        <f t="shared" si="80"/>
        <v>0.12284008796732643</v>
      </c>
      <c r="HX58" s="76">
        <f t="shared" si="81"/>
        <v>0.14404649701539429</v>
      </c>
      <c r="HY58" s="76"/>
      <c r="HZ58" s="76">
        <f t="shared" si="82"/>
        <v>6.7953546767106091E-2</v>
      </c>
      <c r="IA58" s="76">
        <f t="shared" si="83"/>
        <v>0.12743251726302574</v>
      </c>
      <c r="IB58" s="76">
        <f t="shared" si="84"/>
        <v>0.14391086001255493</v>
      </c>
      <c r="IC58" s="76"/>
      <c r="ID58" s="76"/>
      <c r="IE58" s="76">
        <f t="shared" si="85"/>
        <v>-1.5814431737714518E-2</v>
      </c>
      <c r="IF58" s="76"/>
      <c r="IG58" s="76">
        <f t="shared" si="86"/>
        <v>-3.3365963129218135E-2</v>
      </c>
      <c r="IH58" s="76"/>
      <c r="II58" s="76"/>
      <c r="IJ58" s="76">
        <f t="shared" si="87"/>
        <v>2.0272725892708052E-2</v>
      </c>
      <c r="IK58" s="76"/>
      <c r="IL58" s="76">
        <f t="shared" si="88"/>
        <v>4.5924292956993074E-3</v>
      </c>
      <c r="IM58" s="76"/>
      <c r="IN58" s="76"/>
      <c r="IO58" s="76">
        <f t="shared" si="89"/>
        <v>2.9164534739913872E-2</v>
      </c>
      <c r="IP58" s="76"/>
      <c r="IQ58" s="76">
        <f t="shared" si="90"/>
        <v>-1.3563700283936164E-4</v>
      </c>
      <c r="IR58" s="76"/>
      <c r="IS58" s="76"/>
      <c r="IT58" s="76"/>
      <c r="IU58" s="76"/>
      <c r="IV58" s="76"/>
      <c r="IW58" s="76">
        <v>0.03</v>
      </c>
      <c r="IX58" s="183">
        <v>3.4306222620995404</v>
      </c>
      <c r="IY58" s="183">
        <v>3.4249305796503831</v>
      </c>
      <c r="IZ58" s="175">
        <v>-0.25785415764843161</v>
      </c>
      <c r="JA58" s="76"/>
      <c r="JB58" s="74">
        <v>18282</v>
      </c>
      <c r="JC58" s="74">
        <v>103</v>
      </c>
      <c r="JD58" s="74">
        <v>89</v>
      </c>
      <c r="JE58" s="76">
        <v>1.2095321914025918E-2</v>
      </c>
      <c r="JF58" s="76">
        <v>5.8642619587615234E-2</v>
      </c>
      <c r="JG58" s="74"/>
      <c r="JH58" s="74">
        <v>100</v>
      </c>
      <c r="JI58" s="74">
        <v>1.5</v>
      </c>
      <c r="JJ58" s="175">
        <v>1.4999999999999999E-2</v>
      </c>
      <c r="JK58" s="74">
        <v>58</v>
      </c>
      <c r="JL58" s="74">
        <v>5</v>
      </c>
      <c r="JM58" s="175">
        <v>8.6206896551724144E-2</v>
      </c>
      <c r="JN58" s="74">
        <v>158</v>
      </c>
      <c r="JO58" s="74">
        <v>6.5</v>
      </c>
      <c r="JP58" s="175">
        <v>4.1139240506329111E-2</v>
      </c>
      <c r="JQ58" s="175">
        <v>0.34491139240506324</v>
      </c>
      <c r="JR58" s="74"/>
      <c r="JS58" s="74"/>
      <c r="JT58" s="76">
        <v>3.1746031746031744E-2</v>
      </c>
      <c r="JU58" s="175"/>
      <c r="JV58" s="175">
        <v>8.0152671755725186E-2</v>
      </c>
      <c r="JW58" s="175">
        <v>4.6649703138252757E-3</v>
      </c>
      <c r="JX58" s="175">
        <v>5.407124681933842E-2</v>
      </c>
      <c r="JY58" s="175">
        <v>2.6081424936386769E-2</v>
      </c>
      <c r="JZ58" s="175">
        <v>8.4817642069550461E-2</v>
      </c>
      <c r="KA58" s="175">
        <v>1.5267175572519083E-2</v>
      </c>
      <c r="KB58" s="175">
        <v>1.9189991518235795E-2</v>
      </c>
      <c r="KC58" s="175">
        <v>6.5203562340966928E-2</v>
      </c>
      <c r="KD58" s="175">
        <v>3.9122137404580155E-2</v>
      </c>
      <c r="KE58" s="175">
        <v>3.445716709075488E-2</v>
      </c>
      <c r="KF58" s="175">
        <v>0.11927480916030535</v>
      </c>
      <c r="KG58" s="175"/>
      <c r="KH58" s="74">
        <v>841</v>
      </c>
      <c r="KI58" s="74">
        <v>9050</v>
      </c>
      <c r="KJ58" s="74">
        <v>1125</v>
      </c>
      <c r="KK58" s="74">
        <v>9432</v>
      </c>
      <c r="KL58" s="76">
        <v>9.2928176795580117E-2</v>
      </c>
      <c r="KM58" s="76">
        <v>0.11927480916030535</v>
      </c>
      <c r="KN58" s="175">
        <v>2.6346632364725231E-2</v>
      </c>
      <c r="KO58" s="175">
        <v>0.2835160795490646</v>
      </c>
      <c r="KP58" s="175"/>
      <c r="KQ58" s="74">
        <v>105</v>
      </c>
      <c r="KR58" s="74">
        <v>572</v>
      </c>
      <c r="KS58" s="175">
        <v>0.18356643356643357</v>
      </c>
      <c r="KT58" s="74">
        <v>235</v>
      </c>
      <c r="KU58" s="74">
        <v>1243</v>
      </c>
      <c r="KV58" s="175">
        <v>0.18905872888173772</v>
      </c>
      <c r="KW58" s="74">
        <v>362</v>
      </c>
      <c r="KX58" s="74">
        <v>1831</v>
      </c>
      <c r="KY58" s="175">
        <v>0.19770617149098854</v>
      </c>
      <c r="KZ58" s="74">
        <v>479</v>
      </c>
      <c r="LA58" s="74">
        <v>2549</v>
      </c>
      <c r="LB58" s="175">
        <v>0.18791683012946253</v>
      </c>
      <c r="LC58" s="74">
        <v>167</v>
      </c>
      <c r="LD58" s="74">
        <v>1111</v>
      </c>
      <c r="LE58" s="175">
        <f t="shared" si="91"/>
        <v>0.15031503150315031</v>
      </c>
      <c r="LF58" s="74">
        <v>241</v>
      </c>
      <c r="LG58" s="74">
        <v>1958</v>
      </c>
      <c r="LH58" s="175">
        <f t="shared" si="92"/>
        <v>0.12308478038815117</v>
      </c>
      <c r="LI58" s="74">
        <v>157</v>
      </c>
      <c r="LJ58" s="74">
        <v>2013</v>
      </c>
      <c r="LK58" s="175">
        <f t="shared" si="93"/>
        <v>7.7993045206159961E-2</v>
      </c>
      <c r="LL58" s="74">
        <v>565</v>
      </c>
      <c r="LM58" s="74">
        <v>5082</v>
      </c>
      <c r="LN58" s="175">
        <v>0.111176702085793</v>
      </c>
      <c r="LO58" s="175"/>
      <c r="LP58" s="74">
        <v>81</v>
      </c>
      <c r="LQ58" s="74">
        <v>1801</v>
      </c>
      <c r="LR58" s="175">
        <v>4.4975013881177126E-2</v>
      </c>
      <c r="LS58" s="74">
        <v>1125</v>
      </c>
      <c r="LT58" s="74">
        <v>9432</v>
      </c>
      <c r="LU58" s="175">
        <v>0.11927480916030535</v>
      </c>
      <c r="LV58" s="175"/>
      <c r="LW58" s="74"/>
      <c r="LX58" s="74">
        <v>199</v>
      </c>
      <c r="LY58" s="74">
        <v>157</v>
      </c>
      <c r="LZ58" s="74">
        <v>172</v>
      </c>
      <c r="MA58" s="74">
        <v>118</v>
      </c>
      <c r="MB58" s="74">
        <v>62</v>
      </c>
      <c r="MC58" s="74">
        <v>149</v>
      </c>
      <c r="MD58" s="74"/>
    </row>
    <row r="59" spans="1:342" x14ac:dyDescent="0.25">
      <c r="A59" s="153"/>
      <c r="B59" s="156" t="s">
        <v>2</v>
      </c>
      <c r="C59" s="154"/>
      <c r="D59" s="159">
        <v>44013</v>
      </c>
      <c r="E59" s="159" t="s">
        <v>206</v>
      </c>
      <c r="F59" s="73" t="s">
        <v>234</v>
      </c>
      <c r="G59" s="73">
        <v>1175</v>
      </c>
      <c r="H59" s="73">
        <v>4066</v>
      </c>
      <c r="I59" s="73">
        <v>342</v>
      </c>
      <c r="J59" s="73">
        <v>2644</v>
      </c>
      <c r="K59" s="73">
        <v>1389</v>
      </c>
      <c r="L59" s="73">
        <v>1483</v>
      </c>
      <c r="M59" s="73">
        <v>962</v>
      </c>
      <c r="N59" s="73">
        <v>135</v>
      </c>
      <c r="O59" s="73">
        <v>69</v>
      </c>
      <c r="P59" s="164">
        <v>12265</v>
      </c>
      <c r="Q59" s="129">
        <f t="shared" ref="Q59:Z59" si="144">G59/$P59</f>
        <v>9.5801059926620469E-2</v>
      </c>
      <c r="R59" s="129">
        <f t="shared" si="144"/>
        <v>0.33151243375458622</v>
      </c>
      <c r="S59" s="129">
        <f t="shared" si="144"/>
        <v>2.7884223399918466E-2</v>
      </c>
      <c r="T59" s="129">
        <f t="shared" si="144"/>
        <v>0.21557276803913575</v>
      </c>
      <c r="U59" s="129">
        <f t="shared" si="144"/>
        <v>0.11324908275580921</v>
      </c>
      <c r="V59" s="129">
        <f t="shared" si="144"/>
        <v>0.12091316754993885</v>
      </c>
      <c r="W59" s="129">
        <f t="shared" si="144"/>
        <v>7.8434569914390545E-2</v>
      </c>
      <c r="X59" s="129">
        <f t="shared" si="144"/>
        <v>1.10069302894415E-2</v>
      </c>
      <c r="Y59" s="129">
        <f t="shared" si="144"/>
        <v>5.6257643701589886E-3</v>
      </c>
      <c r="Z59" s="115">
        <f t="shared" si="144"/>
        <v>1</v>
      </c>
      <c r="AA59" s="74"/>
      <c r="AB59" s="75">
        <v>2812</v>
      </c>
      <c r="AC59" s="75">
        <v>3540</v>
      </c>
      <c r="AD59" s="75">
        <v>853</v>
      </c>
      <c r="AE59" s="75">
        <v>1199</v>
      </c>
      <c r="AF59" s="75">
        <v>1251</v>
      </c>
      <c r="AG59" s="75">
        <v>2410</v>
      </c>
      <c r="AH59" s="75">
        <v>190</v>
      </c>
      <c r="AI59" s="75">
        <v>189</v>
      </c>
      <c r="AK59" s="74">
        <f t="shared" si="104"/>
        <v>12444</v>
      </c>
      <c r="AL59" s="76"/>
      <c r="AM59" s="77">
        <f t="shared" si="105"/>
        <v>0.22597235615557698</v>
      </c>
      <c r="AN59" s="78">
        <f t="shared" si="106"/>
        <v>0.28447444551591128</v>
      </c>
      <c r="AO59" s="78">
        <f t="shared" si="107"/>
        <v>6.8547090967534557E-2</v>
      </c>
      <c r="AP59" s="78">
        <f t="shared" si="108"/>
        <v>9.6351655416264864E-2</v>
      </c>
      <c r="AQ59" s="78">
        <f t="shared" si="109"/>
        <v>0.10053037608486018</v>
      </c>
      <c r="AR59" s="78">
        <f t="shared" si="110"/>
        <v>0.19366763098682097</v>
      </c>
      <c r="AS59" s="78">
        <f t="shared" si="111"/>
        <v>1.5268402442944392E-2</v>
      </c>
      <c r="AT59" s="79">
        <f t="shared" si="112"/>
        <v>1.518804243008679E-2</v>
      </c>
      <c r="AU59" s="76">
        <f t="shared" si="113"/>
        <v>1</v>
      </c>
      <c r="AV59" s="76"/>
      <c r="AW59" s="76"/>
      <c r="AX59" s="75">
        <v>1216</v>
      </c>
      <c r="AY59" s="75">
        <v>571</v>
      </c>
      <c r="AZ59" s="75">
        <v>2759</v>
      </c>
      <c r="BA59" s="75">
        <v>1391</v>
      </c>
      <c r="BB59" s="75">
        <v>4290</v>
      </c>
      <c r="BC59" s="75">
        <v>1839</v>
      </c>
      <c r="BD59" s="75">
        <v>328</v>
      </c>
      <c r="BF59" s="75">
        <v>29</v>
      </c>
      <c r="BG59" s="80">
        <v>11</v>
      </c>
      <c r="BH59" s="81">
        <v>100</v>
      </c>
      <c r="BI59" s="81">
        <v>9</v>
      </c>
      <c r="BJ59" s="82">
        <v>5</v>
      </c>
      <c r="BK59" s="74">
        <f t="shared" si="114"/>
        <v>125</v>
      </c>
      <c r="BL59" s="80">
        <f t="shared" si="11"/>
        <v>12548</v>
      </c>
      <c r="BM59" s="83"/>
      <c r="BN59" s="84">
        <f t="shared" si="115"/>
        <v>9.6907873764743385E-2</v>
      </c>
      <c r="BO59" s="85">
        <f t="shared" si="116"/>
        <v>4.5505259802358942E-2</v>
      </c>
      <c r="BP59" s="85">
        <f t="shared" si="117"/>
        <v>0.21987567739878866</v>
      </c>
      <c r="BQ59" s="85">
        <f t="shared" si="118"/>
        <v>0.11085431941345235</v>
      </c>
      <c r="BR59" s="85">
        <f t="shared" si="119"/>
        <v>0.34188715333120817</v>
      </c>
      <c r="BS59" s="85">
        <f t="shared" si="120"/>
        <v>0.14655722027414728</v>
      </c>
      <c r="BT59" s="85">
        <f t="shared" si="121"/>
        <v>2.6139623844437361E-2</v>
      </c>
      <c r="BU59" s="85">
        <f t="shared" si="122"/>
        <v>0</v>
      </c>
      <c r="BV59" s="85">
        <f t="shared" si="123"/>
        <v>2.3111252789289128E-3</v>
      </c>
      <c r="BW59" s="85">
        <f t="shared" si="124"/>
        <v>8.7663372649027737E-4</v>
      </c>
      <c r="BX59" s="85">
        <f t="shared" si="125"/>
        <v>7.9693975135479763E-3</v>
      </c>
      <c r="BY59" s="85">
        <f t="shared" si="126"/>
        <v>7.1724577621931781E-4</v>
      </c>
      <c r="BZ59" s="85">
        <f t="shared" si="127"/>
        <v>3.9846987567739879E-4</v>
      </c>
      <c r="CA59" s="76">
        <f t="shared" si="128"/>
        <v>9.9617468919349708E-3</v>
      </c>
      <c r="CB59" s="86">
        <f t="shared" si="129"/>
        <v>1</v>
      </c>
      <c r="CC59" s="76"/>
      <c r="CD59" s="76"/>
      <c r="CE59" s="75">
        <v>1073</v>
      </c>
      <c r="CF59" s="75">
        <v>3152</v>
      </c>
      <c r="CG59" s="75">
        <v>1983</v>
      </c>
      <c r="CH59" s="75">
        <v>1841</v>
      </c>
      <c r="CI59" s="75">
        <v>1219</v>
      </c>
      <c r="CJ59" s="75">
        <v>2850</v>
      </c>
      <c r="CK59" s="75">
        <v>357</v>
      </c>
      <c r="CL59" s="73">
        <v>23</v>
      </c>
      <c r="CM59" s="73">
        <v>222</v>
      </c>
      <c r="CN59" s="73">
        <v>33</v>
      </c>
      <c r="CO59" s="73">
        <v>23</v>
      </c>
      <c r="CQ59" s="74">
        <f t="shared" si="141"/>
        <v>301</v>
      </c>
      <c r="CR59" s="74">
        <f t="shared" si="142"/>
        <v>12776</v>
      </c>
      <c r="CS59" s="76"/>
      <c r="CT59" s="77">
        <f t="shared" si="135"/>
        <v>8.3985597996242958E-2</v>
      </c>
      <c r="CU59" s="78">
        <f t="shared" si="136"/>
        <v>0.24671258609893551</v>
      </c>
      <c r="CV59" s="78">
        <f t="shared" si="137"/>
        <v>0.1552128991859737</v>
      </c>
      <c r="CW59" s="78">
        <f t="shared" si="138"/>
        <v>0.14409830932999373</v>
      </c>
      <c r="CX59" s="78">
        <f t="shared" si="139"/>
        <v>9.5413274890419536E-2</v>
      </c>
      <c r="CY59" s="78">
        <f t="shared" si="140"/>
        <v>0.22307451471509079</v>
      </c>
      <c r="CZ59" s="78">
        <f t="shared" si="143"/>
        <v>2.7943018159048216E-2</v>
      </c>
      <c r="DA59" s="79"/>
      <c r="DB59" s="79"/>
      <c r="DC59" s="79"/>
      <c r="DD59" s="79"/>
      <c r="DE59" s="79">
        <f t="shared" si="130"/>
        <v>2.3559799624295556E-2</v>
      </c>
      <c r="DF59" s="76">
        <f t="shared" si="131"/>
        <v>1</v>
      </c>
      <c r="DG59" s="76"/>
      <c r="DH59" s="76"/>
      <c r="DI59" s="76"/>
      <c r="DJ59" s="76">
        <f>R59</f>
        <v>0.33151243375458622</v>
      </c>
      <c r="DK59" s="76">
        <f t="shared" si="30"/>
        <v>0.28447444551591128</v>
      </c>
      <c r="DL59" s="76">
        <f t="shared" si="31"/>
        <v>0.34188715333120817</v>
      </c>
      <c r="DM59" s="76">
        <f t="shared" si="32"/>
        <v>0.24671258609893551</v>
      </c>
      <c r="DN59" s="76"/>
      <c r="DO59" s="76">
        <f>Q59</f>
        <v>9.5801059926620469E-2</v>
      </c>
      <c r="DP59" s="76">
        <f t="shared" si="33"/>
        <v>6.8547090967534557E-2</v>
      </c>
      <c r="DQ59" s="76">
        <f t="shared" si="34"/>
        <v>4.5505259802358942E-2</v>
      </c>
      <c r="DR59" s="76">
        <f t="shared" si="35"/>
        <v>9.5413274890419536E-2</v>
      </c>
      <c r="DS59" s="76"/>
      <c r="DT59" s="76">
        <f>S59</f>
        <v>2.7884223399918466E-2</v>
      </c>
      <c r="DU59" s="76"/>
      <c r="DV59" s="76">
        <f t="shared" si="36"/>
        <v>0</v>
      </c>
      <c r="DW59" s="76"/>
      <c r="DX59" s="76"/>
      <c r="DY59" s="76"/>
      <c r="DZ59" s="76"/>
      <c r="EA59" s="76">
        <f t="shared" si="37"/>
        <v>2.3111252789289128E-3</v>
      </c>
      <c r="EB59" s="76"/>
      <c r="EC59" s="76"/>
      <c r="ED59" s="76">
        <f>DJ59+DO59+DT59+DY59</f>
        <v>0.45519771708112516</v>
      </c>
      <c r="EE59" s="76">
        <f t="shared" si="132"/>
        <v>0.35302153648344581</v>
      </c>
      <c r="EF59" s="76">
        <f t="shared" si="133"/>
        <v>0.389703538412496</v>
      </c>
      <c r="EG59" s="76">
        <f t="shared" si="134"/>
        <v>0.34212586098935505</v>
      </c>
      <c r="EH59" s="76"/>
      <c r="EI59" s="76"/>
      <c r="EJ59" s="76">
        <f t="shared" si="41"/>
        <v>-3.7761859416975768E-2</v>
      </c>
      <c r="EK59" s="76">
        <f>DL59-DJ59</f>
        <v>1.0374719576621949E-2</v>
      </c>
      <c r="EL59" s="76">
        <f t="shared" si="42"/>
        <v>-9.5174567232272661E-2</v>
      </c>
      <c r="EM59" s="76">
        <f>DM59-DJ59</f>
        <v>-8.4799847655650712E-2</v>
      </c>
      <c r="EN59" s="76"/>
      <c r="EO59" s="76">
        <f t="shared" si="43"/>
        <v>2.6866183922884979E-2</v>
      </c>
      <c r="EP59" s="76">
        <f>DQ59-DO59</f>
        <v>-5.0295800124261526E-2</v>
      </c>
      <c r="EQ59" s="76">
        <f t="shared" si="44"/>
        <v>4.9908015088060594E-2</v>
      </c>
      <c r="ER59" s="76">
        <f>DR59-DO59</f>
        <v>-3.8778503620093274E-4</v>
      </c>
      <c r="ES59" s="76"/>
      <c r="ET59" s="76">
        <f t="shared" si="45"/>
        <v>0</v>
      </c>
      <c r="EU59" s="76">
        <f>DV59-DT59</f>
        <v>-2.7884223399918466E-2</v>
      </c>
      <c r="EV59" s="76">
        <f t="shared" si="46"/>
        <v>0</v>
      </c>
      <c r="EW59" s="76">
        <f>DW59-DT59</f>
        <v>-2.7884223399918466E-2</v>
      </c>
      <c r="EX59" s="76"/>
      <c r="EY59" s="76">
        <f t="shared" si="47"/>
        <v>0</v>
      </c>
      <c r="EZ59" s="76"/>
      <c r="FA59" s="76">
        <f t="shared" si="48"/>
        <v>-2.3111252789289128E-3</v>
      </c>
      <c r="FB59" s="76"/>
      <c r="FC59" s="76"/>
      <c r="FD59" s="76">
        <f t="shared" si="49"/>
        <v>-1.0895675494090762E-2</v>
      </c>
      <c r="FE59" s="76">
        <f>EF59-ED59</f>
        <v>-6.5494178668629166E-2</v>
      </c>
      <c r="FF59" s="76">
        <f t="shared" si="50"/>
        <v>-4.7577677423140952E-2</v>
      </c>
      <c r="FG59" s="76">
        <f>EG59-ED59</f>
        <v>-0.11307185609177012</v>
      </c>
      <c r="FH59" s="76"/>
      <c r="FI59" s="76"/>
      <c r="FJ59" s="76"/>
      <c r="FK59" s="76">
        <f>X59</f>
        <v>1.10069302894415E-2</v>
      </c>
      <c r="FL59" s="76">
        <f t="shared" si="51"/>
        <v>1.5268402442944392E-2</v>
      </c>
      <c r="FM59" s="76">
        <f t="shared" si="52"/>
        <v>2.6139623844437361E-2</v>
      </c>
      <c r="FN59" s="76">
        <f t="shared" si="53"/>
        <v>2.7943018159048216E-2</v>
      </c>
      <c r="FO59" s="76"/>
      <c r="FP59" s="76">
        <f t="shared" si="54"/>
        <v>1.2674615716103824E-2</v>
      </c>
      <c r="FQ59" s="76">
        <f>FM59-FK59</f>
        <v>1.5132693554995861E-2</v>
      </c>
      <c r="FR59" s="76">
        <f t="shared" si="55"/>
        <v>1.8033943146108546E-3</v>
      </c>
      <c r="FS59" s="76">
        <f>FN59-FK59</f>
        <v>1.6936087869606715E-2</v>
      </c>
      <c r="FT59" s="76"/>
      <c r="FU59" s="76"/>
      <c r="FV59" s="76">
        <f>V59</f>
        <v>0.12091316754993885</v>
      </c>
      <c r="FW59" s="76">
        <f t="shared" si="56"/>
        <v>0.19366763098682097</v>
      </c>
      <c r="FX59" s="76">
        <f t="shared" si="57"/>
        <v>0.14655722027414728</v>
      </c>
      <c r="FY59" s="76">
        <f t="shared" si="58"/>
        <v>0.1552128991859737</v>
      </c>
      <c r="FZ59" s="76"/>
      <c r="GA59" s="76">
        <f t="shared" si="59"/>
        <v>-3.8454731800847269E-2</v>
      </c>
      <c r="GB59" s="76">
        <f>FX59-FV59</f>
        <v>2.564405272420843E-2</v>
      </c>
      <c r="GC59" s="76">
        <f t="shared" si="60"/>
        <v>8.6556789118264199E-3</v>
      </c>
      <c r="GD59" s="76">
        <f>FY59-FV59</f>
        <v>3.429973163603485E-2</v>
      </c>
      <c r="GE59" s="76"/>
      <c r="GF59" s="76"/>
      <c r="GG59" s="76">
        <f>T59</f>
        <v>0.21557276803913575</v>
      </c>
      <c r="GH59" s="76">
        <f t="shared" si="61"/>
        <v>0.22597235615557698</v>
      </c>
      <c r="GI59" s="76">
        <f t="shared" si="62"/>
        <v>0.21987567739878866</v>
      </c>
      <c r="GJ59" s="76">
        <f t="shared" si="63"/>
        <v>0.22307451471509079</v>
      </c>
      <c r="GK59" s="76"/>
      <c r="GL59" s="76">
        <f t="shared" si="64"/>
        <v>-2.8978414404861874E-3</v>
      </c>
      <c r="GM59" s="76">
        <f>GI59-GG59</f>
        <v>4.3029093596529122E-3</v>
      </c>
      <c r="GN59" s="76">
        <f t="shared" si="65"/>
        <v>3.1988373163021333E-3</v>
      </c>
      <c r="GO59" s="76">
        <f>GJ59-GG59</f>
        <v>7.5017466759550455E-3</v>
      </c>
      <c r="GP59" s="76"/>
      <c r="GQ59" s="76"/>
      <c r="GR59" s="76">
        <f>U59</f>
        <v>0.11324908275580921</v>
      </c>
      <c r="GS59" s="76">
        <f t="shared" si="66"/>
        <v>9.6351655416264864E-2</v>
      </c>
      <c r="GT59" s="76">
        <f t="shared" si="67"/>
        <v>0.11085431941345235</v>
      </c>
      <c r="GU59" s="76">
        <f t="shared" si="68"/>
        <v>8.3985597996242958E-2</v>
      </c>
      <c r="GV59" s="76"/>
      <c r="GW59" s="76">
        <f t="shared" si="69"/>
        <v>-1.2366057420021906E-2</v>
      </c>
      <c r="GX59" s="76">
        <f>GT59-GR59</f>
        <v>-2.3947633423568593E-3</v>
      </c>
      <c r="GY59" s="76">
        <f t="shared" si="70"/>
        <v>-2.686872141720939E-2</v>
      </c>
      <c r="GZ59" s="76">
        <f>GU59-GR59</f>
        <v>-2.926348475956625E-2</v>
      </c>
      <c r="HA59" s="76"/>
      <c r="HB59" s="76"/>
      <c r="HC59" s="76">
        <f>W59</f>
        <v>7.8434569914390545E-2</v>
      </c>
      <c r="HD59" s="76">
        <f t="shared" si="71"/>
        <v>0.10053037608486018</v>
      </c>
      <c r="HE59" s="76">
        <f t="shared" si="72"/>
        <v>9.6907873764743385E-2</v>
      </c>
      <c r="HF59" s="76">
        <f t="shared" si="73"/>
        <v>0.14409830932999373</v>
      </c>
      <c r="HG59" s="76"/>
      <c r="HH59" s="76">
        <f t="shared" si="74"/>
        <v>4.3567933245133555E-2</v>
      </c>
      <c r="HI59" s="76">
        <f>HE59-HC59</f>
        <v>1.847330385035284E-2</v>
      </c>
      <c r="HJ59" s="76">
        <f t="shared" si="75"/>
        <v>4.7190435565250349E-2</v>
      </c>
      <c r="HK59" s="76">
        <f>HF59-HC59</f>
        <v>6.5663739415603189E-2</v>
      </c>
      <c r="HL59" s="76"/>
      <c r="HM59" s="76"/>
      <c r="HN59" s="76">
        <f>X59+U59</f>
        <v>0.1242560130452507</v>
      </c>
      <c r="HO59" s="76">
        <f>U59+W59</f>
        <v>0.19168365267019977</v>
      </c>
      <c r="HP59" s="76">
        <f>X59+U59+W59</f>
        <v>0.20269058295964126</v>
      </c>
      <c r="HQ59" s="76"/>
      <c r="HR59" s="76">
        <f t="shared" si="76"/>
        <v>0.11162005785920925</v>
      </c>
      <c r="HS59" s="76">
        <f t="shared" si="77"/>
        <v>0.19688203150112504</v>
      </c>
      <c r="HT59" s="76">
        <f t="shared" si="78"/>
        <v>0.21215043394406943</v>
      </c>
      <c r="HU59" s="76"/>
      <c r="HV59" s="76">
        <f t="shared" si="79"/>
        <v>0.13699394325788972</v>
      </c>
      <c r="HW59" s="76">
        <f t="shared" si="80"/>
        <v>0.20776219317819572</v>
      </c>
      <c r="HX59" s="76">
        <f t="shared" si="81"/>
        <v>0.2339018170226331</v>
      </c>
      <c r="HY59" s="76"/>
      <c r="HZ59" s="76">
        <f t="shared" si="82"/>
        <v>0.11192861615529118</v>
      </c>
      <c r="IA59" s="76">
        <f t="shared" si="83"/>
        <v>0.22808390732623668</v>
      </c>
      <c r="IB59" s="76">
        <f t="shared" si="84"/>
        <v>0.25602692548528494</v>
      </c>
      <c r="IC59" s="76"/>
      <c r="ID59" s="76"/>
      <c r="IE59" s="76">
        <f t="shared" si="85"/>
        <v>3.0855829608192331E-4</v>
      </c>
      <c r="IF59" s="76">
        <f>HV59-HN59</f>
        <v>1.2737930212639012E-2</v>
      </c>
      <c r="IG59" s="76">
        <f t="shared" si="86"/>
        <v>-2.5065327102598539E-2</v>
      </c>
      <c r="IH59" s="76">
        <f>HZ59-HN59</f>
        <v>-1.2327396889959527E-2</v>
      </c>
      <c r="II59" s="76"/>
      <c r="IJ59" s="76">
        <f t="shared" si="87"/>
        <v>3.1201875825111636E-2</v>
      </c>
      <c r="IK59" s="76">
        <f>HW59-HO59</f>
        <v>1.6078540507995953E-2</v>
      </c>
      <c r="IL59" s="76">
        <f t="shared" si="88"/>
        <v>2.0321714148040959E-2</v>
      </c>
      <c r="IM59" s="76">
        <f>IA59-HO59</f>
        <v>3.6400254656036912E-2</v>
      </c>
      <c r="IN59" s="76"/>
      <c r="IO59" s="76">
        <f t="shared" si="89"/>
        <v>4.3876491541215507E-2</v>
      </c>
      <c r="IP59" s="76">
        <f>HX59-HP59</f>
        <v>3.1211234062991838E-2</v>
      </c>
      <c r="IQ59" s="76">
        <f t="shared" si="90"/>
        <v>2.2125108462651838E-2</v>
      </c>
      <c r="IR59" s="76">
        <f>IB59-HP59</f>
        <v>5.3336342525643676E-2</v>
      </c>
      <c r="IS59" s="76"/>
      <c r="IT59" s="76"/>
      <c r="IU59" s="76"/>
      <c r="IV59" s="76"/>
      <c r="IW59" s="76">
        <v>0.04</v>
      </c>
      <c r="IX59" s="183">
        <v>4.6528494518675556</v>
      </c>
      <c r="IY59" s="183">
        <v>4.744503087747999</v>
      </c>
      <c r="IZ59" s="175">
        <v>-7.2344706028816652E-2</v>
      </c>
      <c r="JA59" s="76"/>
      <c r="JB59" s="74">
        <v>22290</v>
      </c>
      <c r="JC59" s="74">
        <v>125</v>
      </c>
      <c r="JD59" s="74">
        <v>108</v>
      </c>
      <c r="JE59" s="76">
        <v>1.6965798000064723E-2</v>
      </c>
      <c r="JF59" s="76">
        <v>6.4217284268475935E-2</v>
      </c>
      <c r="JG59" s="74"/>
      <c r="JH59" s="74">
        <v>116</v>
      </c>
      <c r="JI59" s="74">
        <v>4</v>
      </c>
      <c r="JJ59" s="175">
        <v>3.4482758620689655E-2</v>
      </c>
      <c r="JK59" s="74">
        <v>240</v>
      </c>
      <c r="JL59" s="74">
        <v>24</v>
      </c>
      <c r="JM59" s="175">
        <v>0.1</v>
      </c>
      <c r="JN59" s="74">
        <v>356</v>
      </c>
      <c r="JO59" s="74">
        <v>28</v>
      </c>
      <c r="JP59" s="175">
        <v>7.8651685393258425E-2</v>
      </c>
      <c r="JQ59" s="175">
        <v>0.7208731021706738</v>
      </c>
      <c r="JR59" s="74"/>
      <c r="JS59" s="74"/>
      <c r="JT59" s="76"/>
      <c r="JU59" s="175"/>
      <c r="JV59" s="175">
        <v>5.1229050279329606E-2</v>
      </c>
      <c r="JW59" s="175">
        <v>8.5474860335195534E-3</v>
      </c>
      <c r="JX59" s="175">
        <v>1.441340782122905E-2</v>
      </c>
      <c r="JY59" s="175">
        <v>3.681564245810056E-2</v>
      </c>
      <c r="JZ59" s="175">
        <v>5.9776536312849161E-2</v>
      </c>
      <c r="KA59" s="175">
        <v>3.1564245810055867E-2</v>
      </c>
      <c r="KB59" s="175">
        <v>1.7765363128491619E-2</v>
      </c>
      <c r="KC59" s="175">
        <v>9.4692737430167595E-2</v>
      </c>
      <c r="KD59" s="175">
        <v>5.7877094972067042E-2</v>
      </c>
      <c r="KE59" s="175">
        <v>4.9329608938547487E-2</v>
      </c>
      <c r="KF59" s="175">
        <v>0.10910614525139664</v>
      </c>
      <c r="KG59" s="175"/>
      <c r="KH59" s="74">
        <v>1274</v>
      </c>
      <c r="KI59" s="74">
        <v>17511</v>
      </c>
      <c r="KJ59" s="74">
        <v>1953</v>
      </c>
      <c r="KK59" s="74">
        <v>17900</v>
      </c>
      <c r="KL59" s="76">
        <v>7.2754268745360062E-2</v>
      </c>
      <c r="KM59" s="76">
        <v>0.10910614525139664</v>
      </c>
      <c r="KN59" s="175">
        <v>3.6351876506036579E-2</v>
      </c>
      <c r="KO59" s="175">
        <v>0.49965283320031906</v>
      </c>
      <c r="KP59" s="175"/>
      <c r="KQ59" s="74">
        <v>235</v>
      </c>
      <c r="KR59" s="74">
        <v>1072</v>
      </c>
      <c r="KS59" s="175">
        <v>0.21921641791044777</v>
      </c>
      <c r="KT59" s="74">
        <v>468</v>
      </c>
      <c r="KU59" s="74">
        <v>2273</v>
      </c>
      <c r="KV59" s="175">
        <v>0.20589529256489222</v>
      </c>
      <c r="KW59" s="74">
        <v>672</v>
      </c>
      <c r="KX59" s="74">
        <v>3355</v>
      </c>
      <c r="KY59" s="175">
        <v>0.20029806259314456</v>
      </c>
      <c r="KZ59" s="74">
        <v>875</v>
      </c>
      <c r="LA59" s="74">
        <v>4748</v>
      </c>
      <c r="LB59" s="175">
        <v>0.18428812131423758</v>
      </c>
      <c r="LC59" s="74">
        <v>348</v>
      </c>
      <c r="LD59" s="74">
        <v>1935</v>
      </c>
      <c r="LE59" s="175">
        <f t="shared" si="91"/>
        <v>0.17984496124031008</v>
      </c>
      <c r="LF59" s="74">
        <v>469</v>
      </c>
      <c r="LG59" s="74">
        <v>3487</v>
      </c>
      <c r="LH59" s="175">
        <f t="shared" si="92"/>
        <v>0.13449956983080011</v>
      </c>
      <c r="LI59" s="74">
        <v>179</v>
      </c>
      <c r="LJ59" s="74">
        <v>3906</v>
      </c>
      <c r="LK59" s="175">
        <f t="shared" si="93"/>
        <v>4.5826932923707119E-2</v>
      </c>
      <c r="LL59" s="74">
        <v>996</v>
      </c>
      <c r="LM59" s="74">
        <v>9328</v>
      </c>
      <c r="LN59" s="175">
        <v>0.10677530017152659</v>
      </c>
      <c r="LO59" s="175"/>
      <c r="LP59" s="74">
        <v>82</v>
      </c>
      <c r="LQ59" s="74">
        <v>3824</v>
      </c>
      <c r="LR59" s="175">
        <v>2.1443514644351465E-2</v>
      </c>
      <c r="LS59" s="74">
        <v>1953</v>
      </c>
      <c r="LT59" s="74">
        <v>17900</v>
      </c>
      <c r="LU59" s="175">
        <v>0.10910614525139664</v>
      </c>
      <c r="LV59" s="175"/>
      <c r="LW59" s="74"/>
      <c r="LX59" s="74">
        <v>160</v>
      </c>
      <c r="LY59" s="74">
        <v>137</v>
      </c>
      <c r="LZ59" s="74">
        <v>31</v>
      </c>
      <c r="MA59" s="74">
        <v>151</v>
      </c>
      <c r="MB59" s="74">
        <v>121</v>
      </c>
      <c r="MC59" s="74">
        <v>114</v>
      </c>
      <c r="MD59" s="74"/>
    </row>
    <row r="60" spans="1:342" x14ac:dyDescent="0.25">
      <c r="A60" s="153"/>
      <c r="B60" s="156" t="s">
        <v>48</v>
      </c>
      <c r="C60" s="154"/>
      <c r="D60" s="159">
        <v>71011</v>
      </c>
      <c r="E60" s="159" t="s">
        <v>262</v>
      </c>
      <c r="F60" s="73" t="s">
        <v>265</v>
      </c>
      <c r="P60" s="164"/>
      <c r="Q60" s="129"/>
      <c r="R60" s="129"/>
      <c r="S60" s="129"/>
      <c r="T60" s="129"/>
      <c r="U60" s="129"/>
      <c r="V60" s="129"/>
      <c r="W60" s="129"/>
      <c r="X60" s="129"/>
      <c r="Y60" s="129"/>
      <c r="Z60" s="115"/>
      <c r="AA60" s="74"/>
      <c r="AB60" s="75">
        <v>1674</v>
      </c>
      <c r="AC60" s="75">
        <v>4148</v>
      </c>
      <c r="AD60" s="75">
        <v>1307</v>
      </c>
      <c r="AE60" s="90">
        <f>AJ60*((BA60/(AX60+BA60)))</f>
        <v>1665.4822562570041</v>
      </c>
      <c r="AF60" s="90">
        <f>AJ60*((AX60/(AX60+BA60)))</f>
        <v>822.51774374299589</v>
      </c>
      <c r="AG60" s="75">
        <v>2476</v>
      </c>
      <c r="AH60" s="75">
        <v>271</v>
      </c>
      <c r="AI60" s="75">
        <v>0</v>
      </c>
      <c r="AJ60" s="75">
        <v>2488</v>
      </c>
      <c r="AK60" s="74">
        <f t="shared" si="104"/>
        <v>12364</v>
      </c>
      <c r="AL60" s="76"/>
      <c r="AM60" s="77">
        <f t="shared" si="105"/>
        <v>0.13539307667421546</v>
      </c>
      <c r="AN60" s="78">
        <f t="shared" si="106"/>
        <v>0.33549013264315758</v>
      </c>
      <c r="AO60" s="78">
        <f t="shared" si="107"/>
        <v>0.10571012617275963</v>
      </c>
      <c r="AP60" s="78">
        <f t="shared" si="108"/>
        <v>0.13470416178073472</v>
      </c>
      <c r="AQ60" s="78">
        <f t="shared" si="109"/>
        <v>6.6525213825865084E-2</v>
      </c>
      <c r="AR60" s="78">
        <f t="shared" si="110"/>
        <v>0.2002588159171789</v>
      </c>
      <c r="AS60" s="78">
        <f t="shared" si="111"/>
        <v>2.1918472986088646E-2</v>
      </c>
      <c r="AT60" s="79">
        <f t="shared" si="112"/>
        <v>0</v>
      </c>
      <c r="AU60" s="76">
        <f t="shared" si="113"/>
        <v>1</v>
      </c>
      <c r="AV60" s="76"/>
      <c r="AW60" s="76"/>
      <c r="AX60" s="75">
        <v>885</v>
      </c>
      <c r="AY60" s="75">
        <v>924</v>
      </c>
      <c r="AZ60" s="75">
        <v>1480</v>
      </c>
      <c r="BA60" s="75">
        <v>1792</v>
      </c>
      <c r="BB60" s="75">
        <v>4774</v>
      </c>
      <c r="BC60" s="75">
        <v>2495</v>
      </c>
      <c r="BD60" s="75">
        <v>327</v>
      </c>
      <c r="BF60" s="75">
        <v>37</v>
      </c>
      <c r="BG60" s="80">
        <v>15</v>
      </c>
      <c r="BH60" s="81">
        <v>126</v>
      </c>
      <c r="BI60" s="81"/>
      <c r="BJ60" s="82"/>
      <c r="BK60" s="74">
        <f t="shared" si="114"/>
        <v>141</v>
      </c>
      <c r="BL60" s="80">
        <f t="shared" si="11"/>
        <v>12855</v>
      </c>
      <c r="BM60" s="83"/>
      <c r="BN60" s="84">
        <f t="shared" si="115"/>
        <v>6.8844807467911315E-2</v>
      </c>
      <c r="BO60" s="85">
        <f t="shared" si="116"/>
        <v>7.1878646441073515E-2</v>
      </c>
      <c r="BP60" s="85">
        <f t="shared" si="117"/>
        <v>0.11513029949436017</v>
      </c>
      <c r="BQ60" s="85">
        <f t="shared" si="118"/>
        <v>0.13940101127965773</v>
      </c>
      <c r="BR60" s="85">
        <f t="shared" si="119"/>
        <v>0.37137300661221312</v>
      </c>
      <c r="BS60" s="85">
        <f t="shared" si="120"/>
        <v>0.1940879035394788</v>
      </c>
      <c r="BT60" s="85">
        <f t="shared" si="121"/>
        <v>2.543757292882147E-2</v>
      </c>
      <c r="BU60" s="85">
        <f t="shared" si="122"/>
        <v>0</v>
      </c>
      <c r="BV60" s="85">
        <f t="shared" si="123"/>
        <v>2.8782574873590042E-3</v>
      </c>
      <c r="BW60" s="85">
        <f t="shared" si="124"/>
        <v>1.1668611435239206E-3</v>
      </c>
      <c r="BX60" s="85">
        <f t="shared" si="125"/>
        <v>9.8016336056009328E-3</v>
      </c>
      <c r="BY60" s="85">
        <f t="shared" si="126"/>
        <v>0</v>
      </c>
      <c r="BZ60" s="85">
        <f t="shared" si="127"/>
        <v>0</v>
      </c>
      <c r="CA60" s="76">
        <f t="shared" si="128"/>
        <v>1.0968494749124853E-2</v>
      </c>
      <c r="CB60" s="86">
        <f t="shared" si="129"/>
        <v>1</v>
      </c>
      <c r="CC60" s="76"/>
      <c r="CD60" s="76"/>
      <c r="CE60" s="75">
        <v>1213</v>
      </c>
      <c r="CF60" s="75">
        <v>3621</v>
      </c>
      <c r="CG60" s="75">
        <v>2160</v>
      </c>
      <c r="CH60" s="75">
        <v>1588</v>
      </c>
      <c r="CI60" s="75">
        <v>1901</v>
      </c>
      <c r="CJ60" s="75">
        <v>1479</v>
      </c>
      <c r="CK60" s="75">
        <v>400</v>
      </c>
      <c r="CL60" s="73">
        <v>164</v>
      </c>
      <c r="CM60" s="73">
        <v>288</v>
      </c>
      <c r="CQ60" s="74">
        <f t="shared" si="141"/>
        <v>452</v>
      </c>
      <c r="CR60" s="74">
        <f t="shared" si="142"/>
        <v>12814</v>
      </c>
      <c r="CS60" s="76"/>
      <c r="CT60" s="77">
        <f t="shared" si="135"/>
        <v>9.4662088340877165E-2</v>
      </c>
      <c r="CU60" s="78">
        <f t="shared" si="136"/>
        <v>0.28258155142812547</v>
      </c>
      <c r="CV60" s="78">
        <f t="shared" si="137"/>
        <v>0.16856563134072108</v>
      </c>
      <c r="CW60" s="78">
        <f t="shared" si="138"/>
        <v>0.12392695489308568</v>
      </c>
      <c r="CX60" s="78">
        <f t="shared" si="139"/>
        <v>0.14835336350866241</v>
      </c>
      <c r="CY60" s="78">
        <f t="shared" si="140"/>
        <v>0.11542063368191041</v>
      </c>
      <c r="CZ60" s="78">
        <f t="shared" si="143"/>
        <v>3.1215857655689089E-2</v>
      </c>
      <c r="DA60" s="79"/>
      <c r="DB60" s="79"/>
      <c r="DC60" s="79"/>
      <c r="DD60" s="79"/>
      <c r="DE60" s="79">
        <f t="shared" si="130"/>
        <v>3.5273919150928673E-2</v>
      </c>
      <c r="DF60" s="76">
        <f t="shared" si="131"/>
        <v>1</v>
      </c>
      <c r="DG60" s="76"/>
      <c r="DH60" s="76"/>
      <c r="DI60" s="76"/>
      <c r="DJ60" s="76"/>
      <c r="DK60" s="76">
        <f t="shared" si="30"/>
        <v>0.33549013264315758</v>
      </c>
      <c r="DL60" s="76">
        <f t="shared" si="31"/>
        <v>0.37137300661221312</v>
      </c>
      <c r="DM60" s="76">
        <f t="shared" si="32"/>
        <v>0.28258155142812547</v>
      </c>
      <c r="DN60" s="76"/>
      <c r="DO60" s="76"/>
      <c r="DP60" s="76">
        <f t="shared" si="33"/>
        <v>0.10571012617275963</v>
      </c>
      <c r="DQ60" s="76">
        <f t="shared" si="34"/>
        <v>7.1878646441073515E-2</v>
      </c>
      <c r="DR60" s="76">
        <f t="shared" si="35"/>
        <v>0.14835336350866241</v>
      </c>
      <c r="DS60" s="76"/>
      <c r="DT60" s="76"/>
      <c r="DU60" s="76"/>
      <c r="DV60" s="76">
        <f t="shared" si="36"/>
        <v>0</v>
      </c>
      <c r="DW60" s="76"/>
      <c r="DX60" s="76"/>
      <c r="DY60" s="76"/>
      <c r="DZ60" s="76"/>
      <c r="EA60" s="76">
        <f t="shared" si="37"/>
        <v>2.8782574873590042E-3</v>
      </c>
      <c r="EB60" s="76"/>
      <c r="EC60" s="76"/>
      <c r="ED60" s="76"/>
      <c r="EE60" s="76">
        <f t="shared" si="132"/>
        <v>0.44120025881591718</v>
      </c>
      <c r="EF60" s="76">
        <f t="shared" si="133"/>
        <v>0.4461299105406456</v>
      </c>
      <c r="EG60" s="76">
        <f t="shared" si="134"/>
        <v>0.43093491493678787</v>
      </c>
      <c r="EH60" s="76"/>
      <c r="EI60" s="76"/>
      <c r="EJ60" s="76">
        <f t="shared" si="41"/>
        <v>-5.2908581215032113E-2</v>
      </c>
      <c r="EK60" s="76"/>
      <c r="EL60" s="76">
        <f t="shared" si="42"/>
        <v>-8.8791455184087653E-2</v>
      </c>
      <c r="EM60" s="76"/>
      <c r="EN60" s="76"/>
      <c r="EO60" s="76">
        <f t="shared" si="43"/>
        <v>4.2643237335902778E-2</v>
      </c>
      <c r="EP60" s="76"/>
      <c r="EQ60" s="76">
        <f t="shared" si="44"/>
        <v>7.647471706758889E-2</v>
      </c>
      <c r="ER60" s="76"/>
      <c r="ES60" s="76"/>
      <c r="ET60" s="76">
        <f t="shared" si="45"/>
        <v>0</v>
      </c>
      <c r="EU60" s="76"/>
      <c r="EV60" s="76">
        <f t="shared" si="46"/>
        <v>0</v>
      </c>
      <c r="EW60" s="76"/>
      <c r="EX60" s="76"/>
      <c r="EY60" s="76">
        <f t="shared" si="47"/>
        <v>0</v>
      </c>
      <c r="EZ60" s="76"/>
      <c r="FA60" s="76">
        <f t="shared" si="48"/>
        <v>-2.8782574873590042E-3</v>
      </c>
      <c r="FB60" s="76"/>
      <c r="FC60" s="76"/>
      <c r="FD60" s="76">
        <f t="shared" si="49"/>
        <v>-1.0265343879129307E-2</v>
      </c>
      <c r="FE60" s="76"/>
      <c r="FF60" s="76">
        <f t="shared" si="50"/>
        <v>-1.5194995603857731E-2</v>
      </c>
      <c r="FG60" s="76"/>
      <c r="FH60" s="76"/>
      <c r="FI60" s="76"/>
      <c r="FJ60" s="76"/>
      <c r="FK60" s="76"/>
      <c r="FL60" s="76">
        <f t="shared" si="51"/>
        <v>2.1918472986088646E-2</v>
      </c>
      <c r="FM60" s="76">
        <f t="shared" si="52"/>
        <v>2.543757292882147E-2</v>
      </c>
      <c r="FN60" s="76">
        <f t="shared" si="53"/>
        <v>3.1215857655689089E-2</v>
      </c>
      <c r="FO60" s="76"/>
      <c r="FP60" s="76">
        <f t="shared" si="54"/>
        <v>9.2973846696004434E-3</v>
      </c>
      <c r="FQ60" s="76"/>
      <c r="FR60" s="76">
        <f t="shared" si="55"/>
        <v>5.7782847268676198E-3</v>
      </c>
      <c r="FS60" s="76"/>
      <c r="FT60" s="76"/>
      <c r="FU60" s="76"/>
      <c r="FV60" s="76"/>
      <c r="FW60" s="76">
        <f t="shared" si="56"/>
        <v>0.2002588159171789</v>
      </c>
      <c r="FX60" s="76">
        <f t="shared" si="57"/>
        <v>0.1940879035394788</v>
      </c>
      <c r="FY60" s="76">
        <f t="shared" si="58"/>
        <v>0.16856563134072108</v>
      </c>
      <c r="FZ60" s="76"/>
      <c r="GA60" s="76">
        <f t="shared" si="59"/>
        <v>-3.1693184576457811E-2</v>
      </c>
      <c r="GB60" s="76"/>
      <c r="GC60" s="76">
        <f t="shared" si="60"/>
        <v>-2.5522272198757717E-2</v>
      </c>
      <c r="GD60" s="76"/>
      <c r="GE60" s="76"/>
      <c r="GF60" s="76"/>
      <c r="GG60" s="76"/>
      <c r="GH60" s="76">
        <f t="shared" si="61"/>
        <v>0.13539307667421546</v>
      </c>
      <c r="GI60" s="76">
        <f t="shared" si="62"/>
        <v>0.11513029949436017</v>
      </c>
      <c r="GJ60" s="76">
        <f t="shared" si="63"/>
        <v>0.11542063368191041</v>
      </c>
      <c r="GK60" s="76"/>
      <c r="GL60" s="76">
        <f t="shared" si="64"/>
        <v>-1.9972442992305051E-2</v>
      </c>
      <c r="GM60" s="76"/>
      <c r="GN60" s="76">
        <f t="shared" si="65"/>
        <v>2.9033418755024243E-4</v>
      </c>
      <c r="GO60" s="76"/>
      <c r="GP60" s="76"/>
      <c r="GQ60" s="76"/>
      <c r="GR60" s="76"/>
      <c r="GS60" s="76">
        <f t="shared" si="66"/>
        <v>0.13470416178073472</v>
      </c>
      <c r="GT60" s="76">
        <f t="shared" si="67"/>
        <v>0.13940101127965773</v>
      </c>
      <c r="GU60" s="76">
        <f t="shared" si="68"/>
        <v>9.4662088340877165E-2</v>
      </c>
      <c r="GV60" s="76"/>
      <c r="GW60" s="76">
        <f t="shared" si="69"/>
        <v>-4.0042073439857551E-2</v>
      </c>
      <c r="GX60" s="76"/>
      <c r="GY60" s="76">
        <f t="shared" si="70"/>
        <v>-4.4738922938780568E-2</v>
      </c>
      <c r="GZ60" s="76"/>
      <c r="HA60" s="76"/>
      <c r="HB60" s="76"/>
      <c r="HC60" s="76"/>
      <c r="HD60" s="76">
        <f t="shared" si="71"/>
        <v>6.6525213825865084E-2</v>
      </c>
      <c r="HE60" s="76">
        <f t="shared" si="72"/>
        <v>6.8844807467911315E-2</v>
      </c>
      <c r="HF60" s="76">
        <f t="shared" si="73"/>
        <v>0.12392695489308568</v>
      </c>
      <c r="HG60" s="76"/>
      <c r="HH60" s="76">
        <f t="shared" si="74"/>
        <v>5.7401741067220596E-2</v>
      </c>
      <c r="HI60" s="76"/>
      <c r="HJ60" s="76">
        <f t="shared" si="75"/>
        <v>5.5082147425174366E-2</v>
      </c>
      <c r="HK60" s="76"/>
      <c r="HL60" s="76"/>
      <c r="HM60" s="76"/>
      <c r="HN60" s="76"/>
      <c r="HO60" s="76"/>
      <c r="HP60" s="76"/>
      <c r="HQ60" s="76"/>
      <c r="HR60" s="76">
        <f t="shared" si="76"/>
        <v>0.15662263476682337</v>
      </c>
      <c r="HS60" s="76">
        <f t="shared" si="77"/>
        <v>0.20122937560659981</v>
      </c>
      <c r="HT60" s="76">
        <f t="shared" si="78"/>
        <v>0.22314784859268844</v>
      </c>
      <c r="HU60" s="76"/>
      <c r="HV60" s="76">
        <f t="shared" si="79"/>
        <v>0.16483858420847919</v>
      </c>
      <c r="HW60" s="76">
        <f t="shared" si="80"/>
        <v>0.20824581874756903</v>
      </c>
      <c r="HX60" s="76">
        <f t="shared" si="81"/>
        <v>0.23368339167639052</v>
      </c>
      <c r="HY60" s="76"/>
      <c r="HZ60" s="76">
        <f t="shared" si="82"/>
        <v>0.12587794599656627</v>
      </c>
      <c r="IA60" s="76">
        <f t="shared" si="83"/>
        <v>0.21858904323396283</v>
      </c>
      <c r="IB60" s="76">
        <f t="shared" si="84"/>
        <v>0.24980490088965196</v>
      </c>
      <c r="IC60" s="76"/>
      <c r="ID60" s="76"/>
      <c r="IE60" s="76">
        <f t="shared" si="85"/>
        <v>-3.07446887702571E-2</v>
      </c>
      <c r="IF60" s="76"/>
      <c r="IG60" s="76">
        <f t="shared" si="86"/>
        <v>-3.8960638211912924E-2</v>
      </c>
      <c r="IH60" s="76"/>
      <c r="II60" s="76"/>
      <c r="IJ60" s="76">
        <f t="shared" si="87"/>
        <v>1.7359667627363018E-2</v>
      </c>
      <c r="IK60" s="76"/>
      <c r="IL60" s="76">
        <f t="shared" si="88"/>
        <v>1.0343224486393798E-2</v>
      </c>
      <c r="IM60" s="76"/>
      <c r="IN60" s="76"/>
      <c r="IO60" s="76">
        <f t="shared" si="89"/>
        <v>2.6657052296963524E-2</v>
      </c>
      <c r="IP60" s="76"/>
      <c r="IQ60" s="76">
        <f t="shared" si="90"/>
        <v>1.6121509213261442E-2</v>
      </c>
      <c r="IR60" s="76"/>
      <c r="IS60" s="76"/>
      <c r="IT60" s="76"/>
      <c r="IU60" s="76"/>
      <c r="IV60" s="76"/>
      <c r="IW60" s="76">
        <v>0.02</v>
      </c>
      <c r="IX60" s="183">
        <v>4.732575279006106</v>
      </c>
      <c r="IY60" s="183">
        <v>4.2866208406842761</v>
      </c>
      <c r="IZ60" s="175">
        <v>-0.24745994351235179</v>
      </c>
      <c r="JA60" s="76"/>
      <c r="JB60" s="74">
        <v>18908</v>
      </c>
      <c r="JC60" s="74">
        <v>106</v>
      </c>
      <c r="JD60" s="74">
        <v>100</v>
      </c>
      <c r="JE60" s="76">
        <v>1.6828064088284418E-2</v>
      </c>
      <c r="JF60" s="76">
        <v>7.3821281009618142E-2</v>
      </c>
      <c r="JG60" s="74"/>
      <c r="JH60" s="74">
        <v>207</v>
      </c>
      <c r="JI60" s="74">
        <v>16</v>
      </c>
      <c r="JJ60" s="175">
        <v>7.7294685990338161E-2</v>
      </c>
      <c r="JK60" s="74">
        <v>183</v>
      </c>
      <c r="JL60" s="74">
        <v>22</v>
      </c>
      <c r="JM60" s="175">
        <v>0.12021857923497267</v>
      </c>
      <c r="JN60" s="74">
        <v>390</v>
      </c>
      <c r="JO60" s="74">
        <v>38</v>
      </c>
      <c r="JP60" s="175">
        <v>9.7435897435897437E-2</v>
      </c>
      <c r="JQ60" s="175">
        <v>0.73759520436862303</v>
      </c>
      <c r="JR60" s="74"/>
      <c r="JS60" s="74"/>
      <c r="JT60" s="76">
        <v>8.387096774193549E-2</v>
      </c>
      <c r="JU60" s="175"/>
      <c r="JV60" s="175">
        <v>8.6250661025912209E-2</v>
      </c>
      <c r="JW60" s="175">
        <v>1.0100475938656796E-2</v>
      </c>
      <c r="JX60" s="175">
        <v>2.8133262823902699E-2</v>
      </c>
      <c r="JY60" s="175">
        <v>5.8117398202009521E-2</v>
      </c>
      <c r="JZ60" s="175">
        <v>9.6351136964569012E-2</v>
      </c>
      <c r="KA60" s="175">
        <v>1.126388154415653E-2</v>
      </c>
      <c r="KB60" s="175">
        <v>2.4484399788471709E-2</v>
      </c>
      <c r="KC60" s="175">
        <v>0.10396615547329455</v>
      </c>
      <c r="KD60" s="175">
        <v>4.5848757271285033E-2</v>
      </c>
      <c r="KE60" s="175">
        <v>3.5748281332628237E-2</v>
      </c>
      <c r="KF60" s="175">
        <v>0.13209941829719726</v>
      </c>
      <c r="KG60" s="175"/>
      <c r="KH60" s="74">
        <v>1867</v>
      </c>
      <c r="KI60" s="74">
        <v>18129</v>
      </c>
      <c r="KJ60" s="74">
        <v>2498</v>
      </c>
      <c r="KK60" s="74">
        <v>18910</v>
      </c>
      <c r="KL60" s="76">
        <v>0.10298416901097689</v>
      </c>
      <c r="KM60" s="76">
        <v>0.13209941829719726</v>
      </c>
      <c r="KN60" s="175">
        <v>2.9115249286220377E-2</v>
      </c>
      <c r="KO60" s="175">
        <v>0.28271577627739114</v>
      </c>
      <c r="KP60" s="175"/>
      <c r="KQ60" s="74">
        <v>237</v>
      </c>
      <c r="KR60" s="74">
        <v>1097</v>
      </c>
      <c r="KS60" s="175">
        <v>0.21604375569735643</v>
      </c>
      <c r="KT60" s="74">
        <v>505</v>
      </c>
      <c r="KU60" s="74">
        <v>2276</v>
      </c>
      <c r="KV60" s="175">
        <v>0.22188049209138841</v>
      </c>
      <c r="KW60" s="74">
        <v>695</v>
      </c>
      <c r="KX60" s="74">
        <v>3460</v>
      </c>
      <c r="KY60" s="175">
        <v>0.20086705202312138</v>
      </c>
      <c r="KZ60" s="74">
        <v>970</v>
      </c>
      <c r="LA60" s="74">
        <v>4988</v>
      </c>
      <c r="LB60" s="175">
        <v>0.19446672012830793</v>
      </c>
      <c r="LC60" s="74">
        <v>527</v>
      </c>
      <c r="LD60" s="74">
        <v>2300</v>
      </c>
      <c r="LE60" s="175">
        <f t="shared" si="91"/>
        <v>0.22913043478260869</v>
      </c>
      <c r="LF60" s="74">
        <v>585</v>
      </c>
      <c r="LG60" s="74">
        <v>4009</v>
      </c>
      <c r="LH60" s="175">
        <f t="shared" si="92"/>
        <v>0.1459216762284859</v>
      </c>
      <c r="LI60" s="74">
        <v>321</v>
      </c>
      <c r="LJ60" s="74">
        <v>4202</v>
      </c>
      <c r="LK60" s="175">
        <f t="shared" si="93"/>
        <v>7.6392194193241308E-2</v>
      </c>
      <c r="LL60" s="74">
        <v>1433</v>
      </c>
      <c r="LM60" s="74">
        <v>10511</v>
      </c>
      <c r="LN60" s="175">
        <v>0.13633336504614213</v>
      </c>
      <c r="LO60" s="175"/>
      <c r="LP60" s="74">
        <v>95</v>
      </c>
      <c r="LQ60" s="74">
        <v>3411</v>
      </c>
      <c r="LR60" s="175">
        <v>2.7851070067428905E-2</v>
      </c>
      <c r="LS60" s="74">
        <v>2498</v>
      </c>
      <c r="LT60" s="74">
        <v>18910</v>
      </c>
      <c r="LU60" s="175">
        <v>0.13209941829719726</v>
      </c>
      <c r="LV60" s="175"/>
      <c r="LW60" s="74"/>
      <c r="LX60" s="74">
        <v>150</v>
      </c>
      <c r="LY60" s="74">
        <v>172</v>
      </c>
      <c r="LZ60" s="74">
        <v>124</v>
      </c>
      <c r="MA60" s="74">
        <v>41</v>
      </c>
      <c r="MB60" s="74">
        <v>95</v>
      </c>
      <c r="MC60" s="74">
        <v>88</v>
      </c>
      <c r="MD60" s="74"/>
    </row>
    <row r="61" spans="1:342" x14ac:dyDescent="0.25">
      <c r="A61" s="153"/>
      <c r="B61" s="156" t="s">
        <v>42</v>
      </c>
      <c r="C61" s="154"/>
      <c r="D61" s="159">
        <v>24020</v>
      </c>
      <c r="E61" s="159" t="s">
        <v>77</v>
      </c>
      <c r="F61" s="73" t="s">
        <v>119</v>
      </c>
      <c r="P61" s="164"/>
      <c r="Q61" s="129"/>
      <c r="R61" s="129"/>
      <c r="S61" s="129"/>
      <c r="T61" s="129"/>
      <c r="U61" s="129"/>
      <c r="V61" s="129"/>
      <c r="W61" s="129"/>
      <c r="X61" s="129"/>
      <c r="Y61" s="129"/>
      <c r="Z61" s="115"/>
      <c r="AA61" s="74"/>
      <c r="AB61" s="75">
        <v>2632</v>
      </c>
      <c r="AC61" s="75">
        <v>4267</v>
      </c>
      <c r="AD61" s="75">
        <v>1346</v>
      </c>
      <c r="AE61" s="75">
        <v>3003</v>
      </c>
      <c r="AF61" s="75">
        <v>1025</v>
      </c>
      <c r="AG61" s="75">
        <v>2885</v>
      </c>
      <c r="AH61" s="75">
        <v>206</v>
      </c>
      <c r="AI61" s="75">
        <v>85</v>
      </c>
      <c r="AK61" s="74">
        <f t="shared" si="104"/>
        <v>15449</v>
      </c>
      <c r="AL61" s="76"/>
      <c r="AM61" s="77">
        <f t="shared" si="105"/>
        <v>0.1703670140462166</v>
      </c>
      <c r="AN61" s="78">
        <f t="shared" si="106"/>
        <v>0.27619910673830023</v>
      </c>
      <c r="AO61" s="78">
        <f t="shared" si="107"/>
        <v>8.7125380283513493E-2</v>
      </c>
      <c r="AP61" s="78">
        <f t="shared" si="108"/>
        <v>0.19438151336656095</v>
      </c>
      <c r="AQ61" s="78">
        <f t="shared" si="109"/>
        <v>6.6347336397177811E-2</v>
      </c>
      <c r="AR61" s="78">
        <f t="shared" si="110"/>
        <v>0.18674347854230047</v>
      </c>
      <c r="AS61" s="78">
        <f t="shared" si="111"/>
        <v>1.3334196388115735E-2</v>
      </c>
      <c r="AT61" s="79">
        <f t="shared" si="112"/>
        <v>5.5019742378147451E-3</v>
      </c>
      <c r="AU61" s="76">
        <f t="shared" si="113"/>
        <v>1</v>
      </c>
      <c r="AV61" s="76"/>
      <c r="AW61" s="76"/>
      <c r="AX61" s="75">
        <v>1178</v>
      </c>
      <c r="AY61" s="75">
        <v>811</v>
      </c>
      <c r="AZ61" s="75">
        <v>3661</v>
      </c>
      <c r="BA61" s="75">
        <v>2714</v>
      </c>
      <c r="BB61" s="75">
        <v>4674</v>
      </c>
      <c r="BC61" s="75">
        <v>2482</v>
      </c>
      <c r="BD61" s="75">
        <v>342</v>
      </c>
      <c r="BF61" s="75">
        <v>47</v>
      </c>
      <c r="BG61" s="80">
        <v>28</v>
      </c>
      <c r="BH61" s="81"/>
      <c r="BI61" s="81"/>
      <c r="BJ61" s="82"/>
      <c r="BK61" s="74">
        <f t="shared" si="114"/>
        <v>28</v>
      </c>
      <c r="BL61" s="80">
        <f t="shared" si="11"/>
        <v>15937</v>
      </c>
      <c r="BM61" s="83"/>
      <c r="BN61" s="84">
        <f t="shared" si="115"/>
        <v>7.3916044424923139E-2</v>
      </c>
      <c r="BO61" s="85">
        <f t="shared" si="116"/>
        <v>5.0887870992031126E-2</v>
      </c>
      <c r="BP61" s="85">
        <f t="shared" si="117"/>
        <v>0.22971701072974837</v>
      </c>
      <c r="BQ61" s="85">
        <f t="shared" si="118"/>
        <v>0.17029553868356653</v>
      </c>
      <c r="BR61" s="85">
        <f t="shared" si="119"/>
        <v>0.29327978916985631</v>
      </c>
      <c r="BS61" s="85">
        <f t="shared" si="120"/>
        <v>0.15573821923825062</v>
      </c>
      <c r="BT61" s="85">
        <f t="shared" si="121"/>
        <v>2.1459496768526071E-2</v>
      </c>
      <c r="BU61" s="85">
        <f t="shared" si="122"/>
        <v>0</v>
      </c>
      <c r="BV61" s="85">
        <f t="shared" si="123"/>
        <v>2.9491121290079691E-3</v>
      </c>
      <c r="BW61" s="85">
        <f t="shared" si="124"/>
        <v>1.7569178640898539E-3</v>
      </c>
      <c r="BX61" s="85">
        <f t="shared" si="125"/>
        <v>0</v>
      </c>
      <c r="BY61" s="85">
        <f t="shared" si="126"/>
        <v>0</v>
      </c>
      <c r="BZ61" s="85">
        <f t="shared" si="127"/>
        <v>0</v>
      </c>
      <c r="CA61" s="76">
        <f t="shared" si="128"/>
        <v>1.7569178640898539E-3</v>
      </c>
      <c r="CB61" s="86">
        <f t="shared" si="129"/>
        <v>1</v>
      </c>
      <c r="CC61" s="76"/>
      <c r="CD61" s="76"/>
      <c r="CE61" s="75">
        <v>3147</v>
      </c>
      <c r="CF61" s="75">
        <v>3737</v>
      </c>
      <c r="CG61" s="75">
        <v>2401</v>
      </c>
      <c r="CH61" s="75">
        <v>2163</v>
      </c>
      <c r="CI61" s="75">
        <v>1611</v>
      </c>
      <c r="CJ61" s="75">
        <v>2616</v>
      </c>
      <c r="CK61" s="75">
        <v>376</v>
      </c>
      <c r="CL61" s="73"/>
      <c r="CQ61" s="74">
        <f t="shared" si="141"/>
        <v>0</v>
      </c>
      <c r="CR61" s="74">
        <f t="shared" si="142"/>
        <v>16051</v>
      </c>
      <c r="CS61" s="76"/>
      <c r="CT61" s="77">
        <f t="shared" si="135"/>
        <v>0.19606255061989908</v>
      </c>
      <c r="CU61" s="78">
        <f t="shared" si="136"/>
        <v>0.23282038502274002</v>
      </c>
      <c r="CV61" s="78">
        <f t="shared" si="137"/>
        <v>0.14958569559529</v>
      </c>
      <c r="CW61" s="78">
        <f t="shared" si="138"/>
        <v>0.13475795900566942</v>
      </c>
      <c r="CX61" s="78">
        <f t="shared" si="139"/>
        <v>0.10036757834402842</v>
      </c>
      <c r="CY61" s="78">
        <f t="shared" si="140"/>
        <v>0.16298049965734221</v>
      </c>
      <c r="CZ61" s="78">
        <f t="shared" si="143"/>
        <v>2.3425331755030841E-2</v>
      </c>
      <c r="DA61" s="79"/>
      <c r="DB61" s="79"/>
      <c r="DC61" s="79"/>
      <c r="DD61" s="79"/>
      <c r="DE61" s="79">
        <f t="shared" si="130"/>
        <v>0</v>
      </c>
      <c r="DF61" s="76">
        <f t="shared" si="131"/>
        <v>1</v>
      </c>
      <c r="DG61" s="76"/>
      <c r="DH61" s="76"/>
      <c r="DI61" s="76"/>
      <c r="DJ61" s="76"/>
      <c r="DK61" s="76">
        <f t="shared" si="30"/>
        <v>0.27619910673830023</v>
      </c>
      <c r="DL61" s="76">
        <f t="shared" si="31"/>
        <v>0.29327978916985631</v>
      </c>
      <c r="DM61" s="76">
        <f t="shared" si="32"/>
        <v>0.23282038502274002</v>
      </c>
      <c r="DN61" s="76"/>
      <c r="DO61" s="76"/>
      <c r="DP61" s="76">
        <f t="shared" si="33"/>
        <v>8.7125380283513493E-2</v>
      </c>
      <c r="DQ61" s="76">
        <f t="shared" si="34"/>
        <v>5.0887870992031126E-2</v>
      </c>
      <c r="DR61" s="76">
        <f t="shared" si="35"/>
        <v>0.10036757834402842</v>
      </c>
      <c r="DS61" s="76"/>
      <c r="DT61" s="76"/>
      <c r="DU61" s="76"/>
      <c r="DV61" s="76">
        <f t="shared" si="36"/>
        <v>0</v>
      </c>
      <c r="DW61" s="76"/>
      <c r="DX61" s="76"/>
      <c r="DY61" s="76"/>
      <c r="DZ61" s="76"/>
      <c r="EA61" s="76">
        <f t="shared" si="37"/>
        <v>2.9491121290079691E-3</v>
      </c>
      <c r="EB61" s="76"/>
      <c r="EC61" s="76"/>
      <c r="ED61" s="76"/>
      <c r="EE61" s="76">
        <f t="shared" si="132"/>
        <v>0.36332448702181375</v>
      </c>
      <c r="EF61" s="76">
        <f t="shared" si="133"/>
        <v>0.34711677229089538</v>
      </c>
      <c r="EG61" s="76">
        <f t="shared" si="134"/>
        <v>0.33318796336676842</v>
      </c>
      <c r="EH61" s="76"/>
      <c r="EI61" s="76"/>
      <c r="EJ61" s="76">
        <f t="shared" si="41"/>
        <v>-4.3378721715560203E-2</v>
      </c>
      <c r="EK61" s="76"/>
      <c r="EL61" s="76">
        <f t="shared" si="42"/>
        <v>-6.0459404147116286E-2</v>
      </c>
      <c r="EM61" s="76"/>
      <c r="EN61" s="76"/>
      <c r="EO61" s="76">
        <f t="shared" si="43"/>
        <v>1.3242198060514923E-2</v>
      </c>
      <c r="EP61" s="76"/>
      <c r="EQ61" s="76">
        <f t="shared" si="44"/>
        <v>4.947970735199729E-2</v>
      </c>
      <c r="ER61" s="76"/>
      <c r="ES61" s="76"/>
      <c r="ET61" s="76">
        <f t="shared" si="45"/>
        <v>0</v>
      </c>
      <c r="EU61" s="76"/>
      <c r="EV61" s="76">
        <f t="shared" si="46"/>
        <v>0</v>
      </c>
      <c r="EW61" s="76"/>
      <c r="EX61" s="76"/>
      <c r="EY61" s="76">
        <f t="shared" si="47"/>
        <v>0</v>
      </c>
      <c r="EZ61" s="76"/>
      <c r="FA61" s="76">
        <f t="shared" si="48"/>
        <v>-2.9491121290079691E-3</v>
      </c>
      <c r="FB61" s="76"/>
      <c r="FC61" s="76"/>
      <c r="FD61" s="76">
        <f t="shared" si="49"/>
        <v>-3.0136523655045322E-2</v>
      </c>
      <c r="FE61" s="76"/>
      <c r="FF61" s="76">
        <f t="shared" si="50"/>
        <v>-1.3928808924126956E-2</v>
      </c>
      <c r="FG61" s="76"/>
      <c r="FH61" s="76"/>
      <c r="FI61" s="76"/>
      <c r="FJ61" s="76"/>
      <c r="FK61" s="76"/>
      <c r="FL61" s="76">
        <f t="shared" si="51"/>
        <v>1.3334196388115735E-2</v>
      </c>
      <c r="FM61" s="76">
        <f t="shared" si="52"/>
        <v>2.1459496768526071E-2</v>
      </c>
      <c r="FN61" s="76">
        <f t="shared" si="53"/>
        <v>2.3425331755030841E-2</v>
      </c>
      <c r="FO61" s="76"/>
      <c r="FP61" s="76">
        <f t="shared" si="54"/>
        <v>1.0091135366915105E-2</v>
      </c>
      <c r="FQ61" s="76"/>
      <c r="FR61" s="76">
        <f t="shared" si="55"/>
        <v>1.9658349865047699E-3</v>
      </c>
      <c r="FS61" s="76"/>
      <c r="FT61" s="76"/>
      <c r="FU61" s="76"/>
      <c r="FV61" s="76"/>
      <c r="FW61" s="76">
        <f t="shared" si="56"/>
        <v>0.18674347854230047</v>
      </c>
      <c r="FX61" s="76">
        <f t="shared" si="57"/>
        <v>0.15573821923825062</v>
      </c>
      <c r="FY61" s="76">
        <f t="shared" si="58"/>
        <v>0.14958569559529</v>
      </c>
      <c r="FZ61" s="76"/>
      <c r="GA61" s="76">
        <f t="shared" si="59"/>
        <v>-3.715778294701047E-2</v>
      </c>
      <c r="GB61" s="76"/>
      <c r="GC61" s="76">
        <f t="shared" si="60"/>
        <v>-6.1525236429606223E-3</v>
      </c>
      <c r="GD61" s="76"/>
      <c r="GE61" s="76"/>
      <c r="GF61" s="76"/>
      <c r="GG61" s="76"/>
      <c r="GH61" s="76">
        <f t="shared" si="61"/>
        <v>0.1703670140462166</v>
      </c>
      <c r="GI61" s="76">
        <f t="shared" si="62"/>
        <v>0.22971701072974837</v>
      </c>
      <c r="GJ61" s="76">
        <f t="shared" si="63"/>
        <v>0.16298049965734221</v>
      </c>
      <c r="GK61" s="76"/>
      <c r="GL61" s="76">
        <f t="shared" si="64"/>
        <v>-7.3865143888743878E-3</v>
      </c>
      <c r="GM61" s="76"/>
      <c r="GN61" s="76">
        <f t="shared" si="65"/>
        <v>-6.6736511072406163E-2</v>
      </c>
      <c r="GO61" s="76"/>
      <c r="GP61" s="76"/>
      <c r="GQ61" s="76"/>
      <c r="GR61" s="76"/>
      <c r="GS61" s="76">
        <f t="shared" si="66"/>
        <v>0.19438151336656095</v>
      </c>
      <c r="GT61" s="76">
        <f t="shared" si="67"/>
        <v>0.17029553868356653</v>
      </c>
      <c r="GU61" s="76">
        <f t="shared" si="68"/>
        <v>0.19606255061989908</v>
      </c>
      <c r="GV61" s="76"/>
      <c r="GW61" s="76">
        <f t="shared" si="69"/>
        <v>1.6810372533381246E-3</v>
      </c>
      <c r="GX61" s="76"/>
      <c r="GY61" s="76">
        <f t="shared" si="70"/>
        <v>2.5767011936332546E-2</v>
      </c>
      <c r="GZ61" s="76"/>
      <c r="HA61" s="76"/>
      <c r="HB61" s="76"/>
      <c r="HC61" s="76"/>
      <c r="HD61" s="76">
        <f t="shared" si="71"/>
        <v>6.6347336397177811E-2</v>
      </c>
      <c r="HE61" s="76">
        <f t="shared" si="72"/>
        <v>7.3916044424923139E-2</v>
      </c>
      <c r="HF61" s="76">
        <f t="shared" si="73"/>
        <v>0.13475795900566942</v>
      </c>
      <c r="HG61" s="76"/>
      <c r="HH61" s="76">
        <f t="shared" si="74"/>
        <v>6.8410622608491609E-2</v>
      </c>
      <c r="HI61" s="76"/>
      <c r="HJ61" s="76">
        <f t="shared" si="75"/>
        <v>6.0841914580746281E-2</v>
      </c>
      <c r="HK61" s="76"/>
      <c r="HL61" s="76"/>
      <c r="HM61" s="76"/>
      <c r="HN61" s="76"/>
      <c r="HO61" s="76"/>
      <c r="HP61" s="76"/>
      <c r="HQ61" s="76"/>
      <c r="HR61" s="76">
        <f t="shared" si="76"/>
        <v>0.20771570975467668</v>
      </c>
      <c r="HS61" s="76">
        <f t="shared" si="77"/>
        <v>0.26072884976373878</v>
      </c>
      <c r="HT61" s="76">
        <f t="shared" si="78"/>
        <v>0.27406304615185451</v>
      </c>
      <c r="HU61" s="76"/>
      <c r="HV61" s="76">
        <f t="shared" si="79"/>
        <v>0.1917550354520926</v>
      </c>
      <c r="HW61" s="76">
        <f t="shared" si="80"/>
        <v>0.24421158310848967</v>
      </c>
      <c r="HX61" s="76">
        <f t="shared" si="81"/>
        <v>0.26567107987701577</v>
      </c>
      <c r="HY61" s="76"/>
      <c r="HZ61" s="76">
        <f t="shared" si="82"/>
        <v>0.21948788237492992</v>
      </c>
      <c r="IA61" s="76">
        <f t="shared" si="83"/>
        <v>0.33082050962556853</v>
      </c>
      <c r="IB61" s="76">
        <f t="shared" si="84"/>
        <v>0.35424584138059934</v>
      </c>
      <c r="IC61" s="76"/>
      <c r="ID61" s="76"/>
      <c r="IE61" s="76">
        <f t="shared" si="85"/>
        <v>1.1772172620253235E-2</v>
      </c>
      <c r="IF61" s="76"/>
      <c r="IG61" s="76">
        <f t="shared" si="86"/>
        <v>2.7732846922837312E-2</v>
      </c>
      <c r="IH61" s="76"/>
      <c r="II61" s="76"/>
      <c r="IJ61" s="76">
        <f t="shared" si="87"/>
        <v>7.0091659861829747E-2</v>
      </c>
      <c r="IK61" s="76"/>
      <c r="IL61" s="76">
        <f t="shared" si="88"/>
        <v>8.6608926517078855E-2</v>
      </c>
      <c r="IM61" s="76"/>
      <c r="IN61" s="76"/>
      <c r="IO61" s="76">
        <f t="shared" si="89"/>
        <v>8.018279522874483E-2</v>
      </c>
      <c r="IP61" s="76"/>
      <c r="IQ61" s="76">
        <f t="shared" si="90"/>
        <v>8.8574761503583566E-2</v>
      </c>
      <c r="IR61" s="76"/>
      <c r="IS61" s="76"/>
      <c r="IT61" s="76"/>
      <c r="IU61" s="76"/>
      <c r="IV61" s="76"/>
      <c r="IW61" s="76">
        <v>0.03</v>
      </c>
      <c r="IX61" s="183">
        <v>6.5535524920466592</v>
      </c>
      <c r="IY61" s="183">
        <v>6.4816821421698423</v>
      </c>
      <c r="IZ61" s="175">
        <v>-0.1888788665062249</v>
      </c>
      <c r="JA61" s="76"/>
      <c r="JB61" s="74">
        <v>20099</v>
      </c>
      <c r="JC61" s="74">
        <v>113</v>
      </c>
      <c r="JD61" s="74">
        <v>101</v>
      </c>
      <c r="JE61" s="76">
        <v>1.7217908606879363E-2</v>
      </c>
      <c r="JF61" s="76">
        <v>7.1723258453328012E-2</v>
      </c>
      <c r="JG61" s="74"/>
      <c r="JH61" s="74">
        <v>185</v>
      </c>
      <c r="JI61" s="74">
        <v>9</v>
      </c>
      <c r="JJ61" s="175">
        <v>4.8648648648648651E-2</v>
      </c>
      <c r="JK61" s="74">
        <v>215</v>
      </c>
      <c r="JL61" s="74">
        <v>34</v>
      </c>
      <c r="JM61" s="175">
        <v>0.15813953488372093</v>
      </c>
      <c r="JN61" s="74">
        <v>400</v>
      </c>
      <c r="JO61" s="74">
        <v>43</v>
      </c>
      <c r="JP61" s="175">
        <v>0.1075</v>
      </c>
      <c r="JQ61" s="175">
        <v>0.65060845540992041</v>
      </c>
      <c r="JR61" s="74"/>
      <c r="JS61" s="74"/>
      <c r="JT61" s="76">
        <v>4.3478260869565216E-2</v>
      </c>
      <c r="JU61" s="175"/>
      <c r="JV61" s="175">
        <v>5.5543759819949891E-2</v>
      </c>
      <c r="JW61" s="175">
        <v>1.1338061064164084E-2</v>
      </c>
      <c r="JX61" s="175">
        <v>2.1020000849292963E-2</v>
      </c>
      <c r="JY61" s="175">
        <v>3.4523758970656931E-2</v>
      </c>
      <c r="JZ61" s="175">
        <v>6.6881820884113971E-2</v>
      </c>
      <c r="KA61" s="175">
        <v>6.7051679476835532E-2</v>
      </c>
      <c r="KB61" s="175">
        <v>3.1296445708947303E-2</v>
      </c>
      <c r="KC61" s="175">
        <v>0.14420994522060385</v>
      </c>
      <c r="KD61" s="175">
        <v>0.10968618624994692</v>
      </c>
      <c r="KE61" s="175">
        <v>9.8348125185782842E-2</v>
      </c>
      <c r="KF61" s="175">
        <v>0.1652299460698968</v>
      </c>
      <c r="KG61" s="175"/>
      <c r="KH61" s="74">
        <v>2884</v>
      </c>
      <c r="KI61" s="74">
        <v>23076</v>
      </c>
      <c r="KJ61" s="74">
        <v>3891</v>
      </c>
      <c r="KK61" s="74">
        <v>23549</v>
      </c>
      <c r="KL61" s="76">
        <v>0.12497833246663199</v>
      </c>
      <c r="KM61" s="76">
        <v>0.1652299460698968</v>
      </c>
      <c r="KN61" s="175">
        <v>4.0251613603264805E-2</v>
      </c>
      <c r="KO61" s="175">
        <v>0.32206873630684418</v>
      </c>
      <c r="KP61" s="175"/>
      <c r="KQ61" s="74">
        <v>460</v>
      </c>
      <c r="KR61" s="74">
        <v>1427</v>
      </c>
      <c r="KS61" s="175">
        <v>0.32235459004905398</v>
      </c>
      <c r="KT61" s="74">
        <v>906</v>
      </c>
      <c r="KU61" s="74">
        <v>2843</v>
      </c>
      <c r="KV61" s="175">
        <v>0.31867745339430181</v>
      </c>
      <c r="KW61" s="74">
        <v>1297</v>
      </c>
      <c r="KX61" s="74">
        <v>4238</v>
      </c>
      <c r="KY61" s="175">
        <v>0.30604058518168947</v>
      </c>
      <c r="KZ61" s="74">
        <v>1725</v>
      </c>
      <c r="LA61" s="74">
        <v>6002</v>
      </c>
      <c r="LB61" s="175">
        <v>0.28740419860046651</v>
      </c>
      <c r="LC61" s="74">
        <v>635</v>
      </c>
      <c r="LD61" s="74">
        <v>2682</v>
      </c>
      <c r="LE61" s="175">
        <f t="shared" si="91"/>
        <v>0.23676360924683074</v>
      </c>
      <c r="LF61" s="74">
        <v>931</v>
      </c>
      <c r="LG61" s="74">
        <v>4740</v>
      </c>
      <c r="LH61" s="175">
        <f t="shared" si="92"/>
        <v>0.19641350210970465</v>
      </c>
      <c r="LI61" s="74">
        <v>459</v>
      </c>
      <c r="LJ61" s="74">
        <v>5221</v>
      </c>
      <c r="LK61" s="175">
        <f t="shared" si="93"/>
        <v>8.7914192683393982E-2</v>
      </c>
      <c r="LL61" s="74">
        <v>2025</v>
      </c>
      <c r="LM61" s="74">
        <v>12643</v>
      </c>
      <c r="LN61" s="175">
        <v>0.16016768172111048</v>
      </c>
      <c r="LO61" s="175"/>
      <c r="LP61" s="74">
        <v>141</v>
      </c>
      <c r="LQ61" s="74">
        <v>4904</v>
      </c>
      <c r="LR61" s="175">
        <v>2.8752039151712889E-2</v>
      </c>
      <c r="LS61" s="74">
        <v>3891</v>
      </c>
      <c r="LT61" s="74">
        <v>23549</v>
      </c>
      <c r="LU61" s="175">
        <v>0.1652299460698968</v>
      </c>
      <c r="LV61" s="175"/>
      <c r="LW61" s="74"/>
      <c r="LX61" s="74">
        <v>63</v>
      </c>
      <c r="LY61" s="74">
        <v>63</v>
      </c>
      <c r="LZ61" s="74">
        <v>186</v>
      </c>
      <c r="MA61" s="74">
        <v>268</v>
      </c>
      <c r="MB61" s="74">
        <v>124</v>
      </c>
      <c r="MC61" s="74">
        <v>97</v>
      </c>
      <c r="MD61" s="74"/>
    </row>
    <row r="62" spans="1:342" x14ac:dyDescent="0.25">
      <c r="A62" s="153"/>
      <c r="B62" s="156" t="s">
        <v>7</v>
      </c>
      <c r="C62" s="154"/>
      <c r="D62" s="159">
        <v>32003</v>
      </c>
      <c r="E62" s="159" t="s">
        <v>141</v>
      </c>
      <c r="F62" s="73" t="s">
        <v>153</v>
      </c>
      <c r="P62" s="164"/>
      <c r="Q62" s="129"/>
      <c r="R62" s="129"/>
      <c r="S62" s="129"/>
      <c r="T62" s="129"/>
      <c r="U62" s="129"/>
      <c r="V62" s="129"/>
      <c r="W62" s="129"/>
      <c r="X62" s="129"/>
      <c r="Y62" s="129"/>
      <c r="Z62" s="115"/>
      <c r="AA62" s="74"/>
      <c r="AB62" s="75">
        <v>1499</v>
      </c>
      <c r="AC62" s="75">
        <v>3079</v>
      </c>
      <c r="AD62" s="75">
        <v>760</v>
      </c>
      <c r="AE62" s="75">
        <v>1899</v>
      </c>
      <c r="AF62" s="75">
        <v>519</v>
      </c>
      <c r="AG62" s="75">
        <v>3550</v>
      </c>
      <c r="AH62" s="75">
        <v>180</v>
      </c>
      <c r="AI62" s="75">
        <v>134</v>
      </c>
      <c r="AK62" s="74">
        <f t="shared" si="104"/>
        <v>11620</v>
      </c>
      <c r="AL62" s="76"/>
      <c r="AM62" s="77">
        <f t="shared" si="105"/>
        <v>0.12900172117039588</v>
      </c>
      <c r="AN62" s="78">
        <f t="shared" si="106"/>
        <v>0.26497418244406196</v>
      </c>
      <c r="AO62" s="78">
        <f t="shared" si="107"/>
        <v>6.5404475043029264E-2</v>
      </c>
      <c r="AP62" s="78">
        <f t="shared" si="108"/>
        <v>0.1634251290877797</v>
      </c>
      <c r="AQ62" s="78">
        <f t="shared" si="109"/>
        <v>4.4664371772805508E-2</v>
      </c>
      <c r="AR62" s="78">
        <f t="shared" si="110"/>
        <v>0.30550774526678143</v>
      </c>
      <c r="AS62" s="78">
        <f t="shared" si="111"/>
        <v>1.549053356282272E-2</v>
      </c>
      <c r="AT62" s="79">
        <f t="shared" si="112"/>
        <v>1.153184165232358E-2</v>
      </c>
      <c r="AU62" s="76">
        <f t="shared" si="113"/>
        <v>1</v>
      </c>
      <c r="AV62" s="76"/>
      <c r="AW62" s="76"/>
      <c r="AX62" s="75">
        <v>600</v>
      </c>
      <c r="AY62" s="75">
        <v>498</v>
      </c>
      <c r="AZ62" s="75">
        <v>1513</v>
      </c>
      <c r="BA62" s="75">
        <v>2091</v>
      </c>
      <c r="BB62" s="75">
        <v>3458</v>
      </c>
      <c r="BC62" s="75">
        <v>2596</v>
      </c>
      <c r="BD62" s="75">
        <v>171</v>
      </c>
      <c r="BE62" s="75">
        <v>611</v>
      </c>
      <c r="BF62" s="75">
        <v>35</v>
      </c>
      <c r="BG62" s="80">
        <v>16</v>
      </c>
      <c r="BH62" s="81"/>
      <c r="BI62" s="81"/>
      <c r="BJ62" s="82"/>
      <c r="BK62" s="74">
        <f t="shared" si="114"/>
        <v>16</v>
      </c>
      <c r="BL62" s="80">
        <f t="shared" si="11"/>
        <v>11589</v>
      </c>
      <c r="BM62" s="83"/>
      <c r="BN62" s="84">
        <f t="shared" si="115"/>
        <v>5.177323323841574E-2</v>
      </c>
      <c r="BO62" s="85">
        <f t="shared" si="116"/>
        <v>4.2971783587885067E-2</v>
      </c>
      <c r="BP62" s="85">
        <f t="shared" si="117"/>
        <v>0.13055483648287169</v>
      </c>
      <c r="BQ62" s="85">
        <f t="shared" si="118"/>
        <v>0.18042971783587886</v>
      </c>
      <c r="BR62" s="85">
        <f t="shared" si="119"/>
        <v>0.2983864008974027</v>
      </c>
      <c r="BS62" s="85">
        <f t="shared" si="120"/>
        <v>0.22400552247821209</v>
      </c>
      <c r="BT62" s="85">
        <f t="shared" si="121"/>
        <v>1.4755371472948486E-2</v>
      </c>
      <c r="BU62" s="85">
        <f t="shared" si="122"/>
        <v>5.2722409181120027E-2</v>
      </c>
      <c r="BV62" s="85">
        <f t="shared" si="123"/>
        <v>3.0201052722409181E-3</v>
      </c>
      <c r="BW62" s="85">
        <f t="shared" si="124"/>
        <v>1.3806195530244197E-3</v>
      </c>
      <c r="BX62" s="85">
        <f t="shared" si="125"/>
        <v>0</v>
      </c>
      <c r="BY62" s="85">
        <f t="shared" si="126"/>
        <v>0</v>
      </c>
      <c r="BZ62" s="85">
        <f t="shared" si="127"/>
        <v>0</v>
      </c>
      <c r="CA62" s="76">
        <f t="shared" si="128"/>
        <v>1.3806195530244197E-3</v>
      </c>
      <c r="CB62" s="86">
        <f t="shared" si="129"/>
        <v>1</v>
      </c>
      <c r="CC62" s="76"/>
      <c r="CD62" s="76"/>
      <c r="CE62" s="75">
        <v>1811</v>
      </c>
      <c r="CF62" s="75">
        <v>2706</v>
      </c>
      <c r="CG62" s="75">
        <v>3040</v>
      </c>
      <c r="CH62" s="75">
        <v>1023</v>
      </c>
      <c r="CI62" s="75">
        <v>1247</v>
      </c>
      <c r="CJ62" s="75">
        <v>1433</v>
      </c>
      <c r="CK62" s="75">
        <v>240</v>
      </c>
      <c r="CL62" s="73">
        <v>35</v>
      </c>
      <c r="CM62" s="73">
        <v>45</v>
      </c>
      <c r="CN62" s="73">
        <v>16</v>
      </c>
      <c r="CQ62" s="74">
        <f t="shared" si="141"/>
        <v>96</v>
      </c>
      <c r="CR62" s="74">
        <f t="shared" si="142"/>
        <v>11596</v>
      </c>
      <c r="CS62" s="76"/>
      <c r="CT62" s="77">
        <f t="shared" si="135"/>
        <v>0.1561745429458434</v>
      </c>
      <c r="CU62" s="78">
        <f t="shared" si="136"/>
        <v>0.23335632976888582</v>
      </c>
      <c r="CV62" s="78">
        <f t="shared" si="137"/>
        <v>0.26215936529837874</v>
      </c>
      <c r="CW62" s="78">
        <f t="shared" si="138"/>
        <v>8.8220075888237326E-2</v>
      </c>
      <c r="CX62" s="78">
        <f t="shared" si="139"/>
        <v>0.10753708175232839</v>
      </c>
      <c r="CY62" s="78">
        <f t="shared" si="140"/>
        <v>0.12357709555018973</v>
      </c>
      <c r="CZ62" s="78">
        <f t="shared" si="143"/>
        <v>2.0696791997240428E-2</v>
      </c>
      <c r="DA62" s="79"/>
      <c r="DB62" s="79"/>
      <c r="DC62" s="79"/>
      <c r="DD62" s="79"/>
      <c r="DE62" s="79">
        <f t="shared" si="130"/>
        <v>8.2787167988961716E-3</v>
      </c>
      <c r="DF62" s="76">
        <f t="shared" si="131"/>
        <v>1</v>
      </c>
      <c r="DG62" s="76"/>
      <c r="DH62" s="76"/>
      <c r="DI62" s="76"/>
      <c r="DJ62" s="76"/>
      <c r="DK62" s="76">
        <f t="shared" si="30"/>
        <v>0.26497418244406196</v>
      </c>
      <c r="DL62" s="76">
        <f t="shared" si="31"/>
        <v>0.2983864008974027</v>
      </c>
      <c r="DM62" s="76">
        <f t="shared" si="32"/>
        <v>0.23335632976888582</v>
      </c>
      <c r="DN62" s="76"/>
      <c r="DO62" s="76"/>
      <c r="DP62" s="76">
        <f t="shared" si="33"/>
        <v>6.5404475043029264E-2</v>
      </c>
      <c r="DQ62" s="76">
        <f t="shared" si="34"/>
        <v>4.2971783587885067E-2</v>
      </c>
      <c r="DR62" s="76">
        <f t="shared" si="35"/>
        <v>0.10753708175232839</v>
      </c>
      <c r="DS62" s="76"/>
      <c r="DT62" s="76"/>
      <c r="DU62" s="76"/>
      <c r="DV62" s="76">
        <f t="shared" si="36"/>
        <v>5.2722409181120027E-2</v>
      </c>
      <c r="DW62" s="76"/>
      <c r="DX62" s="76"/>
      <c r="DY62" s="76"/>
      <c r="DZ62" s="76"/>
      <c r="EA62" s="76">
        <f t="shared" si="37"/>
        <v>3.0201052722409181E-3</v>
      </c>
      <c r="EB62" s="76"/>
      <c r="EC62" s="76"/>
      <c r="ED62" s="76"/>
      <c r="EE62" s="76">
        <f t="shared" si="132"/>
        <v>0.33037865748709122</v>
      </c>
      <c r="EF62" s="76">
        <f t="shared" si="133"/>
        <v>0.39710069893864869</v>
      </c>
      <c r="EG62" s="76">
        <f t="shared" si="134"/>
        <v>0.34089341152121422</v>
      </c>
      <c r="EH62" s="76"/>
      <c r="EI62" s="76"/>
      <c r="EJ62" s="76">
        <f t="shared" si="41"/>
        <v>-3.1617852675176139E-2</v>
      </c>
      <c r="EK62" s="76"/>
      <c r="EL62" s="76">
        <f t="shared" si="42"/>
        <v>-6.5030071128516886E-2</v>
      </c>
      <c r="EM62" s="76"/>
      <c r="EN62" s="76"/>
      <c r="EO62" s="76">
        <f t="shared" si="43"/>
        <v>4.2132606709299122E-2</v>
      </c>
      <c r="EP62" s="76"/>
      <c r="EQ62" s="76">
        <f t="shared" si="44"/>
        <v>6.4565298164443313E-2</v>
      </c>
      <c r="ER62" s="76"/>
      <c r="ES62" s="76"/>
      <c r="ET62" s="76">
        <f t="shared" si="45"/>
        <v>0</v>
      </c>
      <c r="EU62" s="76"/>
      <c r="EV62" s="76">
        <f t="shared" si="46"/>
        <v>-5.2722409181120027E-2</v>
      </c>
      <c r="EW62" s="76"/>
      <c r="EX62" s="76"/>
      <c r="EY62" s="76">
        <f t="shared" si="47"/>
        <v>0</v>
      </c>
      <c r="EZ62" s="76"/>
      <c r="FA62" s="76">
        <f t="shared" si="48"/>
        <v>-3.0201052722409181E-3</v>
      </c>
      <c r="FB62" s="76"/>
      <c r="FC62" s="76"/>
      <c r="FD62" s="76">
        <f t="shared" si="49"/>
        <v>1.0514754034122997E-2</v>
      </c>
      <c r="FE62" s="76"/>
      <c r="FF62" s="76">
        <f t="shared" si="50"/>
        <v>-5.6207287417434471E-2</v>
      </c>
      <c r="FG62" s="76"/>
      <c r="FH62" s="76"/>
      <c r="FI62" s="76"/>
      <c r="FJ62" s="76"/>
      <c r="FK62" s="76"/>
      <c r="FL62" s="76">
        <f t="shared" si="51"/>
        <v>1.549053356282272E-2</v>
      </c>
      <c r="FM62" s="76">
        <f t="shared" si="52"/>
        <v>1.4755371472948486E-2</v>
      </c>
      <c r="FN62" s="76">
        <f t="shared" si="53"/>
        <v>2.0696791997240428E-2</v>
      </c>
      <c r="FO62" s="76"/>
      <c r="FP62" s="76">
        <f t="shared" si="54"/>
        <v>5.2062584344177085E-3</v>
      </c>
      <c r="FQ62" s="76"/>
      <c r="FR62" s="76">
        <f t="shared" si="55"/>
        <v>5.9414205242919425E-3</v>
      </c>
      <c r="FS62" s="76"/>
      <c r="FT62" s="76"/>
      <c r="FU62" s="76"/>
      <c r="FV62" s="76"/>
      <c r="FW62" s="76">
        <f t="shared" si="56"/>
        <v>0.30550774526678143</v>
      </c>
      <c r="FX62" s="76">
        <f t="shared" si="57"/>
        <v>0.22400552247821209</v>
      </c>
      <c r="FY62" s="76">
        <f t="shared" si="58"/>
        <v>0.26215936529837874</v>
      </c>
      <c r="FZ62" s="76"/>
      <c r="GA62" s="76">
        <f t="shared" si="59"/>
        <v>-4.3348379968402684E-2</v>
      </c>
      <c r="GB62" s="76"/>
      <c r="GC62" s="76">
        <f t="shared" si="60"/>
        <v>3.815384282016665E-2</v>
      </c>
      <c r="GD62" s="76"/>
      <c r="GE62" s="76"/>
      <c r="GF62" s="76"/>
      <c r="GG62" s="76"/>
      <c r="GH62" s="76">
        <f t="shared" si="61"/>
        <v>0.12900172117039588</v>
      </c>
      <c r="GI62" s="76">
        <f t="shared" si="62"/>
        <v>0.13055483648287169</v>
      </c>
      <c r="GJ62" s="76">
        <f t="shared" si="63"/>
        <v>0.12357709555018973</v>
      </c>
      <c r="GK62" s="76"/>
      <c r="GL62" s="76">
        <f t="shared" si="64"/>
        <v>-5.4246256202061527E-3</v>
      </c>
      <c r="GM62" s="76"/>
      <c r="GN62" s="76">
        <f t="shared" si="65"/>
        <v>-6.9777409326819695E-3</v>
      </c>
      <c r="GO62" s="76"/>
      <c r="GP62" s="76"/>
      <c r="GQ62" s="76"/>
      <c r="GR62" s="76"/>
      <c r="GS62" s="76">
        <f t="shared" si="66"/>
        <v>0.1634251290877797</v>
      </c>
      <c r="GT62" s="76">
        <f t="shared" si="67"/>
        <v>0.18042971783587886</v>
      </c>
      <c r="GU62" s="76">
        <f t="shared" si="68"/>
        <v>0.1561745429458434</v>
      </c>
      <c r="GV62" s="76"/>
      <c r="GW62" s="76">
        <f t="shared" si="69"/>
        <v>-7.2505861419362994E-3</v>
      </c>
      <c r="GX62" s="76"/>
      <c r="GY62" s="76">
        <f t="shared" si="70"/>
        <v>-2.4255174890035452E-2</v>
      </c>
      <c r="GZ62" s="76"/>
      <c r="HA62" s="76"/>
      <c r="HB62" s="76"/>
      <c r="HC62" s="76"/>
      <c r="HD62" s="76">
        <f t="shared" si="71"/>
        <v>4.4664371772805508E-2</v>
      </c>
      <c r="HE62" s="76">
        <f t="shared" si="72"/>
        <v>5.177323323841574E-2</v>
      </c>
      <c r="HF62" s="76">
        <f t="shared" si="73"/>
        <v>8.8220075888237326E-2</v>
      </c>
      <c r="HG62" s="76"/>
      <c r="HH62" s="76">
        <f t="shared" si="74"/>
        <v>4.3555704115431818E-2</v>
      </c>
      <c r="HI62" s="76"/>
      <c r="HJ62" s="76">
        <f t="shared" si="75"/>
        <v>3.6446842649821586E-2</v>
      </c>
      <c r="HK62" s="76"/>
      <c r="HL62" s="76"/>
      <c r="HM62" s="76"/>
      <c r="HN62" s="76"/>
      <c r="HO62" s="76"/>
      <c r="HP62" s="76"/>
      <c r="HQ62" s="76"/>
      <c r="HR62" s="76">
        <f t="shared" si="76"/>
        <v>0.17891566265060244</v>
      </c>
      <c r="HS62" s="76">
        <f t="shared" si="77"/>
        <v>0.2080895008605852</v>
      </c>
      <c r="HT62" s="76">
        <f t="shared" si="78"/>
        <v>0.22358003442340796</v>
      </c>
      <c r="HU62" s="76"/>
      <c r="HV62" s="76">
        <f t="shared" si="79"/>
        <v>0.19518508930882733</v>
      </c>
      <c r="HW62" s="76">
        <f t="shared" si="80"/>
        <v>0.23220295107429459</v>
      </c>
      <c r="HX62" s="76">
        <f t="shared" si="81"/>
        <v>0.24695832254724306</v>
      </c>
      <c r="HY62" s="76"/>
      <c r="HZ62" s="76">
        <f t="shared" si="82"/>
        <v>0.17687133494308382</v>
      </c>
      <c r="IA62" s="76">
        <f t="shared" si="83"/>
        <v>0.24439461883408073</v>
      </c>
      <c r="IB62" s="76">
        <f t="shared" si="84"/>
        <v>0.26509141083132115</v>
      </c>
      <c r="IC62" s="76"/>
      <c r="ID62" s="76"/>
      <c r="IE62" s="76">
        <f t="shared" si="85"/>
        <v>-2.0443277075186117E-3</v>
      </c>
      <c r="IF62" s="76"/>
      <c r="IG62" s="76">
        <f t="shared" si="86"/>
        <v>-1.8313754365743506E-2</v>
      </c>
      <c r="IH62" s="76"/>
      <c r="II62" s="76"/>
      <c r="IJ62" s="76">
        <f t="shared" si="87"/>
        <v>3.6305117973495532E-2</v>
      </c>
      <c r="IK62" s="76"/>
      <c r="IL62" s="76">
        <f t="shared" si="88"/>
        <v>1.219166775978614E-2</v>
      </c>
      <c r="IM62" s="76"/>
      <c r="IN62" s="76"/>
      <c r="IO62" s="76">
        <f t="shared" si="89"/>
        <v>4.1511376407913192E-2</v>
      </c>
      <c r="IP62" s="76"/>
      <c r="IQ62" s="76">
        <f t="shared" si="90"/>
        <v>1.8133088284078086E-2</v>
      </c>
      <c r="IR62" s="76"/>
      <c r="IS62" s="76"/>
      <c r="IT62" s="76"/>
      <c r="IU62" s="76"/>
      <c r="IV62" s="76"/>
      <c r="IW62" s="76">
        <v>0.06</v>
      </c>
      <c r="IX62" s="183">
        <v>4.508566275924256</v>
      </c>
      <c r="IY62" s="183">
        <v>4.3323803598376012</v>
      </c>
      <c r="IZ62" s="175">
        <v>-0.21936187233741425</v>
      </c>
      <c r="JA62" s="76"/>
      <c r="JB62" s="74">
        <v>16957</v>
      </c>
      <c r="JC62" s="74">
        <v>95</v>
      </c>
      <c r="JD62" s="74">
        <v>96</v>
      </c>
      <c r="JE62" s="76">
        <v>1.4795040811747954E-2</v>
      </c>
      <c r="JF62" s="76">
        <v>7.3233967580946843E-2</v>
      </c>
      <c r="JG62" s="74"/>
      <c r="JH62" s="74">
        <v>179</v>
      </c>
      <c r="JI62" s="74">
        <v>4</v>
      </c>
      <c r="JJ62" s="175">
        <v>2.23463687150838E-2</v>
      </c>
      <c r="JK62" s="74">
        <v>154</v>
      </c>
      <c r="JL62" s="74">
        <v>7</v>
      </c>
      <c r="JM62" s="175">
        <v>4.5454545454545456E-2</v>
      </c>
      <c r="JN62" s="74">
        <v>333</v>
      </c>
      <c r="JO62" s="74">
        <v>11</v>
      </c>
      <c r="JP62" s="175">
        <v>3.3033033033033031E-2</v>
      </c>
      <c r="JQ62" s="175">
        <v>0.50677134118392209</v>
      </c>
      <c r="JR62" s="74"/>
      <c r="JS62" s="74"/>
      <c r="JT62" s="76"/>
      <c r="JU62" s="175"/>
      <c r="JV62" s="175">
        <v>4.064158224794983E-2</v>
      </c>
      <c r="JW62" s="175">
        <v>6.9946936806560538E-3</v>
      </c>
      <c r="JX62" s="175">
        <v>5.6681138446695607E-3</v>
      </c>
      <c r="JY62" s="175">
        <v>3.4973468403280271E-2</v>
      </c>
      <c r="JZ62" s="175">
        <v>4.7636275928605885E-2</v>
      </c>
      <c r="KA62" s="175">
        <v>3.4370477568740954E-3</v>
      </c>
      <c r="KB62" s="175">
        <v>1.4109985528219971E-2</v>
      </c>
      <c r="KC62" s="175">
        <v>5.9515195369030389E-2</v>
      </c>
      <c r="KD62" s="175">
        <v>2.4541726965750122E-2</v>
      </c>
      <c r="KE62" s="175">
        <v>1.7547033285094066E-2</v>
      </c>
      <c r="KF62" s="175">
        <v>6.5183309213699955E-2</v>
      </c>
      <c r="KG62" s="175"/>
      <c r="KH62" s="74">
        <v>694</v>
      </c>
      <c r="KI62" s="74">
        <v>16148</v>
      </c>
      <c r="KJ62" s="74">
        <v>1081</v>
      </c>
      <c r="KK62" s="74">
        <v>16584</v>
      </c>
      <c r="KL62" s="76">
        <v>4.2977458508793656E-2</v>
      </c>
      <c r="KM62" s="76">
        <v>6.5183309213699955E-2</v>
      </c>
      <c r="KN62" s="175">
        <v>2.2205850704906299E-2</v>
      </c>
      <c r="KO62" s="175">
        <v>0.51668599017698402</v>
      </c>
      <c r="KP62" s="175"/>
      <c r="KQ62" s="74">
        <v>90</v>
      </c>
      <c r="KR62" s="74">
        <v>989</v>
      </c>
      <c r="KS62" s="175">
        <v>9.1001011122345807E-2</v>
      </c>
      <c r="KT62" s="74">
        <v>185</v>
      </c>
      <c r="KU62" s="74">
        <v>2066</v>
      </c>
      <c r="KV62" s="175">
        <v>8.9545014520813163E-2</v>
      </c>
      <c r="KW62" s="74">
        <v>287</v>
      </c>
      <c r="KX62" s="74">
        <v>3129</v>
      </c>
      <c r="KY62" s="175">
        <v>9.1722595078299773E-2</v>
      </c>
      <c r="KZ62" s="74">
        <v>431</v>
      </c>
      <c r="LA62" s="74">
        <v>4601</v>
      </c>
      <c r="LB62" s="175">
        <v>9.3675287980873725E-2</v>
      </c>
      <c r="LC62" s="74">
        <v>222</v>
      </c>
      <c r="LD62" s="74">
        <v>1995</v>
      </c>
      <c r="LE62" s="175">
        <f t="shared" si="91"/>
        <v>0.11127819548872181</v>
      </c>
      <c r="LF62" s="74">
        <v>246</v>
      </c>
      <c r="LG62" s="74">
        <v>3137</v>
      </c>
      <c r="LH62" s="175">
        <f t="shared" si="92"/>
        <v>7.8418871533312076E-2</v>
      </c>
      <c r="LI62" s="74">
        <v>114</v>
      </c>
      <c r="LJ62" s="74">
        <v>3376</v>
      </c>
      <c r="LK62" s="175">
        <f t="shared" si="93"/>
        <v>3.3767772511848343E-2</v>
      </c>
      <c r="LL62" s="74">
        <v>582</v>
      </c>
      <c r="LM62" s="74">
        <v>8508</v>
      </c>
      <c r="LN62" s="175">
        <v>6.8406205923836394E-2</v>
      </c>
      <c r="LO62" s="175"/>
      <c r="LP62" s="74">
        <v>68</v>
      </c>
      <c r="LQ62" s="74">
        <v>3475</v>
      </c>
      <c r="LR62" s="175">
        <v>1.9568345323741007E-2</v>
      </c>
      <c r="LS62" s="74">
        <v>1081</v>
      </c>
      <c r="LT62" s="74">
        <v>16584</v>
      </c>
      <c r="LU62" s="175">
        <v>6.5183309213699955E-2</v>
      </c>
      <c r="LV62" s="175"/>
      <c r="LW62" s="74"/>
      <c r="LX62" s="74">
        <v>121</v>
      </c>
      <c r="LY62" s="74">
        <v>23</v>
      </c>
      <c r="LZ62" s="74">
        <v>204</v>
      </c>
      <c r="MA62" s="74">
        <v>280</v>
      </c>
      <c r="MB62" s="74">
        <v>129</v>
      </c>
      <c r="MC62" s="74">
        <v>165</v>
      </c>
      <c r="MD62" s="74"/>
    </row>
    <row r="63" spans="1:342" x14ac:dyDescent="0.25">
      <c r="A63" s="153" t="s">
        <v>79</v>
      </c>
      <c r="B63" s="156" t="s">
        <v>81</v>
      </c>
      <c r="C63" s="154"/>
      <c r="D63" s="159">
        <v>23016</v>
      </c>
      <c r="E63" s="159" t="s">
        <v>77</v>
      </c>
      <c r="F63" s="73" t="s">
        <v>83</v>
      </c>
      <c r="P63" s="164"/>
      <c r="Q63" s="129"/>
      <c r="R63" s="129"/>
      <c r="S63" s="129"/>
      <c r="T63" s="129"/>
      <c r="U63" s="129"/>
      <c r="V63" s="129"/>
      <c r="W63" s="129"/>
      <c r="X63" s="129"/>
      <c r="Y63" s="129"/>
      <c r="Z63" s="115"/>
      <c r="AA63" s="74"/>
      <c r="AB63" s="75">
        <v>6186</v>
      </c>
      <c r="AC63" s="75">
        <v>6528</v>
      </c>
      <c r="AD63" s="75">
        <v>1257</v>
      </c>
      <c r="AE63" s="75">
        <v>1244</v>
      </c>
      <c r="AF63" s="75">
        <v>2152</v>
      </c>
      <c r="AG63" s="75">
        <v>4226</v>
      </c>
      <c r="AH63" s="75">
        <v>163</v>
      </c>
      <c r="AI63" s="75">
        <v>3464</v>
      </c>
      <c r="AK63" s="74">
        <f t="shared" si="104"/>
        <v>25220</v>
      </c>
      <c r="AL63" s="76"/>
      <c r="AM63" s="77">
        <f t="shared" si="105"/>
        <v>0.24528152260111022</v>
      </c>
      <c r="AN63" s="78">
        <f t="shared" si="106"/>
        <v>0.25884218873909598</v>
      </c>
      <c r="AO63" s="78">
        <f t="shared" si="107"/>
        <v>4.9841395717684381E-2</v>
      </c>
      <c r="AP63" s="78">
        <f t="shared" si="108"/>
        <v>4.9325931800158603E-2</v>
      </c>
      <c r="AQ63" s="78">
        <f t="shared" si="109"/>
        <v>8.5329103885804919E-2</v>
      </c>
      <c r="AR63" s="78">
        <f t="shared" si="110"/>
        <v>0.16756542426645518</v>
      </c>
      <c r="AS63" s="78">
        <f t="shared" si="111"/>
        <v>6.4631245043616174E-3</v>
      </c>
      <c r="AT63" s="79">
        <f t="shared" si="112"/>
        <v>0.13735130848532912</v>
      </c>
      <c r="AU63" s="76">
        <f t="shared" si="113"/>
        <v>1</v>
      </c>
      <c r="AV63" s="76"/>
      <c r="AW63" s="76"/>
      <c r="AX63" s="75">
        <v>2012</v>
      </c>
      <c r="AY63" s="75">
        <v>899</v>
      </c>
      <c r="AZ63" s="75">
        <v>7959</v>
      </c>
      <c r="BA63" s="75">
        <v>2298</v>
      </c>
      <c r="BB63" s="75">
        <v>6827</v>
      </c>
      <c r="BC63" s="75">
        <v>3482</v>
      </c>
      <c r="BD63" s="75">
        <v>358</v>
      </c>
      <c r="BF63" s="75">
        <v>28</v>
      </c>
      <c r="BG63" s="80">
        <v>160</v>
      </c>
      <c r="BH63" s="81"/>
      <c r="BI63" s="81"/>
      <c r="BJ63" s="82"/>
      <c r="BK63" s="74">
        <f t="shared" si="114"/>
        <v>160</v>
      </c>
      <c r="BL63" s="80">
        <f t="shared" si="11"/>
        <v>24023</v>
      </c>
      <c r="BM63" s="83"/>
      <c r="BN63" s="84">
        <f t="shared" si="115"/>
        <v>8.3753069974607672E-2</v>
      </c>
      <c r="BO63" s="85">
        <f t="shared" si="116"/>
        <v>3.7422470132789411E-2</v>
      </c>
      <c r="BP63" s="85">
        <f t="shared" si="117"/>
        <v>0.33130749698205886</v>
      </c>
      <c r="BQ63" s="85">
        <f t="shared" si="118"/>
        <v>9.5658327436206975E-2</v>
      </c>
      <c r="BR63" s="85">
        <f t="shared" si="119"/>
        <v>0.28418598842775672</v>
      </c>
      <c r="BS63" s="85">
        <f t="shared" si="120"/>
        <v>0.14494442825625442</v>
      </c>
      <c r="BT63" s="85">
        <f t="shared" si="121"/>
        <v>1.4902385214169754E-2</v>
      </c>
      <c r="BU63" s="85">
        <f t="shared" si="122"/>
        <v>0</v>
      </c>
      <c r="BV63" s="85">
        <f t="shared" si="123"/>
        <v>1.1655496815551763E-3</v>
      </c>
      <c r="BW63" s="85">
        <f t="shared" si="124"/>
        <v>6.6602838946010073E-3</v>
      </c>
      <c r="BX63" s="85">
        <f t="shared" si="125"/>
        <v>0</v>
      </c>
      <c r="BY63" s="85">
        <f t="shared" si="126"/>
        <v>0</v>
      </c>
      <c r="BZ63" s="85">
        <f t="shared" si="127"/>
        <v>0</v>
      </c>
      <c r="CA63" s="76">
        <f t="shared" si="128"/>
        <v>6.6602838946010073E-3</v>
      </c>
      <c r="CB63" s="86">
        <f t="shared" si="129"/>
        <v>1</v>
      </c>
      <c r="CC63" s="76"/>
      <c r="CD63" s="76"/>
      <c r="CE63" s="75">
        <v>1203</v>
      </c>
      <c r="CF63" s="75">
        <v>6035</v>
      </c>
      <c r="CG63" s="75">
        <v>3721</v>
      </c>
      <c r="CH63" s="75">
        <v>3302</v>
      </c>
      <c r="CI63" s="75">
        <v>1858</v>
      </c>
      <c r="CJ63" s="75">
        <v>6107</v>
      </c>
      <c r="CK63" s="75">
        <v>470</v>
      </c>
      <c r="CL63" s="73">
        <v>262</v>
      </c>
      <c r="CM63" s="73">
        <v>139</v>
      </c>
      <c r="CN63" s="73">
        <v>136</v>
      </c>
      <c r="CO63" s="73"/>
      <c r="CQ63" s="74">
        <f t="shared" si="141"/>
        <v>537</v>
      </c>
      <c r="CR63" s="74">
        <f t="shared" si="142"/>
        <v>23233</v>
      </c>
      <c r="CS63" s="76"/>
      <c r="CT63" s="77">
        <f t="shared" si="135"/>
        <v>5.1779795979856241E-2</v>
      </c>
      <c r="CU63" s="78">
        <f t="shared" si="136"/>
        <v>0.25975982438772438</v>
      </c>
      <c r="CV63" s="78">
        <f t="shared" si="137"/>
        <v>0.16016011707485042</v>
      </c>
      <c r="CW63" s="78">
        <f t="shared" si="138"/>
        <v>0.14212542504196618</v>
      </c>
      <c r="CX63" s="78">
        <f t="shared" si="139"/>
        <v>7.9972452976369818E-2</v>
      </c>
      <c r="CY63" s="78">
        <f t="shared" si="140"/>
        <v>0.26285886454611973</v>
      </c>
      <c r="CZ63" s="78">
        <f t="shared" si="143"/>
        <v>2.0229845478414325E-2</v>
      </c>
      <c r="DA63" s="79"/>
      <c r="DB63" s="79"/>
      <c r="DC63" s="79"/>
      <c r="DD63" s="79"/>
      <c r="DE63" s="79">
        <f t="shared" si="130"/>
        <v>2.311367451469892E-2</v>
      </c>
      <c r="DF63" s="76">
        <f t="shared" si="131"/>
        <v>1</v>
      </c>
      <c r="DG63" s="76"/>
      <c r="DH63" s="76"/>
      <c r="DI63" s="76"/>
      <c r="DJ63" s="76"/>
      <c r="DK63" s="76">
        <f t="shared" si="30"/>
        <v>0.25884218873909598</v>
      </c>
      <c r="DL63" s="76">
        <f t="shared" si="31"/>
        <v>0.28418598842775672</v>
      </c>
      <c r="DM63" s="76">
        <f t="shared" si="32"/>
        <v>0.25975982438772438</v>
      </c>
      <c r="DN63" s="76"/>
      <c r="DO63" s="76"/>
      <c r="DP63" s="76">
        <f t="shared" si="33"/>
        <v>4.9841395717684381E-2</v>
      </c>
      <c r="DQ63" s="76">
        <f t="shared" si="34"/>
        <v>3.7422470132789411E-2</v>
      </c>
      <c r="DR63" s="76">
        <f t="shared" si="35"/>
        <v>7.9972452976369818E-2</v>
      </c>
      <c r="DS63" s="76"/>
      <c r="DT63" s="76"/>
      <c r="DU63" s="76"/>
      <c r="DV63" s="76">
        <f t="shared" si="36"/>
        <v>0</v>
      </c>
      <c r="DW63" s="76"/>
      <c r="DX63" s="76"/>
      <c r="DY63" s="76"/>
      <c r="DZ63" s="76"/>
      <c r="EA63" s="76">
        <f t="shared" si="37"/>
        <v>1.1655496815551763E-3</v>
      </c>
      <c r="EB63" s="76"/>
      <c r="EC63" s="76"/>
      <c r="ED63" s="76"/>
      <c r="EE63" s="76">
        <f t="shared" si="132"/>
        <v>0.30868358445678035</v>
      </c>
      <c r="EF63" s="76">
        <f t="shared" si="133"/>
        <v>0.32277400824210134</v>
      </c>
      <c r="EG63" s="76">
        <f t="shared" si="134"/>
        <v>0.33973227736409417</v>
      </c>
      <c r="EH63" s="76"/>
      <c r="EI63" s="76"/>
      <c r="EJ63" s="76">
        <f t="shared" si="41"/>
        <v>9.1763564862840097E-4</v>
      </c>
      <c r="EK63" s="76"/>
      <c r="EL63" s="76">
        <f t="shared" si="42"/>
        <v>-2.4426164040032339E-2</v>
      </c>
      <c r="EM63" s="76"/>
      <c r="EN63" s="76"/>
      <c r="EO63" s="76">
        <f t="shared" si="43"/>
        <v>3.0131057258685437E-2</v>
      </c>
      <c r="EP63" s="76"/>
      <c r="EQ63" s="76">
        <f t="shared" si="44"/>
        <v>4.2549982843580407E-2</v>
      </c>
      <c r="ER63" s="76"/>
      <c r="ES63" s="76"/>
      <c r="ET63" s="76">
        <f t="shared" si="45"/>
        <v>0</v>
      </c>
      <c r="EU63" s="76"/>
      <c r="EV63" s="76">
        <f t="shared" si="46"/>
        <v>0</v>
      </c>
      <c r="EW63" s="76"/>
      <c r="EX63" s="76"/>
      <c r="EY63" s="76">
        <f t="shared" si="47"/>
        <v>0</v>
      </c>
      <c r="EZ63" s="76"/>
      <c r="FA63" s="76">
        <f t="shared" si="48"/>
        <v>-1.1655496815551763E-3</v>
      </c>
      <c r="FB63" s="76"/>
      <c r="FC63" s="76"/>
      <c r="FD63" s="76">
        <f t="shared" si="49"/>
        <v>3.1048692907313824E-2</v>
      </c>
      <c r="FE63" s="76"/>
      <c r="FF63" s="76">
        <f t="shared" si="50"/>
        <v>1.6958269121992831E-2</v>
      </c>
      <c r="FG63" s="76"/>
      <c r="FH63" s="76"/>
      <c r="FI63" s="76"/>
      <c r="FJ63" s="76"/>
      <c r="FK63" s="76"/>
      <c r="FL63" s="76">
        <f t="shared" si="51"/>
        <v>6.4631245043616174E-3</v>
      </c>
      <c r="FM63" s="76">
        <f t="shared" si="52"/>
        <v>1.4902385214169754E-2</v>
      </c>
      <c r="FN63" s="76">
        <f t="shared" si="53"/>
        <v>2.0229845478414325E-2</v>
      </c>
      <c r="FO63" s="76"/>
      <c r="FP63" s="76">
        <f t="shared" si="54"/>
        <v>1.3766720974052708E-2</v>
      </c>
      <c r="FQ63" s="76"/>
      <c r="FR63" s="76">
        <f t="shared" si="55"/>
        <v>5.3274602642445715E-3</v>
      </c>
      <c r="FS63" s="76"/>
      <c r="FT63" s="76"/>
      <c r="FU63" s="76"/>
      <c r="FV63" s="76"/>
      <c r="FW63" s="76">
        <f t="shared" si="56"/>
        <v>0.16756542426645518</v>
      </c>
      <c r="FX63" s="76">
        <f t="shared" si="57"/>
        <v>0.14494442825625442</v>
      </c>
      <c r="FY63" s="76">
        <f t="shared" si="58"/>
        <v>0.16016011707485042</v>
      </c>
      <c r="FZ63" s="76"/>
      <c r="GA63" s="76">
        <f t="shared" si="59"/>
        <v>-7.4053071916047597E-3</v>
      </c>
      <c r="GB63" s="76"/>
      <c r="GC63" s="76">
        <f t="shared" si="60"/>
        <v>1.5215688818596002E-2</v>
      </c>
      <c r="GD63" s="76"/>
      <c r="GE63" s="76"/>
      <c r="GF63" s="76"/>
      <c r="GG63" s="76"/>
      <c r="GH63" s="76">
        <f t="shared" si="61"/>
        <v>0.24528152260111022</v>
      </c>
      <c r="GI63" s="76">
        <f t="shared" si="62"/>
        <v>0.33130749698205886</v>
      </c>
      <c r="GJ63" s="76">
        <f t="shared" si="63"/>
        <v>0.26285886454611973</v>
      </c>
      <c r="GK63" s="76"/>
      <c r="GL63" s="76">
        <f t="shared" si="64"/>
        <v>1.7577341945009511E-2</v>
      </c>
      <c r="GM63" s="76"/>
      <c r="GN63" s="76">
        <f t="shared" si="65"/>
        <v>-6.8448632435939127E-2</v>
      </c>
      <c r="GO63" s="76"/>
      <c r="GP63" s="76"/>
      <c r="GQ63" s="76"/>
      <c r="GR63" s="76"/>
      <c r="GS63" s="76">
        <f t="shared" si="66"/>
        <v>4.9325931800158603E-2</v>
      </c>
      <c r="GT63" s="76">
        <f t="shared" si="67"/>
        <v>9.5658327436206975E-2</v>
      </c>
      <c r="GU63" s="76">
        <f t="shared" si="68"/>
        <v>5.1779795979856241E-2</v>
      </c>
      <c r="GV63" s="76"/>
      <c r="GW63" s="76">
        <f t="shared" si="69"/>
        <v>2.4538641796976388E-3</v>
      </c>
      <c r="GX63" s="76"/>
      <c r="GY63" s="76">
        <f t="shared" si="70"/>
        <v>-4.3878531456350733E-2</v>
      </c>
      <c r="GZ63" s="76"/>
      <c r="HA63" s="76"/>
      <c r="HB63" s="76"/>
      <c r="HC63" s="76"/>
      <c r="HD63" s="76">
        <f t="shared" si="71"/>
        <v>8.5329103885804919E-2</v>
      </c>
      <c r="HE63" s="76">
        <f t="shared" si="72"/>
        <v>8.3753069974607672E-2</v>
      </c>
      <c r="HF63" s="76">
        <f t="shared" si="73"/>
        <v>0.14212542504196618</v>
      </c>
      <c r="HG63" s="76"/>
      <c r="HH63" s="76">
        <f t="shared" si="74"/>
        <v>5.6796321156161261E-2</v>
      </c>
      <c r="HI63" s="76"/>
      <c r="HJ63" s="76">
        <f t="shared" si="75"/>
        <v>5.8372355067358508E-2</v>
      </c>
      <c r="HK63" s="76"/>
      <c r="HL63" s="76"/>
      <c r="HM63" s="76"/>
      <c r="HN63" s="76"/>
      <c r="HO63" s="76"/>
      <c r="HP63" s="76"/>
      <c r="HQ63" s="76"/>
      <c r="HR63" s="76">
        <f t="shared" si="76"/>
        <v>5.5789056304520218E-2</v>
      </c>
      <c r="HS63" s="76">
        <f t="shared" si="77"/>
        <v>0.13465503568596351</v>
      </c>
      <c r="HT63" s="76">
        <f t="shared" si="78"/>
        <v>0.14111816019032514</v>
      </c>
      <c r="HU63" s="76"/>
      <c r="HV63" s="76">
        <f t="shared" si="79"/>
        <v>0.11056071265037673</v>
      </c>
      <c r="HW63" s="76">
        <f t="shared" si="80"/>
        <v>0.17941139741081463</v>
      </c>
      <c r="HX63" s="76">
        <f t="shared" si="81"/>
        <v>0.19431378262498439</v>
      </c>
      <c r="HY63" s="76"/>
      <c r="HZ63" s="76">
        <f t="shared" si="82"/>
        <v>7.2009641458270573E-2</v>
      </c>
      <c r="IA63" s="76">
        <f t="shared" si="83"/>
        <v>0.19390522102182242</v>
      </c>
      <c r="IB63" s="76">
        <f t="shared" si="84"/>
        <v>0.21413506650023675</v>
      </c>
      <c r="IC63" s="76"/>
      <c r="ID63" s="76"/>
      <c r="IE63" s="76">
        <f t="shared" si="85"/>
        <v>1.6220585153750355E-2</v>
      </c>
      <c r="IF63" s="76"/>
      <c r="IG63" s="76">
        <f t="shared" si="86"/>
        <v>-3.8551071192106157E-2</v>
      </c>
      <c r="IH63" s="76"/>
      <c r="II63" s="76"/>
      <c r="IJ63" s="76">
        <f t="shared" si="87"/>
        <v>5.9250185335858907E-2</v>
      </c>
      <c r="IK63" s="76"/>
      <c r="IL63" s="76">
        <f t="shared" si="88"/>
        <v>1.4493823611007789E-2</v>
      </c>
      <c r="IM63" s="76"/>
      <c r="IN63" s="76"/>
      <c r="IO63" s="76">
        <f t="shared" si="89"/>
        <v>7.3016906309911617E-2</v>
      </c>
      <c r="IP63" s="76"/>
      <c r="IQ63" s="76">
        <f t="shared" si="90"/>
        <v>1.9821283875252366E-2</v>
      </c>
      <c r="IR63" s="76"/>
      <c r="IS63" s="76"/>
      <c r="IT63" s="76"/>
      <c r="IU63" s="76"/>
      <c r="IV63" s="76"/>
      <c r="IW63" s="76">
        <v>0.06</v>
      </c>
      <c r="IX63" s="183">
        <v>6.4978316601576536</v>
      </c>
      <c r="IY63" s="183">
        <v>6.3710865389768907</v>
      </c>
      <c r="IZ63" s="175">
        <v>-0.11027252026876377</v>
      </c>
      <c r="JA63" s="76"/>
      <c r="JB63" s="74">
        <v>21361</v>
      </c>
      <c r="JC63" s="74">
        <v>120</v>
      </c>
      <c r="JD63" s="74">
        <v>114</v>
      </c>
      <c r="JE63" s="76">
        <v>1.7104269935684029E-2</v>
      </c>
      <c r="JF63" s="76">
        <v>6.3817300429291762E-2</v>
      </c>
      <c r="JG63" s="74"/>
      <c r="JH63" s="74">
        <v>250</v>
      </c>
      <c r="JI63" s="74">
        <v>12</v>
      </c>
      <c r="JJ63" s="175">
        <v>4.8000000000000001E-2</v>
      </c>
      <c r="JK63" s="74">
        <v>223</v>
      </c>
      <c r="JL63" s="74">
        <v>52</v>
      </c>
      <c r="JM63" s="175">
        <v>0.23318385650224216</v>
      </c>
      <c r="JN63" s="74">
        <v>473</v>
      </c>
      <c r="JO63" s="74">
        <v>64</v>
      </c>
      <c r="JP63" s="175">
        <v>0.13530655391120508</v>
      </c>
      <c r="JQ63" s="175">
        <v>0.47928058757845449</v>
      </c>
      <c r="JR63" s="74"/>
      <c r="JS63" s="74"/>
      <c r="JT63" s="76">
        <v>7.8651685393258425E-2</v>
      </c>
      <c r="JU63" s="175"/>
      <c r="JV63" s="175">
        <v>0.12355212355212356</v>
      </c>
      <c r="JW63" s="175">
        <v>1.9087837837837837E-2</v>
      </c>
      <c r="JX63" s="175">
        <v>1.3175675675675676E-2</v>
      </c>
      <c r="JY63" s="175">
        <v>0.11037644787644788</v>
      </c>
      <c r="JZ63" s="175">
        <v>0.14263996138996138</v>
      </c>
      <c r="KA63" s="175">
        <v>7.8812741312741311E-2</v>
      </c>
      <c r="KB63" s="175">
        <v>6.0859073359073361E-2</v>
      </c>
      <c r="KC63" s="175">
        <v>0.26913610038610036</v>
      </c>
      <c r="KD63" s="175">
        <v>0.15875965250965252</v>
      </c>
      <c r="KE63" s="175">
        <v>0.13967181467181466</v>
      </c>
      <c r="KF63" s="175">
        <v>0.28231177606177604</v>
      </c>
      <c r="KG63" s="175"/>
      <c r="KH63" s="74">
        <v>7463</v>
      </c>
      <c r="KI63" s="74">
        <v>39738</v>
      </c>
      <c r="KJ63" s="74">
        <v>11699</v>
      </c>
      <c r="KK63" s="74">
        <v>41440</v>
      </c>
      <c r="KL63" s="76">
        <v>0.1878051235593135</v>
      </c>
      <c r="KM63" s="76">
        <v>0.28231177606177604</v>
      </c>
      <c r="KN63" s="175">
        <v>9.450665250246254E-2</v>
      </c>
      <c r="KO63" s="175">
        <v>0.50321658276066683</v>
      </c>
      <c r="KP63" s="175"/>
      <c r="KQ63" s="74">
        <v>1413</v>
      </c>
      <c r="KR63" s="74">
        <v>2687</v>
      </c>
      <c r="KS63" s="175">
        <v>0.52586527726088572</v>
      </c>
      <c r="KT63" s="74">
        <v>2888</v>
      </c>
      <c r="KU63" s="74">
        <v>5540</v>
      </c>
      <c r="KV63" s="175">
        <v>0.52129963898916964</v>
      </c>
      <c r="KW63" s="74">
        <v>4103</v>
      </c>
      <c r="KX63" s="74">
        <v>8435</v>
      </c>
      <c r="KY63" s="175">
        <v>0.48642560758743331</v>
      </c>
      <c r="KZ63" s="74">
        <v>5313</v>
      </c>
      <c r="LA63" s="74">
        <v>11977</v>
      </c>
      <c r="LB63" s="175">
        <v>0.44360023378141439</v>
      </c>
      <c r="LC63" s="74">
        <v>1706</v>
      </c>
      <c r="LD63" s="74">
        <v>4219</v>
      </c>
      <c r="LE63" s="175">
        <f t="shared" si="91"/>
        <v>0.40436122303863475</v>
      </c>
      <c r="LF63" s="74">
        <v>2718</v>
      </c>
      <c r="LG63" s="74">
        <v>8035</v>
      </c>
      <c r="LH63" s="175">
        <f t="shared" si="92"/>
        <v>0.33827006845052893</v>
      </c>
      <c r="LI63" s="74">
        <v>1427</v>
      </c>
      <c r="LJ63" s="74">
        <v>8607</v>
      </c>
      <c r="LK63" s="175">
        <f t="shared" si="93"/>
        <v>0.16579528290925991</v>
      </c>
      <c r="LL63" s="74">
        <v>5851</v>
      </c>
      <c r="LM63" s="74">
        <v>20861</v>
      </c>
      <c r="LN63" s="175">
        <v>0.28047552849815444</v>
      </c>
      <c r="LO63" s="175"/>
      <c r="LP63" s="74">
        <v>535</v>
      </c>
      <c r="LQ63" s="74">
        <v>8602</v>
      </c>
      <c r="LR63" s="175">
        <v>6.2194838409672167E-2</v>
      </c>
      <c r="LS63" s="74">
        <v>11699</v>
      </c>
      <c r="LT63" s="74">
        <v>41440</v>
      </c>
      <c r="LU63" s="175">
        <v>0.28231177606177604</v>
      </c>
      <c r="LV63" s="175"/>
      <c r="LW63" s="74"/>
      <c r="LX63" s="74">
        <v>66</v>
      </c>
      <c r="LY63" s="74">
        <v>131</v>
      </c>
      <c r="LZ63" s="74">
        <v>117</v>
      </c>
      <c r="MA63" s="74">
        <v>242</v>
      </c>
      <c r="MB63" s="74">
        <v>195</v>
      </c>
      <c r="MC63" s="74">
        <v>115</v>
      </c>
      <c r="MD63" s="74"/>
    </row>
    <row r="64" spans="1:342" x14ac:dyDescent="0.25">
      <c r="A64" s="153"/>
      <c r="B64" s="156" t="s">
        <v>10</v>
      </c>
      <c r="C64" s="154"/>
      <c r="D64" s="159">
        <v>72041</v>
      </c>
      <c r="E64" s="159" t="s">
        <v>262</v>
      </c>
      <c r="F64" s="73" t="s">
        <v>288</v>
      </c>
      <c r="P64" s="164"/>
      <c r="Q64" s="129"/>
      <c r="R64" s="129"/>
      <c r="S64" s="129"/>
      <c r="T64" s="129"/>
      <c r="U64" s="129"/>
      <c r="V64" s="129"/>
      <c r="W64" s="129"/>
      <c r="X64" s="129"/>
      <c r="Y64" s="129"/>
      <c r="Z64" s="115"/>
      <c r="AA64" s="74"/>
      <c r="AB64" s="75">
        <v>3109</v>
      </c>
      <c r="AC64" s="75">
        <v>2547</v>
      </c>
      <c r="AD64" s="75">
        <v>1125</v>
      </c>
      <c r="AE64" s="90">
        <f>AJ64*((BA64/(AX64+BA64)))</f>
        <v>1724.8524590163934</v>
      </c>
      <c r="AF64" s="90">
        <f>AJ64*((AX64/(AX64+BA64)))</f>
        <v>435.14754098360652</v>
      </c>
      <c r="AG64" s="75">
        <v>2944</v>
      </c>
      <c r="AH64" s="75">
        <v>227</v>
      </c>
      <c r="AI64" s="75">
        <v>316</v>
      </c>
      <c r="AJ64" s="75">
        <v>2160</v>
      </c>
      <c r="AK64" s="74">
        <f t="shared" si="104"/>
        <v>12428</v>
      </c>
      <c r="AL64" s="76"/>
      <c r="AM64" s="77">
        <f t="shared" si="105"/>
        <v>0.25016092693916964</v>
      </c>
      <c r="AN64" s="78">
        <f t="shared" si="106"/>
        <v>0.20494045703250724</v>
      </c>
      <c r="AO64" s="78">
        <f t="shared" si="107"/>
        <v>9.0521403282909557E-2</v>
      </c>
      <c r="AP64" s="78">
        <f t="shared" si="108"/>
        <v>0.13878761337434772</v>
      </c>
      <c r="AQ64" s="78">
        <f t="shared" si="109"/>
        <v>3.5013480928838631E-2</v>
      </c>
      <c r="AR64" s="78">
        <f t="shared" si="110"/>
        <v>0.23688445445767622</v>
      </c>
      <c r="AS64" s="78">
        <f t="shared" si="111"/>
        <v>1.826520759575153E-2</v>
      </c>
      <c r="AT64" s="79">
        <f t="shared" si="112"/>
        <v>2.5426456388799486E-2</v>
      </c>
      <c r="AU64" s="76">
        <f t="shared" si="113"/>
        <v>1</v>
      </c>
      <c r="AV64" s="76"/>
      <c r="AW64" s="76"/>
      <c r="AX64" s="75">
        <v>553</v>
      </c>
      <c r="AY64" s="75">
        <v>805</v>
      </c>
      <c r="AZ64" s="75">
        <v>2322</v>
      </c>
      <c r="BA64" s="75">
        <v>2192</v>
      </c>
      <c r="BB64" s="75">
        <v>3540</v>
      </c>
      <c r="BC64" s="75">
        <v>2745</v>
      </c>
      <c r="BD64" s="75">
        <v>277</v>
      </c>
      <c r="BF64" s="75">
        <v>30</v>
      </c>
      <c r="BG64" s="80">
        <v>12</v>
      </c>
      <c r="BH64" s="81">
        <v>81</v>
      </c>
      <c r="BI64" s="81"/>
      <c r="BJ64" s="82"/>
      <c r="BK64" s="74">
        <f t="shared" si="114"/>
        <v>93</v>
      </c>
      <c r="BL64" s="80">
        <f t="shared" si="11"/>
        <v>12557</v>
      </c>
      <c r="BM64" s="83"/>
      <c r="BN64" s="84">
        <f t="shared" si="115"/>
        <v>4.4039181333120965E-2</v>
      </c>
      <c r="BO64" s="85">
        <f t="shared" si="116"/>
        <v>6.4107669029226724E-2</v>
      </c>
      <c r="BP64" s="85">
        <f t="shared" si="117"/>
        <v>0.18491677948554591</v>
      </c>
      <c r="BQ64" s="85">
        <f t="shared" si="118"/>
        <v>0.17456398821374533</v>
      </c>
      <c r="BR64" s="85">
        <f t="shared" si="119"/>
        <v>0.28191447001672376</v>
      </c>
      <c r="BS64" s="85">
        <f t="shared" si="120"/>
        <v>0.21860316954686629</v>
      </c>
      <c r="BT64" s="85">
        <f t="shared" si="121"/>
        <v>2.2059409094528949E-2</v>
      </c>
      <c r="BU64" s="85">
        <f t="shared" si="122"/>
        <v>0</v>
      </c>
      <c r="BV64" s="85">
        <f t="shared" si="123"/>
        <v>2.3891056781078284E-3</v>
      </c>
      <c r="BW64" s="85">
        <f t="shared" si="124"/>
        <v>9.5564227124313129E-4</v>
      </c>
      <c r="BX64" s="85">
        <f t="shared" si="125"/>
        <v>6.4505853308911365E-3</v>
      </c>
      <c r="BY64" s="85">
        <f t="shared" si="126"/>
        <v>0</v>
      </c>
      <c r="BZ64" s="85">
        <f t="shared" si="127"/>
        <v>0</v>
      </c>
      <c r="CA64" s="76">
        <f t="shared" si="128"/>
        <v>7.4062276021342674E-3</v>
      </c>
      <c r="CB64" s="86">
        <f t="shared" si="129"/>
        <v>1</v>
      </c>
      <c r="CC64" s="76"/>
      <c r="CD64" s="76"/>
      <c r="CE64" s="75">
        <v>1915</v>
      </c>
      <c r="CF64" s="75">
        <v>2095</v>
      </c>
      <c r="CG64" s="75">
        <v>2703</v>
      </c>
      <c r="CH64" s="73">
        <v>752</v>
      </c>
      <c r="CI64" s="75">
        <v>1675</v>
      </c>
      <c r="CJ64" s="75">
        <v>3033</v>
      </c>
      <c r="CK64" s="75">
        <v>332</v>
      </c>
      <c r="CQ64" s="74">
        <f t="shared" si="141"/>
        <v>0</v>
      </c>
      <c r="CR64" s="74">
        <f t="shared" si="142"/>
        <v>12505</v>
      </c>
      <c r="CS64" s="76"/>
      <c r="CT64" s="77">
        <f t="shared" si="135"/>
        <v>0.15313874450219911</v>
      </c>
      <c r="CU64" s="78">
        <f t="shared" si="136"/>
        <v>0.16753298680527789</v>
      </c>
      <c r="CV64" s="78">
        <f t="shared" si="137"/>
        <v>0.21615353858456618</v>
      </c>
      <c r="CW64" s="78">
        <f t="shared" si="138"/>
        <v>6.0135945621751299E-2</v>
      </c>
      <c r="CX64" s="78">
        <f t="shared" si="139"/>
        <v>0.13394642143142743</v>
      </c>
      <c r="CY64" s="78">
        <f t="shared" si="140"/>
        <v>0.24254298280687725</v>
      </c>
      <c r="CZ64" s="78">
        <f t="shared" si="143"/>
        <v>2.654938024790084E-2</v>
      </c>
      <c r="DA64" s="79"/>
      <c r="DB64" s="79"/>
      <c r="DC64" s="79"/>
      <c r="DD64" s="79"/>
      <c r="DE64" s="79">
        <f t="shared" si="130"/>
        <v>0</v>
      </c>
      <c r="DF64" s="76">
        <f t="shared" si="131"/>
        <v>1</v>
      </c>
      <c r="DG64" s="76"/>
      <c r="DH64" s="76"/>
      <c r="DI64" s="76"/>
      <c r="DJ64" s="76"/>
      <c r="DK64" s="76">
        <f t="shared" si="30"/>
        <v>0.20494045703250724</v>
      </c>
      <c r="DL64" s="76">
        <f t="shared" si="31"/>
        <v>0.28191447001672376</v>
      </c>
      <c r="DM64" s="76">
        <f t="shared" si="32"/>
        <v>0.16753298680527789</v>
      </c>
      <c r="DN64" s="76"/>
      <c r="DO64" s="76"/>
      <c r="DP64" s="76">
        <f t="shared" si="33"/>
        <v>9.0521403282909557E-2</v>
      </c>
      <c r="DQ64" s="76">
        <f t="shared" si="34"/>
        <v>6.4107669029226724E-2</v>
      </c>
      <c r="DR64" s="76">
        <f t="shared" si="35"/>
        <v>0.13394642143142743</v>
      </c>
      <c r="DS64" s="76"/>
      <c r="DT64" s="76"/>
      <c r="DU64" s="76"/>
      <c r="DV64" s="76">
        <f t="shared" si="36"/>
        <v>0</v>
      </c>
      <c r="DW64" s="76"/>
      <c r="DX64" s="76"/>
      <c r="DY64" s="76"/>
      <c r="DZ64" s="76"/>
      <c r="EA64" s="76">
        <f t="shared" si="37"/>
        <v>2.3891056781078284E-3</v>
      </c>
      <c r="EB64" s="76"/>
      <c r="EC64" s="76"/>
      <c r="ED64" s="76"/>
      <c r="EE64" s="76">
        <f t="shared" si="132"/>
        <v>0.29546186031541677</v>
      </c>
      <c r="EF64" s="76">
        <f t="shared" si="133"/>
        <v>0.34841124472405832</v>
      </c>
      <c r="EG64" s="76">
        <f t="shared" si="134"/>
        <v>0.30147940823670533</v>
      </c>
      <c r="EH64" s="76"/>
      <c r="EI64" s="76"/>
      <c r="EJ64" s="76">
        <f t="shared" si="41"/>
        <v>-3.7407470227229345E-2</v>
      </c>
      <c r="EK64" s="76"/>
      <c r="EL64" s="76">
        <f t="shared" si="42"/>
        <v>-0.11438148321144587</v>
      </c>
      <c r="EM64" s="76"/>
      <c r="EN64" s="76"/>
      <c r="EO64" s="76">
        <f t="shared" si="43"/>
        <v>4.3425018148517874E-2</v>
      </c>
      <c r="EP64" s="76"/>
      <c r="EQ64" s="76">
        <f t="shared" si="44"/>
        <v>6.9838752402200707E-2</v>
      </c>
      <c r="ER64" s="76"/>
      <c r="ES64" s="76"/>
      <c r="ET64" s="76">
        <f t="shared" si="45"/>
        <v>0</v>
      </c>
      <c r="EU64" s="76"/>
      <c r="EV64" s="76">
        <f t="shared" si="46"/>
        <v>0</v>
      </c>
      <c r="EW64" s="76"/>
      <c r="EX64" s="76"/>
      <c r="EY64" s="76">
        <f t="shared" si="47"/>
        <v>0</v>
      </c>
      <c r="EZ64" s="76"/>
      <c r="FA64" s="76">
        <f t="shared" si="48"/>
        <v>-2.3891056781078284E-3</v>
      </c>
      <c r="FB64" s="76"/>
      <c r="FC64" s="76"/>
      <c r="FD64" s="76">
        <f t="shared" si="49"/>
        <v>6.0175479212885574E-3</v>
      </c>
      <c r="FE64" s="76"/>
      <c r="FF64" s="76">
        <f t="shared" si="50"/>
        <v>-4.6931836487352996E-2</v>
      </c>
      <c r="FG64" s="76"/>
      <c r="FH64" s="76"/>
      <c r="FI64" s="76"/>
      <c r="FJ64" s="76"/>
      <c r="FK64" s="76"/>
      <c r="FL64" s="76">
        <f t="shared" si="51"/>
        <v>1.826520759575153E-2</v>
      </c>
      <c r="FM64" s="76">
        <f t="shared" si="52"/>
        <v>2.2059409094528949E-2</v>
      </c>
      <c r="FN64" s="76">
        <f t="shared" si="53"/>
        <v>2.654938024790084E-2</v>
      </c>
      <c r="FO64" s="76"/>
      <c r="FP64" s="76">
        <f t="shared" si="54"/>
        <v>8.2841726521493096E-3</v>
      </c>
      <c r="FQ64" s="76"/>
      <c r="FR64" s="76">
        <f t="shared" si="55"/>
        <v>4.4899711533718904E-3</v>
      </c>
      <c r="FS64" s="76"/>
      <c r="FT64" s="76"/>
      <c r="FU64" s="76"/>
      <c r="FV64" s="76"/>
      <c r="FW64" s="76">
        <f t="shared" si="56"/>
        <v>0.23688445445767622</v>
      </c>
      <c r="FX64" s="76">
        <f t="shared" si="57"/>
        <v>0.21860316954686629</v>
      </c>
      <c r="FY64" s="76">
        <f t="shared" si="58"/>
        <v>0.21615353858456618</v>
      </c>
      <c r="FZ64" s="76"/>
      <c r="GA64" s="76">
        <f t="shared" si="59"/>
        <v>-2.0730915873110045E-2</v>
      </c>
      <c r="GB64" s="76"/>
      <c r="GC64" s="76">
        <f t="shared" si="60"/>
        <v>-2.4496309623001089E-3</v>
      </c>
      <c r="GD64" s="76"/>
      <c r="GE64" s="76"/>
      <c r="GF64" s="76"/>
      <c r="GG64" s="76"/>
      <c r="GH64" s="76">
        <f t="shared" si="61"/>
        <v>0.25016092693916964</v>
      </c>
      <c r="GI64" s="76">
        <f t="shared" si="62"/>
        <v>0.18491677948554591</v>
      </c>
      <c r="GJ64" s="76">
        <f t="shared" si="63"/>
        <v>0.24254298280687725</v>
      </c>
      <c r="GK64" s="76"/>
      <c r="GL64" s="76">
        <f t="shared" si="64"/>
        <v>-7.6179441322923869E-3</v>
      </c>
      <c r="GM64" s="76"/>
      <c r="GN64" s="76">
        <f t="shared" si="65"/>
        <v>5.7626203321331337E-2</v>
      </c>
      <c r="GO64" s="76"/>
      <c r="GP64" s="76"/>
      <c r="GQ64" s="76"/>
      <c r="GR64" s="76"/>
      <c r="GS64" s="76">
        <f t="shared" si="66"/>
        <v>0.13878761337434772</v>
      </c>
      <c r="GT64" s="76">
        <f t="shared" si="67"/>
        <v>0.17456398821374533</v>
      </c>
      <c r="GU64" s="76">
        <f t="shared" si="68"/>
        <v>0.15313874450219911</v>
      </c>
      <c r="GV64" s="76"/>
      <c r="GW64" s="76">
        <f t="shared" si="69"/>
        <v>1.4351131127851385E-2</v>
      </c>
      <c r="GX64" s="76"/>
      <c r="GY64" s="76">
        <f t="shared" si="70"/>
        <v>-2.1425243711546221E-2</v>
      </c>
      <c r="GZ64" s="76"/>
      <c r="HA64" s="76"/>
      <c r="HB64" s="76"/>
      <c r="HC64" s="76"/>
      <c r="HD64" s="76">
        <f t="shared" si="71"/>
        <v>3.5013480928838631E-2</v>
      </c>
      <c r="HE64" s="76">
        <f t="shared" si="72"/>
        <v>4.4039181333120965E-2</v>
      </c>
      <c r="HF64" s="76">
        <f t="shared" si="73"/>
        <v>6.0135945621751299E-2</v>
      </c>
      <c r="HG64" s="76"/>
      <c r="HH64" s="76">
        <f t="shared" si="74"/>
        <v>2.5122464692912669E-2</v>
      </c>
      <c r="HI64" s="76"/>
      <c r="HJ64" s="76">
        <f t="shared" si="75"/>
        <v>1.6096764288630334E-2</v>
      </c>
      <c r="HK64" s="76"/>
      <c r="HL64" s="76"/>
      <c r="HM64" s="76"/>
      <c r="HN64" s="76"/>
      <c r="HO64" s="76"/>
      <c r="HP64" s="76"/>
      <c r="HQ64" s="76"/>
      <c r="HR64" s="76">
        <f t="shared" si="76"/>
        <v>0.15705282097009926</v>
      </c>
      <c r="HS64" s="76">
        <f t="shared" si="77"/>
        <v>0.17380109430318635</v>
      </c>
      <c r="HT64" s="76">
        <f t="shared" si="78"/>
        <v>0.19206630189893789</v>
      </c>
      <c r="HU64" s="76"/>
      <c r="HV64" s="76">
        <f t="shared" si="79"/>
        <v>0.19662339730827427</v>
      </c>
      <c r="HW64" s="76">
        <f t="shared" si="80"/>
        <v>0.21860316954686629</v>
      </c>
      <c r="HX64" s="76">
        <f t="shared" si="81"/>
        <v>0.24066257864139523</v>
      </c>
      <c r="HY64" s="76"/>
      <c r="HZ64" s="76">
        <f t="shared" si="82"/>
        <v>0.17968812475009996</v>
      </c>
      <c r="IA64" s="76">
        <f t="shared" si="83"/>
        <v>0.21327469012395039</v>
      </c>
      <c r="IB64" s="76">
        <f t="shared" si="84"/>
        <v>0.23982407037185127</v>
      </c>
      <c r="IC64" s="76"/>
      <c r="ID64" s="76"/>
      <c r="IE64" s="76">
        <f t="shared" si="85"/>
        <v>2.2635303780000698E-2</v>
      </c>
      <c r="IF64" s="76"/>
      <c r="IG64" s="76">
        <f t="shared" si="86"/>
        <v>-1.6935272558174314E-2</v>
      </c>
      <c r="IH64" s="76"/>
      <c r="II64" s="76"/>
      <c r="IJ64" s="76">
        <f t="shared" si="87"/>
        <v>3.947359582076404E-2</v>
      </c>
      <c r="IK64" s="76"/>
      <c r="IL64" s="76">
        <f t="shared" si="88"/>
        <v>-5.3284794229158938E-3</v>
      </c>
      <c r="IM64" s="76"/>
      <c r="IN64" s="76"/>
      <c r="IO64" s="76">
        <f t="shared" si="89"/>
        <v>4.7757768472913381E-2</v>
      </c>
      <c r="IP64" s="76"/>
      <c r="IQ64" s="76">
        <f t="shared" si="90"/>
        <v>-8.385082695439583E-4</v>
      </c>
      <c r="IR64" s="76"/>
      <c r="IS64" s="76"/>
      <c r="IT64" s="76"/>
      <c r="IU64" s="76"/>
      <c r="IV64" s="76"/>
      <c r="IW64" s="76">
        <v>0.05</v>
      </c>
      <c r="IX64" s="183">
        <v>3.591398379190581</v>
      </c>
      <c r="IY64" s="183">
        <v>3.6222172095492873</v>
      </c>
      <c r="IZ64" s="175">
        <v>-0.29325320436534003</v>
      </c>
      <c r="JA64" s="76"/>
      <c r="JB64" s="74">
        <v>16577</v>
      </c>
      <c r="JC64" s="74">
        <v>93</v>
      </c>
      <c r="JD64" s="74">
        <v>90</v>
      </c>
      <c r="JE64" s="76">
        <v>1.4728589730798941E-2</v>
      </c>
      <c r="JF64" s="76">
        <v>7.9182912610047909E-2</v>
      </c>
      <c r="JG64" s="74"/>
      <c r="JH64" s="74">
        <v>201</v>
      </c>
      <c r="JI64" s="74">
        <v>23</v>
      </c>
      <c r="JJ64" s="175">
        <v>0.11442786069651742</v>
      </c>
      <c r="JK64" s="74">
        <v>240</v>
      </c>
      <c r="JL64" s="74">
        <v>43</v>
      </c>
      <c r="JM64" s="175">
        <v>0.17916666666666667</v>
      </c>
      <c r="JN64" s="74">
        <v>441</v>
      </c>
      <c r="JO64" s="74">
        <v>66</v>
      </c>
      <c r="JP64" s="175">
        <v>0.14965986394557823</v>
      </c>
      <c r="JQ64" s="175">
        <v>0.45320134023758757</v>
      </c>
      <c r="JR64" s="74"/>
      <c r="JS64" s="74"/>
      <c r="JT64" s="76">
        <v>0.12222222222222222</v>
      </c>
      <c r="JU64" s="175"/>
      <c r="JV64" s="175">
        <v>0.22711814283601953</v>
      </c>
      <c r="JW64" s="175">
        <v>1.1237616442407216E-2</v>
      </c>
      <c r="JX64" s="175">
        <v>0.12405737098920597</v>
      </c>
      <c r="JY64" s="175">
        <v>0.10306077184681355</v>
      </c>
      <c r="JZ64" s="175">
        <v>0.23835575927842673</v>
      </c>
      <c r="KA64" s="175">
        <v>7.6346788900389373E-2</v>
      </c>
      <c r="KB64" s="175">
        <v>1.5525654295431022E-2</v>
      </c>
      <c r="KC64" s="175">
        <v>0.20617083148504114</v>
      </c>
      <c r="KD64" s="175">
        <v>0.10311005963822761</v>
      </c>
      <c r="KE64" s="175">
        <v>9.18724431958204E-2</v>
      </c>
      <c r="KF64" s="175">
        <v>0.33022820247424711</v>
      </c>
      <c r="KG64" s="175"/>
      <c r="KH64" s="74">
        <v>5672</v>
      </c>
      <c r="KI64" s="74">
        <v>19462</v>
      </c>
      <c r="KJ64" s="74">
        <v>6700</v>
      </c>
      <c r="KK64" s="74">
        <v>20289</v>
      </c>
      <c r="KL64" s="76">
        <v>0.29143972870208612</v>
      </c>
      <c r="KM64" s="76">
        <v>0.33022820247424711</v>
      </c>
      <c r="KN64" s="175">
        <v>3.8788473772160992E-2</v>
      </c>
      <c r="KO64" s="175">
        <v>0.13309260870130415</v>
      </c>
      <c r="KP64" s="175"/>
      <c r="KQ64" s="74">
        <v>595</v>
      </c>
      <c r="KR64" s="74">
        <v>1289</v>
      </c>
      <c r="KS64" s="175">
        <v>0.46159813809154382</v>
      </c>
      <c r="KT64" s="74">
        <v>1281</v>
      </c>
      <c r="KU64" s="74">
        <v>2663</v>
      </c>
      <c r="KV64" s="175">
        <v>0.48103642508449118</v>
      </c>
      <c r="KW64" s="74">
        <v>1910</v>
      </c>
      <c r="KX64" s="74">
        <v>4020</v>
      </c>
      <c r="KY64" s="175">
        <v>0.47512437810945274</v>
      </c>
      <c r="KZ64" s="74">
        <v>2564</v>
      </c>
      <c r="LA64" s="74">
        <v>5598</v>
      </c>
      <c r="LB64" s="175">
        <v>0.45802072168631652</v>
      </c>
      <c r="LC64" s="74">
        <v>937</v>
      </c>
      <c r="LD64" s="74">
        <v>2337</v>
      </c>
      <c r="LE64" s="175">
        <f t="shared" si="91"/>
        <v>0.40094137783483097</v>
      </c>
      <c r="LF64" s="74">
        <v>1578</v>
      </c>
      <c r="LG64" s="74">
        <v>4280</v>
      </c>
      <c r="LH64" s="175">
        <f t="shared" si="92"/>
        <v>0.36869158878504671</v>
      </c>
      <c r="LI64" s="74">
        <v>1120</v>
      </c>
      <c r="LJ64" s="74">
        <v>4624</v>
      </c>
      <c r="LK64" s="175">
        <f t="shared" si="93"/>
        <v>0.24221453287197231</v>
      </c>
      <c r="LL64" s="74">
        <v>3635</v>
      </c>
      <c r="LM64" s="74">
        <v>11241</v>
      </c>
      <c r="LN64" s="175">
        <v>0.32336980695667644</v>
      </c>
      <c r="LO64" s="175"/>
      <c r="LP64" s="74">
        <v>501</v>
      </c>
      <c r="LQ64" s="74">
        <v>3450</v>
      </c>
      <c r="LR64" s="175">
        <v>0.14521739130434783</v>
      </c>
      <c r="LS64" s="74">
        <v>6700</v>
      </c>
      <c r="LT64" s="74">
        <v>20289</v>
      </c>
      <c r="LU64" s="175">
        <v>0.33022820247424711</v>
      </c>
      <c r="LV64" s="175"/>
      <c r="LW64" s="74"/>
      <c r="LX64" s="74">
        <v>81</v>
      </c>
      <c r="LY64" s="74">
        <v>233</v>
      </c>
      <c r="LZ64" s="74">
        <v>159</v>
      </c>
      <c r="MA64" s="74">
        <v>284</v>
      </c>
      <c r="MB64" s="74">
        <v>237</v>
      </c>
      <c r="MC64" s="74">
        <v>208</v>
      </c>
      <c r="MD64" s="74"/>
    </row>
    <row r="65" spans="1:342" x14ac:dyDescent="0.25">
      <c r="A65" s="153" t="s">
        <v>79</v>
      </c>
      <c r="B65" s="156" t="s">
        <v>81</v>
      </c>
      <c r="C65" s="154"/>
      <c r="D65" s="159">
        <v>23098</v>
      </c>
      <c r="E65" s="159" t="s">
        <v>77</v>
      </c>
      <c r="F65" s="73" t="s">
        <v>106</v>
      </c>
      <c r="P65" s="164"/>
      <c r="Q65" s="129"/>
      <c r="R65" s="129"/>
      <c r="S65" s="129"/>
      <c r="T65" s="129"/>
      <c r="U65" s="129"/>
      <c r="V65" s="129"/>
      <c r="W65" s="129"/>
      <c r="X65" s="129"/>
      <c r="Y65" s="129"/>
      <c r="Z65" s="115"/>
      <c r="AA65" s="74"/>
      <c r="AB65" s="75">
        <v>104</v>
      </c>
      <c r="AC65" s="75">
        <v>246</v>
      </c>
      <c r="AD65" s="75">
        <v>84</v>
      </c>
      <c r="AE65" s="75">
        <v>96</v>
      </c>
      <c r="AF65" s="75">
        <v>362</v>
      </c>
      <c r="AG65" s="75">
        <v>111</v>
      </c>
      <c r="AH65" s="75">
        <v>10</v>
      </c>
      <c r="AI65" s="75">
        <v>1397</v>
      </c>
      <c r="AK65" s="74">
        <f t="shared" si="104"/>
        <v>2410</v>
      </c>
      <c r="AL65" s="76"/>
      <c r="AM65" s="77">
        <f t="shared" si="105"/>
        <v>4.3153526970954356E-2</v>
      </c>
      <c r="AN65" s="78">
        <f t="shared" si="106"/>
        <v>0.1020746887966805</v>
      </c>
      <c r="AO65" s="78">
        <f t="shared" si="107"/>
        <v>3.4854771784232366E-2</v>
      </c>
      <c r="AP65" s="78">
        <f t="shared" si="108"/>
        <v>3.9834024896265557E-2</v>
      </c>
      <c r="AQ65" s="78">
        <f t="shared" si="109"/>
        <v>0.15020746887966804</v>
      </c>
      <c r="AR65" s="78">
        <f t="shared" si="110"/>
        <v>4.6058091286307057E-2</v>
      </c>
      <c r="AS65" s="78">
        <f t="shared" si="111"/>
        <v>4.1493775933609959E-3</v>
      </c>
      <c r="AT65" s="79">
        <f t="shared" si="112"/>
        <v>0.57966804979253117</v>
      </c>
      <c r="AU65" s="76">
        <f t="shared" si="113"/>
        <v>1</v>
      </c>
      <c r="AV65" s="76"/>
      <c r="AW65" s="76"/>
      <c r="AX65" s="75">
        <v>69</v>
      </c>
      <c r="AY65" s="75">
        <v>20</v>
      </c>
      <c r="AZ65" s="75">
        <v>232</v>
      </c>
      <c r="BA65" s="75">
        <v>44</v>
      </c>
      <c r="BB65" s="75">
        <v>102</v>
      </c>
      <c r="BC65" s="75">
        <v>76</v>
      </c>
      <c r="BD65" s="75">
        <v>8</v>
      </c>
      <c r="BF65" s="75">
        <v>1</v>
      </c>
      <c r="BG65" s="80">
        <v>9</v>
      </c>
      <c r="BH65" s="81"/>
      <c r="BI65" s="81"/>
      <c r="BJ65" s="82"/>
      <c r="BK65" s="74">
        <f t="shared" si="114"/>
        <v>9</v>
      </c>
      <c r="BL65" s="80">
        <f t="shared" si="11"/>
        <v>561</v>
      </c>
      <c r="BM65" s="83"/>
      <c r="BN65" s="84">
        <f t="shared" si="115"/>
        <v>0.12299465240641712</v>
      </c>
      <c r="BO65" s="85">
        <f t="shared" si="116"/>
        <v>3.5650623885918005E-2</v>
      </c>
      <c r="BP65" s="85">
        <f t="shared" si="117"/>
        <v>0.41354723707664887</v>
      </c>
      <c r="BQ65" s="85">
        <f t="shared" si="118"/>
        <v>7.8431372549019607E-2</v>
      </c>
      <c r="BR65" s="85">
        <f t="shared" si="119"/>
        <v>0.18181818181818182</v>
      </c>
      <c r="BS65" s="85">
        <f t="shared" si="120"/>
        <v>0.13547237076648841</v>
      </c>
      <c r="BT65" s="85">
        <f t="shared" si="121"/>
        <v>1.4260249554367201E-2</v>
      </c>
      <c r="BU65" s="85">
        <f t="shared" si="122"/>
        <v>0</v>
      </c>
      <c r="BV65" s="85">
        <f t="shared" si="123"/>
        <v>1.7825311942959001E-3</v>
      </c>
      <c r="BW65" s="85">
        <f t="shared" si="124"/>
        <v>1.6042780748663103E-2</v>
      </c>
      <c r="BX65" s="85">
        <f t="shared" si="125"/>
        <v>0</v>
      </c>
      <c r="BY65" s="85">
        <f t="shared" si="126"/>
        <v>0</v>
      </c>
      <c r="BZ65" s="85">
        <f t="shared" si="127"/>
        <v>0</v>
      </c>
      <c r="CA65" s="76">
        <f t="shared" si="128"/>
        <v>1.6042780748663103E-2</v>
      </c>
      <c r="CB65" s="86">
        <f t="shared" si="129"/>
        <v>1</v>
      </c>
      <c r="CC65" s="76"/>
      <c r="CD65" s="76"/>
      <c r="CE65" s="75">
        <v>131</v>
      </c>
      <c r="CF65" s="75">
        <v>207</v>
      </c>
      <c r="CG65" s="75">
        <v>139</v>
      </c>
      <c r="CH65" s="75">
        <v>415</v>
      </c>
      <c r="CI65" s="75">
        <v>84</v>
      </c>
      <c r="CJ65" s="75">
        <v>92</v>
      </c>
      <c r="CK65" s="75">
        <v>59</v>
      </c>
      <c r="CL65" s="75">
        <v>48</v>
      </c>
      <c r="CM65" s="73">
        <v>7</v>
      </c>
      <c r="CN65" s="75">
        <v>25</v>
      </c>
      <c r="CO65" s="73"/>
      <c r="CQ65" s="74">
        <f t="shared" si="141"/>
        <v>80</v>
      </c>
      <c r="CR65" s="74">
        <f t="shared" si="142"/>
        <v>1207</v>
      </c>
      <c r="CS65" s="76"/>
      <c r="CT65" s="77">
        <f t="shared" si="135"/>
        <v>0.10853355426677713</v>
      </c>
      <c r="CU65" s="78">
        <f t="shared" si="136"/>
        <v>0.17149958574979288</v>
      </c>
      <c r="CV65" s="78">
        <f t="shared" si="137"/>
        <v>0.11516155758077878</v>
      </c>
      <c r="CW65" s="78">
        <f t="shared" si="138"/>
        <v>0.34382767191383595</v>
      </c>
      <c r="CX65" s="78">
        <f t="shared" si="139"/>
        <v>6.9594034797017396E-2</v>
      </c>
      <c r="CY65" s="78">
        <f t="shared" si="140"/>
        <v>7.6222038111019061E-2</v>
      </c>
      <c r="CZ65" s="78">
        <f t="shared" si="143"/>
        <v>4.8881524440762221E-2</v>
      </c>
      <c r="DA65" s="79"/>
      <c r="DB65" s="79"/>
      <c r="DC65" s="79"/>
      <c r="DD65" s="79"/>
      <c r="DE65" s="79">
        <f t="shared" si="130"/>
        <v>6.628003314001657E-2</v>
      </c>
      <c r="DF65" s="76">
        <f t="shared" si="131"/>
        <v>1</v>
      </c>
      <c r="DG65" s="76"/>
      <c r="DH65" s="76"/>
      <c r="DI65" s="76"/>
      <c r="DJ65" s="76"/>
      <c r="DK65" s="76">
        <f t="shared" si="30"/>
        <v>0.1020746887966805</v>
      </c>
      <c r="DL65" s="76">
        <f t="shared" si="31"/>
        <v>0.18181818181818182</v>
      </c>
      <c r="DM65" s="76">
        <f t="shared" si="32"/>
        <v>0.17149958574979288</v>
      </c>
      <c r="DN65" s="76"/>
      <c r="DO65" s="76"/>
      <c r="DP65" s="76">
        <f t="shared" si="33"/>
        <v>3.4854771784232366E-2</v>
      </c>
      <c r="DQ65" s="76">
        <f t="shared" si="34"/>
        <v>3.5650623885918005E-2</v>
      </c>
      <c r="DR65" s="76">
        <f t="shared" si="35"/>
        <v>6.9594034797017396E-2</v>
      </c>
      <c r="DS65" s="76"/>
      <c r="DT65" s="76"/>
      <c r="DU65" s="76"/>
      <c r="DV65" s="76">
        <f t="shared" si="36"/>
        <v>0</v>
      </c>
      <c r="DW65" s="76"/>
      <c r="DX65" s="76"/>
      <c r="DY65" s="76"/>
      <c r="DZ65" s="76"/>
      <c r="EA65" s="76">
        <f t="shared" si="37"/>
        <v>1.7825311942959001E-3</v>
      </c>
      <c r="EB65" s="76"/>
      <c r="EC65" s="76"/>
      <c r="ED65" s="76"/>
      <c r="EE65" s="76">
        <f t="shared" si="132"/>
        <v>0.13692946058091288</v>
      </c>
      <c r="EF65" s="76">
        <f t="shared" si="133"/>
        <v>0.21925133689839571</v>
      </c>
      <c r="EG65" s="76">
        <f t="shared" si="134"/>
        <v>0.24109362054681027</v>
      </c>
      <c r="EH65" s="76"/>
      <c r="EI65" s="76"/>
      <c r="EJ65" s="76">
        <f t="shared" si="41"/>
        <v>6.9424896953112381E-2</v>
      </c>
      <c r="EK65" s="76"/>
      <c r="EL65" s="76">
        <f t="shared" si="42"/>
        <v>-1.0318596068388947E-2</v>
      </c>
      <c r="EM65" s="76"/>
      <c r="EN65" s="76"/>
      <c r="EO65" s="76">
        <f t="shared" si="43"/>
        <v>3.4739263012785029E-2</v>
      </c>
      <c r="EP65" s="76"/>
      <c r="EQ65" s="76">
        <f t="shared" si="44"/>
        <v>3.3943410911099391E-2</v>
      </c>
      <c r="ER65" s="76"/>
      <c r="ES65" s="76"/>
      <c r="ET65" s="76">
        <f t="shared" si="45"/>
        <v>0</v>
      </c>
      <c r="EU65" s="76"/>
      <c r="EV65" s="76">
        <f t="shared" si="46"/>
        <v>0</v>
      </c>
      <c r="EW65" s="76"/>
      <c r="EX65" s="76"/>
      <c r="EY65" s="76">
        <f t="shared" si="47"/>
        <v>0</v>
      </c>
      <c r="EZ65" s="76"/>
      <c r="FA65" s="76">
        <f t="shared" si="48"/>
        <v>-1.7825311942959001E-3</v>
      </c>
      <c r="FB65" s="76"/>
      <c r="FC65" s="76"/>
      <c r="FD65" s="76">
        <f t="shared" si="49"/>
        <v>0.1041641599658974</v>
      </c>
      <c r="FE65" s="76"/>
      <c r="FF65" s="76">
        <f t="shared" si="50"/>
        <v>2.1842283648414562E-2</v>
      </c>
      <c r="FG65" s="76"/>
      <c r="FH65" s="76"/>
      <c r="FI65" s="76"/>
      <c r="FJ65" s="76"/>
      <c r="FK65" s="76"/>
      <c r="FL65" s="76">
        <f t="shared" si="51"/>
        <v>4.1493775933609959E-3</v>
      </c>
      <c r="FM65" s="76">
        <f t="shared" si="52"/>
        <v>1.4260249554367201E-2</v>
      </c>
      <c r="FN65" s="76">
        <f t="shared" si="53"/>
        <v>4.8881524440762221E-2</v>
      </c>
      <c r="FO65" s="76"/>
      <c r="FP65" s="76">
        <f t="shared" si="54"/>
        <v>4.4732146847401226E-2</v>
      </c>
      <c r="FQ65" s="76"/>
      <c r="FR65" s="76">
        <f t="shared" si="55"/>
        <v>3.462127488639502E-2</v>
      </c>
      <c r="FS65" s="76"/>
      <c r="FT65" s="76"/>
      <c r="FU65" s="76"/>
      <c r="FV65" s="76"/>
      <c r="FW65" s="76">
        <f t="shared" si="56"/>
        <v>4.6058091286307057E-2</v>
      </c>
      <c r="FX65" s="76">
        <f t="shared" si="57"/>
        <v>0.13547237076648841</v>
      </c>
      <c r="FY65" s="76">
        <f t="shared" si="58"/>
        <v>0.11516155758077878</v>
      </c>
      <c r="FZ65" s="76"/>
      <c r="GA65" s="76">
        <f t="shared" si="59"/>
        <v>6.9103466294471727E-2</v>
      </c>
      <c r="GB65" s="76"/>
      <c r="GC65" s="76">
        <f t="shared" si="60"/>
        <v>-2.0310813185709625E-2</v>
      </c>
      <c r="GD65" s="76"/>
      <c r="GE65" s="76"/>
      <c r="GF65" s="76"/>
      <c r="GG65" s="76"/>
      <c r="GH65" s="76">
        <f t="shared" si="61"/>
        <v>4.3153526970954356E-2</v>
      </c>
      <c r="GI65" s="76">
        <f t="shared" si="62"/>
        <v>0.41354723707664887</v>
      </c>
      <c r="GJ65" s="76">
        <f t="shared" si="63"/>
        <v>7.6222038111019061E-2</v>
      </c>
      <c r="GK65" s="76"/>
      <c r="GL65" s="76">
        <f t="shared" si="64"/>
        <v>3.3068511140064705E-2</v>
      </c>
      <c r="GM65" s="76"/>
      <c r="GN65" s="76">
        <f t="shared" si="65"/>
        <v>-0.33732519896562979</v>
      </c>
      <c r="GO65" s="76"/>
      <c r="GP65" s="76"/>
      <c r="GQ65" s="76"/>
      <c r="GR65" s="76"/>
      <c r="GS65" s="76">
        <f t="shared" si="66"/>
        <v>3.9834024896265557E-2</v>
      </c>
      <c r="GT65" s="76">
        <f t="shared" si="67"/>
        <v>7.8431372549019607E-2</v>
      </c>
      <c r="GU65" s="76">
        <f t="shared" si="68"/>
        <v>0.10853355426677713</v>
      </c>
      <c r="GV65" s="76"/>
      <c r="GW65" s="76">
        <f t="shared" si="69"/>
        <v>6.8699529370511575E-2</v>
      </c>
      <c r="GX65" s="76"/>
      <c r="GY65" s="76">
        <f t="shared" si="70"/>
        <v>3.0102181717757526E-2</v>
      </c>
      <c r="GZ65" s="76"/>
      <c r="HA65" s="76"/>
      <c r="HB65" s="76"/>
      <c r="HC65" s="76"/>
      <c r="HD65" s="76">
        <f t="shared" si="71"/>
        <v>0.15020746887966804</v>
      </c>
      <c r="HE65" s="76">
        <f t="shared" si="72"/>
        <v>0.12299465240641712</v>
      </c>
      <c r="HF65" s="76">
        <f t="shared" si="73"/>
        <v>0.34382767191383595</v>
      </c>
      <c r="HG65" s="76"/>
      <c r="HH65" s="76">
        <f t="shared" si="74"/>
        <v>0.19362020303416791</v>
      </c>
      <c r="HI65" s="76"/>
      <c r="HJ65" s="76">
        <f t="shared" si="75"/>
        <v>0.22083301950741885</v>
      </c>
      <c r="HK65" s="76"/>
      <c r="HL65" s="76"/>
      <c r="HM65" s="76"/>
      <c r="HN65" s="76"/>
      <c r="HO65" s="76"/>
      <c r="HP65" s="76"/>
      <c r="HQ65" s="76"/>
      <c r="HR65" s="76">
        <f t="shared" si="76"/>
        <v>4.3983402489626552E-2</v>
      </c>
      <c r="HS65" s="76">
        <f t="shared" si="77"/>
        <v>0.1900414937759336</v>
      </c>
      <c r="HT65" s="76">
        <f t="shared" si="78"/>
        <v>0.19419087136929458</v>
      </c>
      <c r="HU65" s="76"/>
      <c r="HV65" s="76">
        <f t="shared" si="79"/>
        <v>9.26916221033868E-2</v>
      </c>
      <c r="HW65" s="76">
        <f t="shared" si="80"/>
        <v>0.20142602495543671</v>
      </c>
      <c r="HX65" s="76">
        <f t="shared" si="81"/>
        <v>0.21568627450980393</v>
      </c>
      <c r="HY65" s="76"/>
      <c r="HZ65" s="76">
        <f t="shared" si="82"/>
        <v>0.15741507870753935</v>
      </c>
      <c r="IA65" s="76">
        <f t="shared" si="83"/>
        <v>0.45236122618061309</v>
      </c>
      <c r="IB65" s="76">
        <f t="shared" si="84"/>
        <v>0.50124275062137524</v>
      </c>
      <c r="IC65" s="76"/>
      <c r="ID65" s="76"/>
      <c r="IE65" s="76">
        <f t="shared" si="85"/>
        <v>0.11343167621791279</v>
      </c>
      <c r="IF65" s="76"/>
      <c r="IG65" s="76">
        <f t="shared" si="86"/>
        <v>6.4723456604152546E-2</v>
      </c>
      <c r="IH65" s="76"/>
      <c r="II65" s="76"/>
      <c r="IJ65" s="76">
        <f t="shared" si="87"/>
        <v>0.26231973240467948</v>
      </c>
      <c r="IK65" s="76"/>
      <c r="IL65" s="76">
        <f t="shared" si="88"/>
        <v>0.25093520122517637</v>
      </c>
      <c r="IM65" s="76"/>
      <c r="IN65" s="76"/>
      <c r="IO65" s="76">
        <f t="shared" si="89"/>
        <v>0.30705187925208066</v>
      </c>
      <c r="IP65" s="76"/>
      <c r="IQ65" s="76">
        <f t="shared" si="90"/>
        <v>0.28555647611157131</v>
      </c>
      <c r="IR65" s="76"/>
      <c r="IS65" s="76"/>
      <c r="IT65" s="76"/>
      <c r="IU65" s="76"/>
      <c r="IV65" s="76"/>
      <c r="IW65" s="76">
        <v>0.1</v>
      </c>
      <c r="IX65" s="183">
        <v>12.725090036014405</v>
      </c>
      <c r="IY65" s="183">
        <v>12.088005046122261</v>
      </c>
      <c r="IZ65" s="175">
        <v>-8.7950328069236444E-2</v>
      </c>
      <c r="JA65" s="76"/>
      <c r="JB65" s="74">
        <v>16420</v>
      </c>
      <c r="JC65" s="74">
        <v>92</v>
      </c>
      <c r="JD65" s="74">
        <v>97</v>
      </c>
      <c r="JE65" s="76">
        <v>1.4603724075250598E-2</v>
      </c>
      <c r="JF65" s="76">
        <v>6.5166155346786728E-2</v>
      </c>
      <c r="JG65" s="74"/>
      <c r="JH65" s="74">
        <v>51</v>
      </c>
      <c r="JI65" s="74">
        <v>10</v>
      </c>
      <c r="JJ65" s="175">
        <v>0.19607843137254902</v>
      </c>
      <c r="JK65" s="74">
        <v>17</v>
      </c>
      <c r="JL65" s="74">
        <v>6</v>
      </c>
      <c r="JM65" s="175">
        <v>0.35294117647058826</v>
      </c>
      <c r="JN65" s="74">
        <v>68</v>
      </c>
      <c r="JO65" s="74">
        <v>16</v>
      </c>
      <c r="JP65" s="175">
        <v>0.23529411764705882</v>
      </c>
      <c r="JQ65" s="175">
        <v>0.46771348302371674</v>
      </c>
      <c r="JR65" s="74"/>
      <c r="JS65" s="74"/>
      <c r="JT65" s="76"/>
      <c r="JU65" s="175"/>
      <c r="JV65" s="175">
        <v>0.25852113987707209</v>
      </c>
      <c r="JW65" s="175">
        <v>1.7321661389457999E-2</v>
      </c>
      <c r="JX65" s="175">
        <v>4.8426150121065378E-3</v>
      </c>
      <c r="JY65" s="175">
        <v>0.25367852486496556</v>
      </c>
      <c r="JZ65" s="175">
        <v>0.2758428012665301</v>
      </c>
      <c r="KA65" s="175">
        <v>0.11864406779661017</v>
      </c>
      <c r="KB65" s="175">
        <v>0.10858632892531198</v>
      </c>
      <c r="KC65" s="175">
        <v>0.4982305829763457</v>
      </c>
      <c r="KD65" s="175">
        <v>0.24455205811138014</v>
      </c>
      <c r="KE65" s="175">
        <v>0.22723039672192213</v>
      </c>
      <c r="KF65" s="175">
        <v>0.50307319798845218</v>
      </c>
      <c r="KG65" s="175"/>
      <c r="KH65" s="74">
        <v>1762</v>
      </c>
      <c r="KI65" s="74">
        <v>4885</v>
      </c>
      <c r="KJ65" s="74">
        <v>2701</v>
      </c>
      <c r="KK65" s="74">
        <v>5369</v>
      </c>
      <c r="KL65" s="76">
        <v>0.36069600818833164</v>
      </c>
      <c r="KM65" s="76">
        <v>0.50307319798845218</v>
      </c>
      <c r="KN65" s="175">
        <v>0.14237718980012054</v>
      </c>
      <c r="KO65" s="175">
        <v>0.39472904209624793</v>
      </c>
      <c r="KP65" s="175"/>
      <c r="KQ65" s="74">
        <v>282</v>
      </c>
      <c r="KR65" s="74">
        <v>390</v>
      </c>
      <c r="KS65" s="175">
        <v>0.72307692307692306</v>
      </c>
      <c r="KT65" s="74">
        <v>593</v>
      </c>
      <c r="KU65" s="74">
        <v>831</v>
      </c>
      <c r="KV65" s="175">
        <v>0.7135980746089049</v>
      </c>
      <c r="KW65" s="74">
        <v>858</v>
      </c>
      <c r="KX65" s="74">
        <v>1235</v>
      </c>
      <c r="KY65" s="175">
        <v>0.69473684210526321</v>
      </c>
      <c r="KZ65" s="74">
        <v>1122</v>
      </c>
      <c r="LA65" s="74">
        <v>1669</v>
      </c>
      <c r="LB65" s="175">
        <v>0.67225883762732175</v>
      </c>
      <c r="LC65" s="74">
        <v>415</v>
      </c>
      <c r="LD65" s="74">
        <v>666</v>
      </c>
      <c r="LE65" s="175">
        <f t="shared" si="91"/>
        <v>0.62312312312312312</v>
      </c>
      <c r="LF65" s="74">
        <v>671</v>
      </c>
      <c r="LG65" s="74">
        <v>1138</v>
      </c>
      <c r="LH65" s="175">
        <f t="shared" si="92"/>
        <v>0.58963093145869949</v>
      </c>
      <c r="LI65" s="74">
        <v>362</v>
      </c>
      <c r="LJ65" s="74">
        <v>1020</v>
      </c>
      <c r="LK65" s="175">
        <f t="shared" si="93"/>
        <v>0.35490196078431374</v>
      </c>
      <c r="LL65" s="74">
        <v>1448</v>
      </c>
      <c r="LM65" s="74">
        <v>2824</v>
      </c>
      <c r="LN65" s="175">
        <v>0.5127478753541076</v>
      </c>
      <c r="LO65" s="175"/>
      <c r="LP65" s="74">
        <v>131</v>
      </c>
      <c r="LQ65" s="74">
        <v>876</v>
      </c>
      <c r="LR65" s="175">
        <v>0.1495433789954338</v>
      </c>
      <c r="LS65" s="74">
        <v>2701</v>
      </c>
      <c r="LT65" s="74">
        <v>5369</v>
      </c>
      <c r="LU65" s="175">
        <v>0.50307319798845218</v>
      </c>
      <c r="LV65" s="175"/>
      <c r="LW65" s="74"/>
      <c r="LX65" s="74">
        <v>4</v>
      </c>
      <c r="LY65" s="74">
        <v>205</v>
      </c>
      <c r="LZ65" s="74">
        <v>306</v>
      </c>
      <c r="MA65" s="74">
        <v>144</v>
      </c>
      <c r="MB65" s="74">
        <v>299</v>
      </c>
      <c r="MC65" s="74">
        <v>125</v>
      </c>
      <c r="MD65" s="74"/>
    </row>
    <row r="66" spans="1:342" x14ac:dyDescent="0.25">
      <c r="A66" s="153"/>
      <c r="B66" s="156" t="s">
        <v>10</v>
      </c>
      <c r="C66" s="154"/>
      <c r="D66" s="159">
        <v>12009</v>
      </c>
      <c r="E66" s="159" t="s">
        <v>0</v>
      </c>
      <c r="F66" s="73" t="s">
        <v>39</v>
      </c>
      <c r="P66" s="164"/>
      <c r="Q66" s="129"/>
      <c r="R66" s="129"/>
      <c r="S66" s="129"/>
      <c r="T66" s="129"/>
      <c r="U66" s="129"/>
      <c r="V66" s="129"/>
      <c r="W66" s="129"/>
      <c r="X66" s="129"/>
      <c r="Y66" s="129"/>
      <c r="Z66" s="115"/>
      <c r="AA66" s="74"/>
      <c r="AB66" s="75">
        <v>756</v>
      </c>
      <c r="AC66" s="75">
        <v>4155</v>
      </c>
      <c r="AD66" s="75">
        <v>1045</v>
      </c>
      <c r="AE66" s="75">
        <v>752</v>
      </c>
      <c r="AF66" s="75">
        <v>992</v>
      </c>
      <c r="AG66" s="75">
        <v>3587</v>
      </c>
      <c r="AH66" s="75">
        <v>242</v>
      </c>
      <c r="AI66" s="75">
        <v>59</v>
      </c>
      <c r="AK66" s="74">
        <f t="shared" ref="AK66:AK97" si="145">SUM(AB66:AI66)</f>
        <v>11588</v>
      </c>
      <c r="AL66" s="76"/>
      <c r="AM66" s="77">
        <f t="shared" ref="AM66:AM97" si="146">AB66/$AK66</f>
        <v>6.5239903348291342E-2</v>
      </c>
      <c r="AN66" s="78">
        <f t="shared" ref="AN66:AN97" si="147">AC66/$AK66</f>
        <v>0.35856057991025198</v>
      </c>
      <c r="AO66" s="78">
        <f t="shared" ref="AO66:AO97" si="148">AD66/$AK66</f>
        <v>9.0179496030376255E-2</v>
      </c>
      <c r="AP66" s="78">
        <f t="shared" ref="AP66:AP97" si="149">AE66/$AK66</f>
        <v>6.4894718674490856E-2</v>
      </c>
      <c r="AQ66" s="78">
        <f t="shared" ref="AQ66:AQ97" si="150">AF66/$AK66</f>
        <v>8.560579910251985E-2</v>
      </c>
      <c r="AR66" s="78">
        <f t="shared" ref="AR66:AR97" si="151">AG66/$AK66</f>
        <v>0.30954435623058335</v>
      </c>
      <c r="AS66" s="78">
        <f t="shared" ref="AS66:AS97" si="152">AH66/$AK66</f>
        <v>2.0883672764929237E-2</v>
      </c>
      <c r="AT66" s="79">
        <f t="shared" ref="AT66:AT97" si="153">AI66/$AK66</f>
        <v>5.0914739385571279E-3</v>
      </c>
      <c r="AU66" s="76">
        <f t="shared" ref="AU66:AU97" si="154">AK66/$AK66</f>
        <v>1</v>
      </c>
      <c r="AV66" s="76"/>
      <c r="AW66" s="76"/>
      <c r="AX66" s="75">
        <v>1190</v>
      </c>
      <c r="AY66" s="75">
        <v>813</v>
      </c>
      <c r="AZ66" s="75">
        <v>1017</v>
      </c>
      <c r="BA66" s="75">
        <v>924</v>
      </c>
      <c r="BB66" s="75">
        <v>4927</v>
      </c>
      <c r="BC66" s="75">
        <v>2349</v>
      </c>
      <c r="BD66" s="75">
        <v>359</v>
      </c>
      <c r="BF66" s="75">
        <v>35</v>
      </c>
      <c r="BG66" s="80">
        <v>6</v>
      </c>
      <c r="BH66" s="81">
        <v>125</v>
      </c>
      <c r="BI66" s="81"/>
      <c r="BJ66" s="82"/>
      <c r="BK66" s="74">
        <f t="shared" ref="BK66:BK97" si="155">SUM(BG66:BJ66)</f>
        <v>131</v>
      </c>
      <c r="BL66" s="80">
        <f t="shared" ref="BL66:BL129" si="156">SUM(AX66:BF66)+BK66</f>
        <v>11745</v>
      </c>
      <c r="BM66" s="83"/>
      <c r="BN66" s="84">
        <f t="shared" ref="BN66:BN97" si="157">AX66/$BL66</f>
        <v>0.10131971051511282</v>
      </c>
      <c r="BO66" s="85">
        <f t="shared" ref="BO66:BO97" si="158">AY66/$BL66</f>
        <v>6.9220945083014046E-2</v>
      </c>
      <c r="BP66" s="85">
        <f t="shared" ref="BP66:BP97" si="159">AZ66/$BL66</f>
        <v>8.6590038314176249E-2</v>
      </c>
      <c r="BQ66" s="85">
        <f t="shared" ref="BQ66:BQ97" si="160">BA66/$BL66</f>
        <v>7.8671775223499357E-2</v>
      </c>
      <c r="BR66" s="85">
        <f t="shared" ref="BR66:BR97" si="161">BB66/$BL66</f>
        <v>0.41949765857811833</v>
      </c>
      <c r="BS66" s="85">
        <f t="shared" ref="BS66:BS97" si="162">BC66/$BL66</f>
        <v>0.2</v>
      </c>
      <c r="BT66" s="85">
        <f t="shared" ref="BT66:BT97" si="163">BD66/$BL66</f>
        <v>3.0566198382290338E-2</v>
      </c>
      <c r="BU66" s="85">
        <f t="shared" ref="BU66:BU97" si="164">BE66/$BL66</f>
        <v>0</v>
      </c>
      <c r="BV66" s="85">
        <f t="shared" ref="BV66:BV97" si="165">BF66/$BL66</f>
        <v>2.9799914857386121E-3</v>
      </c>
      <c r="BW66" s="85">
        <f t="shared" ref="BW66:BW97" si="166">BG66/$BL66</f>
        <v>5.1085568326947643E-4</v>
      </c>
      <c r="BX66" s="85">
        <f t="shared" ref="BX66:BX97" si="167">BH66/$BL66</f>
        <v>1.0642826734780758E-2</v>
      </c>
      <c r="BY66" s="85">
        <f t="shared" ref="BY66:BY97" si="168">BI66/$BL66</f>
        <v>0</v>
      </c>
      <c r="BZ66" s="85">
        <f t="shared" ref="BZ66:BZ97" si="169">BJ66/$BL66</f>
        <v>0</v>
      </c>
      <c r="CA66" s="76">
        <f t="shared" ref="CA66:CA97" si="170">SUM(BW66:BZ66)</f>
        <v>1.1153682418050235E-2</v>
      </c>
      <c r="CB66" s="86">
        <f t="shared" ref="CB66:CB97" si="171">BL66/$BL66</f>
        <v>1</v>
      </c>
      <c r="CC66" s="76"/>
      <c r="CD66" s="76"/>
      <c r="CE66" s="75">
        <v>366</v>
      </c>
      <c r="CF66" s="75">
        <v>3601</v>
      </c>
      <c r="CG66" s="75">
        <v>2985</v>
      </c>
      <c r="CH66" s="75">
        <v>1886</v>
      </c>
      <c r="CI66" s="75">
        <v>1531</v>
      </c>
      <c r="CJ66" s="75">
        <v>1008</v>
      </c>
      <c r="CK66" s="75">
        <v>377</v>
      </c>
      <c r="CL66" s="73">
        <v>35</v>
      </c>
      <c r="CQ66" s="74">
        <f t="shared" si="141"/>
        <v>35</v>
      </c>
      <c r="CR66" s="74">
        <f t="shared" si="142"/>
        <v>11789</v>
      </c>
      <c r="CS66" s="76"/>
      <c r="CT66" s="77">
        <f t="shared" si="135"/>
        <v>3.1045890236661294E-2</v>
      </c>
      <c r="CU66" s="78">
        <f t="shared" si="136"/>
        <v>0.30545423700059376</v>
      </c>
      <c r="CV66" s="78">
        <f t="shared" si="137"/>
        <v>0.25320213758588517</v>
      </c>
      <c r="CW66" s="78">
        <f t="shared" si="138"/>
        <v>0.15997964203918907</v>
      </c>
      <c r="CX66" s="78">
        <f t="shared" si="139"/>
        <v>0.12986682500636187</v>
      </c>
      <c r="CY66" s="78">
        <f t="shared" si="140"/>
        <v>8.5503435405886841E-2</v>
      </c>
      <c r="CZ66" s="78">
        <f t="shared" si="143"/>
        <v>3.1978963440495375E-2</v>
      </c>
      <c r="DA66" s="79"/>
      <c r="DB66" s="79"/>
      <c r="DC66" s="79"/>
      <c r="DD66" s="79"/>
      <c r="DE66" s="79">
        <f t="shared" ref="DE66:DE97" si="172">CQ66/$CR66</f>
        <v>2.9688692849266264E-3</v>
      </c>
      <c r="DF66" s="76">
        <f t="shared" ref="DF66:DF97" si="173">CR66/$CR66</f>
        <v>1</v>
      </c>
      <c r="DG66" s="76"/>
      <c r="DH66" s="76"/>
      <c r="DI66" s="76"/>
      <c r="DJ66" s="76"/>
      <c r="DK66" s="76">
        <f t="shared" ref="DK66:DK129" si="174">AN66</f>
        <v>0.35856057991025198</v>
      </c>
      <c r="DL66" s="76">
        <f t="shared" ref="DL66:DL129" si="175">BR66</f>
        <v>0.41949765857811833</v>
      </c>
      <c r="DM66" s="76">
        <f t="shared" ref="DM66:DM129" si="176">CU66</f>
        <v>0.30545423700059376</v>
      </c>
      <c r="DN66" s="76"/>
      <c r="DO66" s="76"/>
      <c r="DP66" s="76">
        <f t="shared" ref="DP66:DP129" si="177">AO66</f>
        <v>9.0179496030376255E-2</v>
      </c>
      <c r="DQ66" s="76">
        <f t="shared" ref="DQ66:DQ129" si="178">BO66</f>
        <v>6.9220945083014046E-2</v>
      </c>
      <c r="DR66" s="76">
        <f t="shared" ref="DR66:DR129" si="179">CX66</f>
        <v>0.12986682500636187</v>
      </c>
      <c r="DS66" s="76"/>
      <c r="DT66" s="76"/>
      <c r="DU66" s="76"/>
      <c r="DV66" s="76">
        <f t="shared" ref="DV66:DV129" si="180">BU66</f>
        <v>0</v>
      </c>
      <c r="DW66" s="76"/>
      <c r="DX66" s="76"/>
      <c r="DY66" s="76"/>
      <c r="DZ66" s="76"/>
      <c r="EA66" s="76">
        <f t="shared" ref="EA66:EA129" si="181">BV66</f>
        <v>2.9799914857386121E-3</v>
      </c>
      <c r="EB66" s="76"/>
      <c r="EC66" s="76"/>
      <c r="ED66" s="76"/>
      <c r="EE66" s="76">
        <f t="shared" ref="EE66:EE97" si="182">DK66+DP66+DU66+DZ66</f>
        <v>0.44874007594062826</v>
      </c>
      <c r="EF66" s="76">
        <f t="shared" ref="EF66:EF97" si="183">DL66+DQ66+DV66+EA66</f>
        <v>0.49169859514687103</v>
      </c>
      <c r="EG66" s="76">
        <f t="shared" ref="EG66:EG97" si="184">DM66+DR66+DW66+EB66</f>
        <v>0.43532106200695564</v>
      </c>
      <c r="EH66" s="76"/>
      <c r="EI66" s="76"/>
      <c r="EJ66" s="76">
        <f t="shared" ref="EJ66:EJ129" si="185">DM66-DK66</f>
        <v>-5.3106342909658211E-2</v>
      </c>
      <c r="EK66" s="76"/>
      <c r="EL66" s="76">
        <f t="shared" ref="EL66:EL129" si="186">DM66-DL66</f>
        <v>-0.11404342157752456</v>
      </c>
      <c r="EM66" s="76"/>
      <c r="EN66" s="76"/>
      <c r="EO66" s="76">
        <f t="shared" ref="EO66:EO129" si="187">DR66-DP66</f>
        <v>3.968732897598562E-2</v>
      </c>
      <c r="EP66" s="76"/>
      <c r="EQ66" s="76">
        <f t="shared" ref="EQ66:EQ129" si="188">DR66-DQ66</f>
        <v>6.0645879923347829E-2</v>
      </c>
      <c r="ER66" s="76"/>
      <c r="ES66" s="76"/>
      <c r="ET66" s="76">
        <f t="shared" ref="ET66:ET129" si="189">DW66-DU66</f>
        <v>0</v>
      </c>
      <c r="EU66" s="76"/>
      <c r="EV66" s="76">
        <f t="shared" ref="EV66:EV129" si="190">DW66-DV66</f>
        <v>0</v>
      </c>
      <c r="EW66" s="76"/>
      <c r="EX66" s="76"/>
      <c r="EY66" s="76">
        <f t="shared" ref="EY66:EY129" si="191">EB66-DZ66</f>
        <v>0</v>
      </c>
      <c r="EZ66" s="76"/>
      <c r="FA66" s="76">
        <f t="shared" ref="FA66:FA129" si="192">EB66-EA66</f>
        <v>-2.9799914857386121E-3</v>
      </c>
      <c r="FB66" s="76"/>
      <c r="FC66" s="76"/>
      <c r="FD66" s="76">
        <f t="shared" ref="FD66:FD129" si="193">EG66-EE66</f>
        <v>-1.3419013933672619E-2</v>
      </c>
      <c r="FE66" s="76"/>
      <c r="FF66" s="76">
        <f t="shared" ref="FF66:FF129" si="194">EG66-EF66</f>
        <v>-5.6377533139915392E-2</v>
      </c>
      <c r="FG66" s="76"/>
      <c r="FH66" s="76"/>
      <c r="FI66" s="76"/>
      <c r="FJ66" s="76"/>
      <c r="FK66" s="76"/>
      <c r="FL66" s="76">
        <f t="shared" ref="FL66:FL129" si="195">AS66</f>
        <v>2.0883672764929237E-2</v>
      </c>
      <c r="FM66" s="76">
        <f t="shared" ref="FM66:FM129" si="196">BT66</f>
        <v>3.0566198382290338E-2</v>
      </c>
      <c r="FN66" s="76">
        <f t="shared" ref="FN66:FN129" si="197">CZ66</f>
        <v>3.1978963440495375E-2</v>
      </c>
      <c r="FO66" s="76"/>
      <c r="FP66" s="76">
        <f t="shared" ref="FP66:FP129" si="198">FN66-FL66</f>
        <v>1.1095290675566138E-2</v>
      </c>
      <c r="FQ66" s="76"/>
      <c r="FR66" s="76">
        <f t="shared" ref="FR66:FR129" si="199">FN66-FM66</f>
        <v>1.4127650582050379E-3</v>
      </c>
      <c r="FS66" s="76"/>
      <c r="FT66" s="76"/>
      <c r="FU66" s="76"/>
      <c r="FV66" s="76"/>
      <c r="FW66" s="76">
        <f t="shared" ref="FW66:FW129" si="200">AR66</f>
        <v>0.30954435623058335</v>
      </c>
      <c r="FX66" s="76">
        <f t="shared" ref="FX66:FX129" si="201">BS66</f>
        <v>0.2</v>
      </c>
      <c r="FY66" s="76">
        <f t="shared" ref="FY66:FY129" si="202">CV66</f>
        <v>0.25320213758588517</v>
      </c>
      <c r="FZ66" s="76"/>
      <c r="GA66" s="76">
        <f t="shared" ref="GA66:GA129" si="203">FY66-FW66</f>
        <v>-5.6342218644698183E-2</v>
      </c>
      <c r="GB66" s="76"/>
      <c r="GC66" s="76">
        <f t="shared" ref="GC66:GC129" si="204">FY66-FX66</f>
        <v>5.3202137585885156E-2</v>
      </c>
      <c r="GD66" s="76"/>
      <c r="GE66" s="76"/>
      <c r="GF66" s="76"/>
      <c r="GG66" s="76"/>
      <c r="GH66" s="76">
        <f t="shared" ref="GH66:GH129" si="205">AM66</f>
        <v>6.5239903348291342E-2</v>
      </c>
      <c r="GI66" s="76">
        <f t="shared" ref="GI66:GI129" si="206">BP66</f>
        <v>8.6590038314176249E-2</v>
      </c>
      <c r="GJ66" s="76">
        <f t="shared" ref="GJ66:GJ129" si="207">CY66</f>
        <v>8.5503435405886841E-2</v>
      </c>
      <c r="GK66" s="76"/>
      <c r="GL66" s="76">
        <f t="shared" ref="GL66:GL129" si="208">GJ66-GH66</f>
        <v>2.0263532057595499E-2</v>
      </c>
      <c r="GM66" s="76"/>
      <c r="GN66" s="76">
        <f t="shared" ref="GN66:GN129" si="209">GJ66-GI66</f>
        <v>-1.086602908289408E-3</v>
      </c>
      <c r="GO66" s="76"/>
      <c r="GP66" s="76"/>
      <c r="GQ66" s="76"/>
      <c r="GR66" s="76"/>
      <c r="GS66" s="76">
        <f t="shared" ref="GS66:GS129" si="210">AP66</f>
        <v>6.4894718674490856E-2</v>
      </c>
      <c r="GT66" s="76">
        <f t="shared" ref="GT66:GT129" si="211">BQ66</f>
        <v>7.8671775223499357E-2</v>
      </c>
      <c r="GU66" s="76">
        <f t="shared" ref="GU66:GU129" si="212">CT66</f>
        <v>3.1045890236661294E-2</v>
      </c>
      <c r="GV66" s="76"/>
      <c r="GW66" s="76">
        <f t="shared" ref="GW66:GW129" si="213">GU66-GS66</f>
        <v>-3.3848828437829562E-2</v>
      </c>
      <c r="GX66" s="76"/>
      <c r="GY66" s="76">
        <f t="shared" ref="GY66:GY129" si="214">GU66-GT66</f>
        <v>-4.7625884986838063E-2</v>
      </c>
      <c r="GZ66" s="76"/>
      <c r="HA66" s="76"/>
      <c r="HB66" s="76"/>
      <c r="HC66" s="76"/>
      <c r="HD66" s="76">
        <f t="shared" ref="HD66:HD129" si="215">AQ66</f>
        <v>8.560579910251985E-2</v>
      </c>
      <c r="HE66" s="76">
        <f t="shared" ref="HE66:HE129" si="216">BN66</f>
        <v>0.10131971051511282</v>
      </c>
      <c r="HF66" s="76">
        <f t="shared" ref="HF66:HF129" si="217">CW66</f>
        <v>0.15997964203918907</v>
      </c>
      <c r="HG66" s="76"/>
      <c r="HH66" s="76">
        <f t="shared" ref="HH66:HH129" si="218">HF66-HD66</f>
        <v>7.4373842936669224E-2</v>
      </c>
      <c r="HI66" s="76"/>
      <c r="HJ66" s="76">
        <f t="shared" ref="HJ66:HJ129" si="219">HF66-HE66</f>
        <v>5.8659931524076253E-2</v>
      </c>
      <c r="HK66" s="76"/>
      <c r="HL66" s="76"/>
      <c r="HM66" s="76"/>
      <c r="HN66" s="76"/>
      <c r="HO66" s="76"/>
      <c r="HP66" s="76"/>
      <c r="HQ66" s="76"/>
      <c r="HR66" s="76">
        <f t="shared" ref="HR66:HR129" si="220">AS66+AP66</f>
        <v>8.5778391439420093E-2</v>
      </c>
      <c r="HS66" s="76">
        <f t="shared" ref="HS66:HS129" si="221">AP66+AQ66</f>
        <v>0.15050051777701071</v>
      </c>
      <c r="HT66" s="76">
        <f t="shared" ref="HT66:HT129" si="222">AS66+AP66+AQ66</f>
        <v>0.17138419054193993</v>
      </c>
      <c r="HU66" s="76"/>
      <c r="HV66" s="76">
        <f t="shared" ref="HV66:HV129" si="223">BT66+BQ66</f>
        <v>0.1092379736057897</v>
      </c>
      <c r="HW66" s="76">
        <f t="shared" ref="HW66:HW129" si="224">BQ66+BN66</f>
        <v>0.17999148573861218</v>
      </c>
      <c r="HX66" s="76">
        <f t="shared" ref="HX66:HX129" si="225">BT66+BQ66+BN66</f>
        <v>0.21055768412090253</v>
      </c>
      <c r="HY66" s="76"/>
      <c r="HZ66" s="76">
        <f t="shared" ref="HZ66:HZ129" si="226">CZ66+CT66</f>
        <v>6.302485367715667E-2</v>
      </c>
      <c r="IA66" s="76">
        <f t="shared" ref="IA66:IA129" si="227">CT66+CW66</f>
        <v>0.19102553227585037</v>
      </c>
      <c r="IB66" s="76">
        <f t="shared" ref="IB66:IB129" si="228">CZ66+CT66+CW66</f>
        <v>0.22300449571634573</v>
      </c>
      <c r="IC66" s="76"/>
      <c r="ID66" s="76"/>
      <c r="IE66" s="76">
        <f t="shared" ref="IE66:IE129" si="229">HZ66-HR66</f>
        <v>-2.2753537762263423E-2</v>
      </c>
      <c r="IF66" s="76"/>
      <c r="IG66" s="76">
        <f t="shared" ref="IG66:IG129" si="230">HZ66-HV66</f>
        <v>-4.6213119928633029E-2</v>
      </c>
      <c r="IH66" s="76"/>
      <c r="II66" s="76"/>
      <c r="IJ66" s="76">
        <f t="shared" ref="IJ66:IJ129" si="231">IA66-HS66</f>
        <v>4.0525014498839662E-2</v>
      </c>
      <c r="IK66" s="76"/>
      <c r="IL66" s="76">
        <f t="shared" ref="IL66:IL129" si="232">IA66-HW66</f>
        <v>1.103404653723819E-2</v>
      </c>
      <c r="IM66" s="76"/>
      <c r="IN66" s="76"/>
      <c r="IO66" s="76">
        <f t="shared" ref="IO66:IO129" si="233">IB66-HT66</f>
        <v>5.1620305174405801E-2</v>
      </c>
      <c r="IP66" s="76"/>
      <c r="IQ66" s="76">
        <f t="shared" ref="IQ66:IQ129" si="234">IB66-HX66</f>
        <v>1.2446811595443197E-2</v>
      </c>
      <c r="IR66" s="76"/>
      <c r="IS66" s="76"/>
      <c r="IT66" s="76"/>
      <c r="IU66" s="76"/>
      <c r="IV66" s="76"/>
      <c r="IW66" s="76">
        <v>0.06</v>
      </c>
      <c r="IX66" s="183">
        <v>6.359484303636469</v>
      </c>
      <c r="IY66" s="183">
        <v>6.1418636434075502</v>
      </c>
      <c r="IZ66" s="175">
        <v>-4.156663000761486E-2</v>
      </c>
      <c r="JA66" s="76"/>
      <c r="JB66" s="74">
        <v>20227</v>
      </c>
      <c r="JC66" s="74">
        <v>113</v>
      </c>
      <c r="JD66" s="74">
        <v>107</v>
      </c>
      <c r="JE66" s="76">
        <v>1.4907690087244078E-2</v>
      </c>
      <c r="JF66" s="76">
        <v>6.0480195263122094E-2</v>
      </c>
      <c r="JG66" s="74"/>
      <c r="JH66" s="74">
        <v>160</v>
      </c>
      <c r="JI66" s="74">
        <v>14</v>
      </c>
      <c r="JJ66" s="175">
        <v>8.7499999999999994E-2</v>
      </c>
      <c r="JK66" s="74">
        <v>153</v>
      </c>
      <c r="JL66" s="74">
        <v>15</v>
      </c>
      <c r="JM66" s="175">
        <v>9.8039215686274508E-2</v>
      </c>
      <c r="JN66" s="74">
        <v>313</v>
      </c>
      <c r="JO66" s="74">
        <v>29</v>
      </c>
      <c r="JP66" s="175">
        <v>9.2651757188498399E-2</v>
      </c>
      <c r="JQ66" s="175">
        <v>0.79184293273055595</v>
      </c>
      <c r="JR66" s="74"/>
      <c r="JS66" s="74"/>
      <c r="JT66" s="76"/>
      <c r="JU66" s="175"/>
      <c r="JV66" s="175">
        <v>5.6422707827494506E-2</v>
      </c>
      <c r="JW66" s="175">
        <v>1.1330789686668979E-2</v>
      </c>
      <c r="JX66" s="175">
        <v>1.9482021042895134E-2</v>
      </c>
      <c r="JY66" s="175">
        <v>3.6940686784599379E-2</v>
      </c>
      <c r="JZ66" s="175">
        <v>6.7753497514163485E-2</v>
      </c>
      <c r="KA66" s="175">
        <v>2.7170771187420509E-2</v>
      </c>
      <c r="KB66" s="175">
        <v>2.2083477858711991E-2</v>
      </c>
      <c r="KC66" s="175">
        <v>9.7525725517400852E-2</v>
      </c>
      <c r="KD66" s="175">
        <v>6.058503873280148E-2</v>
      </c>
      <c r="KE66" s="175">
        <v>4.9254249046132501E-2</v>
      </c>
      <c r="KF66" s="175">
        <v>0.11700774656029599</v>
      </c>
      <c r="KG66" s="175"/>
      <c r="KH66" s="74">
        <v>1116</v>
      </c>
      <c r="KI66" s="74">
        <v>16430</v>
      </c>
      <c r="KJ66" s="74">
        <v>2024</v>
      </c>
      <c r="KK66" s="74">
        <v>17298</v>
      </c>
      <c r="KL66" s="76">
        <v>6.7924528301886791E-2</v>
      </c>
      <c r="KM66" s="76">
        <v>0.11700774656029599</v>
      </c>
      <c r="KN66" s="175">
        <v>4.9083218258409195E-2</v>
      </c>
      <c r="KO66" s="175">
        <v>0.72261404658213535</v>
      </c>
      <c r="KP66" s="175"/>
      <c r="KQ66" s="74">
        <v>274</v>
      </c>
      <c r="KR66" s="74">
        <v>1053</v>
      </c>
      <c r="KS66" s="175">
        <v>0.26020892687559355</v>
      </c>
      <c r="KT66" s="74">
        <v>553</v>
      </c>
      <c r="KU66" s="74">
        <v>2219</v>
      </c>
      <c r="KV66" s="175">
        <v>0.24921135646687698</v>
      </c>
      <c r="KW66" s="74">
        <v>730</v>
      </c>
      <c r="KX66" s="74">
        <v>3312</v>
      </c>
      <c r="KY66" s="175">
        <v>0.22041062801932368</v>
      </c>
      <c r="KZ66" s="74">
        <v>896</v>
      </c>
      <c r="LA66" s="74">
        <v>4668</v>
      </c>
      <c r="LB66" s="175">
        <v>0.19194515852613539</v>
      </c>
      <c r="LC66" s="74">
        <v>387</v>
      </c>
      <c r="LD66" s="74">
        <v>2082</v>
      </c>
      <c r="LE66" s="175">
        <f t="shared" ref="LE66:LE129" si="235">LC66/LD66</f>
        <v>0.18587896253602307</v>
      </c>
      <c r="LF66" s="74">
        <v>474</v>
      </c>
      <c r="LG66" s="74">
        <v>3465</v>
      </c>
      <c r="LH66" s="175">
        <f t="shared" ref="LH66:LH129" si="236">LF66/LG66</f>
        <v>0.13679653679653681</v>
      </c>
      <c r="LI66" s="74">
        <v>189</v>
      </c>
      <c r="LJ66" s="74">
        <v>3695</v>
      </c>
      <c r="LK66" s="175">
        <f t="shared" ref="LK66:LK129" si="237">LI66/LJ66</f>
        <v>5.1150202976995941E-2</v>
      </c>
      <c r="LL66" s="74">
        <v>1050</v>
      </c>
      <c r="LM66" s="74">
        <v>9242</v>
      </c>
      <c r="LN66" s="175">
        <v>0.11361177234364857</v>
      </c>
      <c r="LO66" s="175"/>
      <c r="LP66" s="74">
        <v>78</v>
      </c>
      <c r="LQ66" s="74">
        <v>3388</v>
      </c>
      <c r="LR66" s="175">
        <v>2.3022432113341203E-2</v>
      </c>
      <c r="LS66" s="74">
        <v>2024</v>
      </c>
      <c r="LT66" s="74">
        <v>17298</v>
      </c>
      <c r="LU66" s="175">
        <v>0.11700774656029599</v>
      </c>
      <c r="LV66" s="175"/>
      <c r="LW66" s="74"/>
      <c r="LX66" s="74">
        <v>65</v>
      </c>
      <c r="LY66" s="74">
        <v>37</v>
      </c>
      <c r="LZ66" s="74">
        <v>71</v>
      </c>
      <c r="MA66" s="74">
        <v>178</v>
      </c>
      <c r="MB66" s="74">
        <v>63</v>
      </c>
      <c r="MC66" s="74">
        <v>30</v>
      </c>
      <c r="MD66" s="74"/>
    </row>
    <row r="67" spans="1:342" x14ac:dyDescent="0.25">
      <c r="A67" s="153"/>
      <c r="B67" s="156" t="s">
        <v>2</v>
      </c>
      <c r="C67" s="154"/>
      <c r="D67" s="159">
        <v>11013</v>
      </c>
      <c r="E67" s="159" t="s">
        <v>0</v>
      </c>
      <c r="F67" s="73" t="s">
        <v>13</v>
      </c>
      <c r="P67" s="164"/>
      <c r="Q67" s="129"/>
      <c r="R67" s="129"/>
      <c r="S67" s="129"/>
      <c r="T67" s="129"/>
      <c r="U67" s="129"/>
      <c r="V67" s="129"/>
      <c r="W67" s="129"/>
      <c r="X67" s="129"/>
      <c r="Y67" s="129"/>
      <c r="Z67" s="115"/>
      <c r="AA67" s="74"/>
      <c r="AB67" s="75">
        <v>1531</v>
      </c>
      <c r="AC67" s="75">
        <v>5949</v>
      </c>
      <c r="AD67" s="75">
        <v>1125</v>
      </c>
      <c r="AE67" s="75">
        <v>1179</v>
      </c>
      <c r="AF67" s="75">
        <v>1789</v>
      </c>
      <c r="AG67" s="75">
        <v>2339</v>
      </c>
      <c r="AH67" s="75">
        <v>328</v>
      </c>
      <c r="AI67" s="75">
        <v>0</v>
      </c>
      <c r="AK67" s="74">
        <f t="shared" si="145"/>
        <v>14240</v>
      </c>
      <c r="AL67" s="76"/>
      <c r="AM67" s="77">
        <f t="shared" si="146"/>
        <v>0.10751404494382022</v>
      </c>
      <c r="AN67" s="78">
        <f t="shared" si="147"/>
        <v>0.41776685393258428</v>
      </c>
      <c r="AO67" s="78">
        <f t="shared" si="148"/>
        <v>7.9002808988764051E-2</v>
      </c>
      <c r="AP67" s="78">
        <f t="shared" si="149"/>
        <v>8.2794943820224717E-2</v>
      </c>
      <c r="AQ67" s="78">
        <f t="shared" si="150"/>
        <v>0.1256320224719101</v>
      </c>
      <c r="AR67" s="78">
        <f t="shared" si="151"/>
        <v>0.16425561797752808</v>
      </c>
      <c r="AS67" s="78">
        <f t="shared" si="152"/>
        <v>2.3033707865168538E-2</v>
      </c>
      <c r="AT67" s="79">
        <f t="shared" si="153"/>
        <v>0</v>
      </c>
      <c r="AU67" s="76">
        <f t="shared" si="154"/>
        <v>1</v>
      </c>
      <c r="AV67" s="76"/>
      <c r="AW67" s="76"/>
      <c r="AX67" s="75">
        <v>1630</v>
      </c>
      <c r="AY67" s="75">
        <v>697</v>
      </c>
      <c r="AZ67" s="75">
        <v>1850</v>
      </c>
      <c r="BA67" s="75">
        <v>1093</v>
      </c>
      <c r="BB67" s="75">
        <v>6547</v>
      </c>
      <c r="BC67" s="75">
        <v>2199</v>
      </c>
      <c r="BD67" s="75">
        <v>487</v>
      </c>
      <c r="BF67" s="75">
        <v>21</v>
      </c>
      <c r="BG67" s="80">
        <v>17</v>
      </c>
      <c r="BH67" s="81">
        <v>106</v>
      </c>
      <c r="BI67" s="81"/>
      <c r="BJ67" s="82"/>
      <c r="BK67" s="74">
        <f t="shared" si="155"/>
        <v>123</v>
      </c>
      <c r="BL67" s="80">
        <f t="shared" si="156"/>
        <v>14647</v>
      </c>
      <c r="BM67" s="83"/>
      <c r="BN67" s="84">
        <f t="shared" si="157"/>
        <v>0.11128558749231925</v>
      </c>
      <c r="BO67" s="85">
        <f t="shared" si="158"/>
        <v>4.7586536492114424E-2</v>
      </c>
      <c r="BP67" s="85">
        <f t="shared" si="159"/>
        <v>0.12630572813545435</v>
      </c>
      <c r="BQ67" s="85">
        <f t="shared" si="160"/>
        <v>7.4622789649757632E-2</v>
      </c>
      <c r="BR67" s="85">
        <f t="shared" si="161"/>
        <v>0.44698573086638904</v>
      </c>
      <c r="BS67" s="85">
        <f t="shared" si="162"/>
        <v>0.15013313306479142</v>
      </c>
      <c r="BT67" s="85">
        <f t="shared" si="163"/>
        <v>3.3249129514576363E-2</v>
      </c>
      <c r="BU67" s="85">
        <f t="shared" si="164"/>
        <v>0</v>
      </c>
      <c r="BV67" s="85">
        <f t="shared" si="165"/>
        <v>1.4337406977538063E-3</v>
      </c>
      <c r="BW67" s="85">
        <f t="shared" si="166"/>
        <v>1.1606472315149859E-3</v>
      </c>
      <c r="BX67" s="85">
        <f t="shared" si="167"/>
        <v>7.2369768553287367E-3</v>
      </c>
      <c r="BY67" s="85">
        <f t="shared" si="168"/>
        <v>0</v>
      </c>
      <c r="BZ67" s="85">
        <f t="shared" si="169"/>
        <v>0</v>
      </c>
      <c r="CA67" s="76">
        <f t="shared" si="170"/>
        <v>8.3976240868437226E-3</v>
      </c>
      <c r="CB67" s="86">
        <f t="shared" si="171"/>
        <v>1</v>
      </c>
      <c r="CC67" s="76"/>
      <c r="CD67" s="76"/>
      <c r="CE67" s="35">
        <v>607</v>
      </c>
      <c r="CF67" s="35">
        <v>6578</v>
      </c>
      <c r="CG67" s="35">
        <v>1636</v>
      </c>
      <c r="CH67" s="35">
        <v>2755</v>
      </c>
      <c r="CI67" s="35">
        <v>1224</v>
      </c>
      <c r="CJ67" s="35">
        <v>1249</v>
      </c>
      <c r="CK67" s="35">
        <v>435</v>
      </c>
      <c r="CL67" s="35">
        <v>28</v>
      </c>
      <c r="CM67" s="35">
        <v>8</v>
      </c>
      <c r="CN67" s="35">
        <v>153</v>
      </c>
      <c r="CO67" s="75">
        <v>35</v>
      </c>
      <c r="CQ67" s="74">
        <f t="shared" si="141"/>
        <v>224</v>
      </c>
      <c r="CR67" s="74">
        <f t="shared" si="142"/>
        <v>14708</v>
      </c>
      <c r="CS67" s="76"/>
      <c r="CT67" s="77">
        <f t="shared" si="135"/>
        <v>4.1270057111775907E-2</v>
      </c>
      <c r="CU67" s="78">
        <f t="shared" si="136"/>
        <v>0.44723959749796027</v>
      </c>
      <c r="CV67" s="78">
        <f t="shared" si="137"/>
        <v>0.1112319825945064</v>
      </c>
      <c r="CW67" s="78">
        <f t="shared" si="138"/>
        <v>0.18731302692412294</v>
      </c>
      <c r="CX67" s="78">
        <f t="shared" si="139"/>
        <v>8.3220016317650261E-2</v>
      </c>
      <c r="CY67" s="78">
        <f t="shared" si="140"/>
        <v>8.4919771552896386E-2</v>
      </c>
      <c r="CZ67" s="78">
        <f t="shared" si="143"/>
        <v>2.9575741093282568E-2</v>
      </c>
      <c r="DA67" s="79"/>
      <c r="DB67" s="79"/>
      <c r="DC67" s="79"/>
      <c r="DD67" s="79"/>
      <c r="DE67" s="79">
        <f t="shared" si="172"/>
        <v>1.5229806907805276E-2</v>
      </c>
      <c r="DF67" s="76">
        <f t="shared" si="173"/>
        <v>1</v>
      </c>
      <c r="DG67" s="76"/>
      <c r="DH67" s="76"/>
      <c r="DI67" s="76"/>
      <c r="DJ67" s="76"/>
      <c r="DK67" s="76">
        <f t="shared" si="174"/>
        <v>0.41776685393258428</v>
      </c>
      <c r="DL67" s="76">
        <f t="shared" si="175"/>
        <v>0.44698573086638904</v>
      </c>
      <c r="DM67" s="76">
        <f t="shared" si="176"/>
        <v>0.44723959749796027</v>
      </c>
      <c r="DN67" s="76"/>
      <c r="DO67" s="76"/>
      <c r="DP67" s="76">
        <f t="shared" si="177"/>
        <v>7.9002808988764051E-2</v>
      </c>
      <c r="DQ67" s="76">
        <f t="shared" si="178"/>
        <v>4.7586536492114424E-2</v>
      </c>
      <c r="DR67" s="76">
        <f t="shared" si="179"/>
        <v>8.3220016317650261E-2</v>
      </c>
      <c r="DS67" s="76"/>
      <c r="DT67" s="76"/>
      <c r="DU67" s="76"/>
      <c r="DV67" s="76">
        <f t="shared" si="180"/>
        <v>0</v>
      </c>
      <c r="DW67" s="76"/>
      <c r="DX67" s="76"/>
      <c r="DY67" s="76"/>
      <c r="DZ67" s="76"/>
      <c r="EA67" s="76">
        <f t="shared" si="181"/>
        <v>1.4337406977538063E-3</v>
      </c>
      <c r="EB67" s="76"/>
      <c r="EC67" s="76"/>
      <c r="ED67" s="76"/>
      <c r="EE67" s="76">
        <f t="shared" si="182"/>
        <v>0.49676966292134833</v>
      </c>
      <c r="EF67" s="76">
        <f t="shared" si="183"/>
        <v>0.49600600805625727</v>
      </c>
      <c r="EG67" s="76">
        <f t="shared" si="184"/>
        <v>0.53045961381561058</v>
      </c>
      <c r="EH67" s="76"/>
      <c r="EI67" s="76"/>
      <c r="EJ67" s="76">
        <f t="shared" si="185"/>
        <v>2.9472743565375992E-2</v>
      </c>
      <c r="EK67" s="76"/>
      <c r="EL67" s="76">
        <f t="shared" si="186"/>
        <v>2.5386663157123124E-4</v>
      </c>
      <c r="EM67" s="76"/>
      <c r="EN67" s="76"/>
      <c r="EO67" s="76">
        <f t="shared" si="187"/>
        <v>4.2172073288862105E-3</v>
      </c>
      <c r="EP67" s="76"/>
      <c r="EQ67" s="76">
        <f t="shared" si="188"/>
        <v>3.5633479825535837E-2</v>
      </c>
      <c r="ER67" s="76"/>
      <c r="ES67" s="76"/>
      <c r="ET67" s="76">
        <f t="shared" si="189"/>
        <v>0</v>
      </c>
      <c r="EU67" s="76"/>
      <c r="EV67" s="76">
        <f t="shared" si="190"/>
        <v>0</v>
      </c>
      <c r="EW67" s="76"/>
      <c r="EX67" s="76"/>
      <c r="EY67" s="76">
        <f t="shared" si="191"/>
        <v>0</v>
      </c>
      <c r="EZ67" s="76"/>
      <c r="FA67" s="76">
        <f t="shared" si="192"/>
        <v>-1.4337406977538063E-3</v>
      </c>
      <c r="FB67" s="76"/>
      <c r="FC67" s="76"/>
      <c r="FD67" s="76">
        <f t="shared" si="193"/>
        <v>3.3689950894262244E-2</v>
      </c>
      <c r="FE67" s="76"/>
      <c r="FF67" s="76">
        <f t="shared" si="194"/>
        <v>3.4453605759353301E-2</v>
      </c>
      <c r="FG67" s="76"/>
      <c r="FH67" s="76"/>
      <c r="FI67" s="76"/>
      <c r="FJ67" s="76"/>
      <c r="FK67" s="76"/>
      <c r="FL67" s="76">
        <f t="shared" si="195"/>
        <v>2.3033707865168538E-2</v>
      </c>
      <c r="FM67" s="76">
        <f t="shared" si="196"/>
        <v>3.3249129514576363E-2</v>
      </c>
      <c r="FN67" s="76">
        <f t="shared" si="197"/>
        <v>2.9575741093282568E-2</v>
      </c>
      <c r="FO67" s="76"/>
      <c r="FP67" s="76">
        <f t="shared" si="198"/>
        <v>6.5420332281140303E-3</v>
      </c>
      <c r="FQ67" s="76"/>
      <c r="FR67" s="76">
        <f t="shared" si="199"/>
        <v>-3.6733884212937946E-3</v>
      </c>
      <c r="FS67" s="76"/>
      <c r="FT67" s="76"/>
      <c r="FU67" s="76"/>
      <c r="FV67" s="76"/>
      <c r="FW67" s="76">
        <f t="shared" si="200"/>
        <v>0.16425561797752808</v>
      </c>
      <c r="FX67" s="76">
        <f t="shared" si="201"/>
        <v>0.15013313306479142</v>
      </c>
      <c r="FY67" s="76">
        <f t="shared" si="202"/>
        <v>0.1112319825945064</v>
      </c>
      <c r="FZ67" s="76"/>
      <c r="GA67" s="76">
        <f t="shared" si="203"/>
        <v>-5.3023635383021683E-2</v>
      </c>
      <c r="GB67" s="76"/>
      <c r="GC67" s="76">
        <f t="shared" si="204"/>
        <v>-3.8901150470285029E-2</v>
      </c>
      <c r="GD67" s="76"/>
      <c r="GE67" s="76"/>
      <c r="GF67" s="76"/>
      <c r="GG67" s="76"/>
      <c r="GH67" s="76">
        <f t="shared" si="205"/>
        <v>0.10751404494382022</v>
      </c>
      <c r="GI67" s="76">
        <f t="shared" si="206"/>
        <v>0.12630572813545435</v>
      </c>
      <c r="GJ67" s="76">
        <f t="shared" si="207"/>
        <v>8.4919771552896386E-2</v>
      </c>
      <c r="GK67" s="76"/>
      <c r="GL67" s="76">
        <f t="shared" si="208"/>
        <v>-2.2594273390923833E-2</v>
      </c>
      <c r="GM67" s="76"/>
      <c r="GN67" s="76">
        <f t="shared" si="209"/>
        <v>-4.1385956582557962E-2</v>
      </c>
      <c r="GO67" s="76"/>
      <c r="GP67" s="76"/>
      <c r="GQ67" s="76"/>
      <c r="GR67" s="76"/>
      <c r="GS67" s="76">
        <f t="shared" si="210"/>
        <v>8.2794943820224717E-2</v>
      </c>
      <c r="GT67" s="76">
        <f t="shared" si="211"/>
        <v>7.4622789649757632E-2</v>
      </c>
      <c r="GU67" s="76">
        <f t="shared" si="212"/>
        <v>4.1270057111775907E-2</v>
      </c>
      <c r="GV67" s="76"/>
      <c r="GW67" s="76">
        <f t="shared" si="213"/>
        <v>-4.152488670844881E-2</v>
      </c>
      <c r="GX67" s="76"/>
      <c r="GY67" s="76">
        <f t="shared" si="214"/>
        <v>-3.3352732537981725E-2</v>
      </c>
      <c r="GZ67" s="76"/>
      <c r="HA67" s="76"/>
      <c r="HB67" s="76"/>
      <c r="HC67" s="76"/>
      <c r="HD67" s="76">
        <f t="shared" si="215"/>
        <v>0.1256320224719101</v>
      </c>
      <c r="HE67" s="76">
        <f t="shared" si="216"/>
        <v>0.11128558749231925</v>
      </c>
      <c r="HF67" s="76">
        <f t="shared" si="217"/>
        <v>0.18731302692412294</v>
      </c>
      <c r="HG67" s="76"/>
      <c r="HH67" s="76">
        <f t="shared" si="218"/>
        <v>6.1681004452212834E-2</v>
      </c>
      <c r="HI67" s="76"/>
      <c r="HJ67" s="76">
        <f t="shared" si="219"/>
        <v>7.6027439431803692E-2</v>
      </c>
      <c r="HK67" s="76"/>
      <c r="HL67" s="76"/>
      <c r="HM67" s="76"/>
      <c r="HN67" s="76"/>
      <c r="HO67" s="76"/>
      <c r="HP67" s="76"/>
      <c r="HQ67" s="76"/>
      <c r="HR67" s="76">
        <f t="shared" si="220"/>
        <v>0.10582865168539325</v>
      </c>
      <c r="HS67" s="76">
        <f t="shared" si="221"/>
        <v>0.20842696629213481</v>
      </c>
      <c r="HT67" s="76">
        <f t="shared" si="222"/>
        <v>0.23146067415730337</v>
      </c>
      <c r="HU67" s="76"/>
      <c r="HV67" s="76">
        <f t="shared" si="223"/>
        <v>0.107871919164334</v>
      </c>
      <c r="HW67" s="76">
        <f t="shared" si="224"/>
        <v>0.18590837714207686</v>
      </c>
      <c r="HX67" s="76">
        <f t="shared" si="225"/>
        <v>0.21915750665665323</v>
      </c>
      <c r="HY67" s="76"/>
      <c r="HZ67" s="76">
        <f t="shared" si="226"/>
        <v>7.0845798205058472E-2</v>
      </c>
      <c r="IA67" s="76">
        <f t="shared" si="227"/>
        <v>0.22858308403589883</v>
      </c>
      <c r="IB67" s="76">
        <f t="shared" si="228"/>
        <v>0.25815882512918142</v>
      </c>
      <c r="IC67" s="76"/>
      <c r="ID67" s="76"/>
      <c r="IE67" s="76">
        <f t="shared" si="229"/>
        <v>-3.498285348033478E-2</v>
      </c>
      <c r="IF67" s="76"/>
      <c r="IG67" s="76">
        <f t="shared" si="230"/>
        <v>-3.702612095927553E-2</v>
      </c>
      <c r="IH67" s="76"/>
      <c r="II67" s="76"/>
      <c r="IJ67" s="76">
        <f t="shared" si="231"/>
        <v>2.0156117743764024E-2</v>
      </c>
      <c r="IK67" s="76"/>
      <c r="IL67" s="76">
        <f t="shared" si="232"/>
        <v>4.2674706893821968E-2</v>
      </c>
      <c r="IM67" s="76"/>
      <c r="IN67" s="76"/>
      <c r="IO67" s="76">
        <f t="shared" si="233"/>
        <v>2.6698150971878054E-2</v>
      </c>
      <c r="IP67" s="76"/>
      <c r="IQ67" s="76">
        <f t="shared" si="234"/>
        <v>3.900131847252819E-2</v>
      </c>
      <c r="IR67" s="76"/>
      <c r="IS67" s="76"/>
      <c r="IT67" s="76"/>
      <c r="IU67" s="76"/>
      <c r="IV67" s="76"/>
      <c r="IW67" s="76">
        <v>0.02</v>
      </c>
      <c r="IX67" s="183">
        <v>5.8968511736115916</v>
      </c>
      <c r="IY67" s="183">
        <v>5.918379592176084</v>
      </c>
      <c r="IZ67" s="175">
        <v>-2.5171247249794221E-2</v>
      </c>
      <c r="JA67" s="76"/>
      <c r="JB67" s="74">
        <v>22706</v>
      </c>
      <c r="JC67" s="74">
        <v>127</v>
      </c>
      <c r="JD67" s="74">
        <v>105</v>
      </c>
      <c r="JE67" s="76">
        <v>1.6910659135183196E-2</v>
      </c>
      <c r="JF67" s="76">
        <v>6.5122699015284419E-2</v>
      </c>
      <c r="JG67" s="74"/>
      <c r="JH67" s="74">
        <v>225</v>
      </c>
      <c r="JI67" s="74">
        <v>45</v>
      </c>
      <c r="JJ67" s="175">
        <v>0.2</v>
      </c>
      <c r="JK67" s="74">
        <v>353</v>
      </c>
      <c r="JL67" s="74">
        <v>82</v>
      </c>
      <c r="JM67" s="175">
        <v>0.23229461756373937</v>
      </c>
      <c r="JN67" s="74">
        <v>578</v>
      </c>
      <c r="JO67" s="74">
        <v>127</v>
      </c>
      <c r="JP67" s="175">
        <v>0.21972318339100347</v>
      </c>
      <c r="JQ67" s="175">
        <v>1.1465709526347534</v>
      </c>
      <c r="JR67" s="74"/>
      <c r="JS67" s="74"/>
      <c r="JT67" s="76">
        <v>4.1379310344827586E-2</v>
      </c>
      <c r="JU67" s="175"/>
      <c r="JV67" s="175">
        <v>8.3001758119737201E-2</v>
      </c>
      <c r="JW67" s="175">
        <v>2.1282502081983901E-2</v>
      </c>
      <c r="JX67" s="175">
        <v>3.9418895160544094E-2</v>
      </c>
      <c r="JY67" s="175">
        <v>4.3582862959193114E-2</v>
      </c>
      <c r="JZ67" s="175">
        <v>0.1042842602017211</v>
      </c>
      <c r="KA67" s="175">
        <v>2.4521143703155363E-2</v>
      </c>
      <c r="KB67" s="175">
        <v>6.2829647450726375E-2</v>
      </c>
      <c r="KC67" s="175">
        <v>0.15221615619505877</v>
      </c>
      <c r="KD67" s="175">
        <v>0.10863329323586564</v>
      </c>
      <c r="KE67" s="175">
        <v>8.7350791153881738E-2</v>
      </c>
      <c r="KF67" s="175">
        <v>0.19163505135560285</v>
      </c>
      <c r="KG67" s="175"/>
      <c r="KH67" s="74">
        <v>2737</v>
      </c>
      <c r="KI67" s="74">
        <v>21219</v>
      </c>
      <c r="KJ67" s="74">
        <v>4142</v>
      </c>
      <c r="KK67" s="74">
        <v>21614</v>
      </c>
      <c r="KL67" s="76">
        <v>0.12898817097883972</v>
      </c>
      <c r="KM67" s="76">
        <v>0.19163505135560285</v>
      </c>
      <c r="KN67" s="175">
        <v>6.2646880376763137E-2</v>
      </c>
      <c r="KO67" s="175">
        <v>0.48567926734181111</v>
      </c>
      <c r="KP67" s="175"/>
      <c r="KQ67" s="74">
        <v>524</v>
      </c>
      <c r="KR67" s="74">
        <v>1419</v>
      </c>
      <c r="KS67" s="175">
        <v>0.36927413671599718</v>
      </c>
      <c r="KT67" s="74">
        <v>1020</v>
      </c>
      <c r="KU67" s="74">
        <v>2701</v>
      </c>
      <c r="KV67" s="175">
        <v>0.37763791188448725</v>
      </c>
      <c r="KW67" s="74">
        <v>1408</v>
      </c>
      <c r="KX67" s="74">
        <v>3963</v>
      </c>
      <c r="KY67" s="175">
        <v>0.35528639919253091</v>
      </c>
      <c r="KZ67" s="74">
        <v>1808</v>
      </c>
      <c r="LA67" s="74">
        <v>5701</v>
      </c>
      <c r="LB67" s="175">
        <v>0.3171373443255569</v>
      </c>
      <c r="LC67" s="74">
        <v>632</v>
      </c>
      <c r="LD67" s="74">
        <v>2503</v>
      </c>
      <c r="LE67" s="175">
        <f t="shared" si="235"/>
        <v>0.25249700359568517</v>
      </c>
      <c r="LF67" s="74">
        <v>887</v>
      </c>
      <c r="LG67" s="74">
        <v>3651</v>
      </c>
      <c r="LH67" s="175">
        <f t="shared" si="236"/>
        <v>0.24294713777047383</v>
      </c>
      <c r="LI67" s="74">
        <v>506</v>
      </c>
      <c r="LJ67" s="74">
        <v>4631</v>
      </c>
      <c r="LK67" s="175">
        <f t="shared" si="237"/>
        <v>0.10926365795724466</v>
      </c>
      <c r="LL67" s="74">
        <v>2025</v>
      </c>
      <c r="LM67" s="74">
        <v>10785</v>
      </c>
      <c r="LN67" s="175">
        <v>0.18776077885952713</v>
      </c>
      <c r="LO67" s="175"/>
      <c r="LP67" s="74">
        <v>309</v>
      </c>
      <c r="LQ67" s="74">
        <v>5128</v>
      </c>
      <c r="LR67" s="175">
        <v>6.0257410296411858E-2</v>
      </c>
      <c r="LS67" s="74">
        <v>4142</v>
      </c>
      <c r="LT67" s="74">
        <v>21614</v>
      </c>
      <c r="LU67" s="175">
        <v>0.19163505135560285</v>
      </c>
      <c r="LV67" s="175"/>
      <c r="LW67" s="74"/>
      <c r="LX67" s="74">
        <v>61</v>
      </c>
      <c r="LY67" s="74">
        <v>11</v>
      </c>
      <c r="LZ67" s="74">
        <v>55</v>
      </c>
      <c r="MA67" s="74">
        <v>14</v>
      </c>
      <c r="MB67" s="74">
        <v>77</v>
      </c>
      <c r="MC67" s="74">
        <v>4</v>
      </c>
      <c r="MD67" s="74"/>
    </row>
    <row r="68" spans="1:342" x14ac:dyDescent="0.25">
      <c r="A68" s="153"/>
      <c r="B68" s="156" t="s">
        <v>42</v>
      </c>
      <c r="C68" s="154"/>
      <c r="D68" s="159">
        <v>43005</v>
      </c>
      <c r="E68" s="159" t="s">
        <v>206</v>
      </c>
      <c r="F68" s="73" t="s">
        <v>227</v>
      </c>
      <c r="P68" s="164"/>
      <c r="Q68" s="129"/>
      <c r="R68" s="129"/>
      <c r="S68" s="129"/>
      <c r="T68" s="129"/>
      <c r="U68" s="129"/>
      <c r="V68" s="129"/>
      <c r="W68" s="129"/>
      <c r="X68" s="129"/>
      <c r="Y68" s="129"/>
      <c r="Z68" s="115"/>
      <c r="AA68" s="74"/>
      <c r="AB68" s="75">
        <v>1820</v>
      </c>
      <c r="AC68" s="75">
        <v>3430</v>
      </c>
      <c r="AD68" s="75">
        <v>1401</v>
      </c>
      <c r="AE68" s="75">
        <v>1215</v>
      </c>
      <c r="AF68" s="75">
        <v>1408</v>
      </c>
      <c r="AG68" s="75">
        <v>3559</v>
      </c>
      <c r="AH68" s="75">
        <v>303</v>
      </c>
      <c r="AI68" s="75">
        <v>221</v>
      </c>
      <c r="AK68" s="74">
        <f t="shared" si="145"/>
        <v>13357</v>
      </c>
      <c r="AL68" s="76"/>
      <c r="AM68" s="77">
        <f t="shared" si="146"/>
        <v>0.136258141798308</v>
      </c>
      <c r="AN68" s="78">
        <f t="shared" si="147"/>
        <v>0.25679419031219586</v>
      </c>
      <c r="AO68" s="78">
        <f t="shared" si="148"/>
        <v>0.10488882234034588</v>
      </c>
      <c r="AP68" s="78">
        <f t="shared" si="149"/>
        <v>9.0963539717002315E-2</v>
      </c>
      <c r="AQ68" s="78">
        <f t="shared" si="150"/>
        <v>0.10541289211649323</v>
      </c>
      <c r="AR68" s="78">
        <f t="shared" si="151"/>
        <v>0.26645204761548252</v>
      </c>
      <c r="AS68" s="78">
        <f t="shared" si="152"/>
        <v>2.2684734596091938E-2</v>
      </c>
      <c r="AT68" s="79">
        <f t="shared" si="153"/>
        <v>1.6545631504080258E-2</v>
      </c>
      <c r="AU68" s="76">
        <f t="shared" si="154"/>
        <v>1</v>
      </c>
      <c r="AV68" s="76"/>
      <c r="AW68" s="76"/>
      <c r="AX68" s="75">
        <v>1354</v>
      </c>
      <c r="AY68" s="75">
        <v>919</v>
      </c>
      <c r="AZ68" s="75">
        <v>2122</v>
      </c>
      <c r="BA68" s="75">
        <v>1920</v>
      </c>
      <c r="BB68" s="75">
        <v>4010</v>
      </c>
      <c r="BC68" s="75">
        <v>2549</v>
      </c>
      <c r="BD68" s="75">
        <v>470</v>
      </c>
      <c r="BF68" s="75">
        <v>49</v>
      </c>
      <c r="BG68" s="80">
        <v>21</v>
      </c>
      <c r="BH68" s="81">
        <v>132</v>
      </c>
      <c r="BI68" s="81">
        <v>13</v>
      </c>
      <c r="BJ68" s="82">
        <v>15</v>
      </c>
      <c r="BK68" s="74">
        <f t="shared" si="155"/>
        <v>181</v>
      </c>
      <c r="BL68" s="80">
        <f t="shared" si="156"/>
        <v>13574</v>
      </c>
      <c r="BM68" s="83"/>
      <c r="BN68" s="84">
        <f t="shared" si="157"/>
        <v>9.9749521143362316E-2</v>
      </c>
      <c r="BO68" s="85">
        <f t="shared" si="158"/>
        <v>6.7702961544128484E-2</v>
      </c>
      <c r="BP68" s="85">
        <f t="shared" si="159"/>
        <v>0.15632827464269927</v>
      </c>
      <c r="BQ68" s="85">
        <f t="shared" si="160"/>
        <v>0.14144688374834241</v>
      </c>
      <c r="BR68" s="85">
        <f t="shared" si="161"/>
        <v>0.29541771032856934</v>
      </c>
      <c r="BS68" s="85">
        <f t="shared" si="162"/>
        <v>0.187785472226315</v>
      </c>
      <c r="BT68" s="85">
        <f t="shared" si="163"/>
        <v>3.4625018417562985E-2</v>
      </c>
      <c r="BU68" s="85">
        <f t="shared" si="164"/>
        <v>0</v>
      </c>
      <c r="BV68" s="85">
        <f t="shared" si="165"/>
        <v>3.6098423456608223E-3</v>
      </c>
      <c r="BW68" s="85">
        <f t="shared" si="166"/>
        <v>1.5470752909974952E-3</v>
      </c>
      <c r="BX68" s="85">
        <f t="shared" si="167"/>
        <v>9.7244732576985422E-3</v>
      </c>
      <c r="BY68" s="85">
        <f t="shared" si="168"/>
        <v>9.577132753794018E-4</v>
      </c>
      <c r="BZ68" s="85">
        <f t="shared" si="169"/>
        <v>1.1050537792839251E-3</v>
      </c>
      <c r="CA68" s="76">
        <f t="shared" si="170"/>
        <v>1.3334315603359365E-2</v>
      </c>
      <c r="CB68" s="86">
        <f t="shared" si="171"/>
        <v>1</v>
      </c>
      <c r="CC68" s="76"/>
      <c r="CD68" s="76"/>
      <c r="CE68" s="75">
        <v>1097</v>
      </c>
      <c r="CF68" s="75">
        <v>2815</v>
      </c>
      <c r="CG68" s="75">
        <v>2965</v>
      </c>
      <c r="CH68" s="75">
        <v>2198</v>
      </c>
      <c r="CI68" s="75">
        <v>1907</v>
      </c>
      <c r="CJ68" s="75">
        <v>1904</v>
      </c>
      <c r="CK68" s="75">
        <v>380</v>
      </c>
      <c r="CL68" s="73">
        <v>20</v>
      </c>
      <c r="CM68" s="73">
        <v>248</v>
      </c>
      <c r="CN68" s="73">
        <v>21</v>
      </c>
      <c r="CO68" s="73">
        <v>47</v>
      </c>
      <c r="CQ68" s="74">
        <f t="shared" si="141"/>
        <v>336</v>
      </c>
      <c r="CR68" s="74">
        <f t="shared" si="142"/>
        <v>13602</v>
      </c>
      <c r="CS68" s="76"/>
      <c r="CT68" s="77">
        <f t="shared" ref="CT68:CT99" si="238">CE68/$CR68</f>
        <v>8.0649904425819735E-2</v>
      </c>
      <c r="CU68" s="78">
        <f t="shared" ref="CU68:CU99" si="239">CF68/$CR68</f>
        <v>0.2069548595794736</v>
      </c>
      <c r="CV68" s="78">
        <f t="shared" ref="CV68:CV99" si="240">CG68/$CR68</f>
        <v>0.21798264961035141</v>
      </c>
      <c r="CW68" s="78">
        <f t="shared" ref="CW68:CW99" si="241">CH68/$CR68</f>
        <v>0.16159388325246288</v>
      </c>
      <c r="CX68" s="78">
        <f t="shared" ref="CX68:CX99" si="242">CI68/$CR68</f>
        <v>0.14019997059255992</v>
      </c>
      <c r="CY68" s="78">
        <f t="shared" ref="CY68:CY99" si="243">CJ68/$CR68</f>
        <v>0.13997941479194237</v>
      </c>
      <c r="CZ68" s="78">
        <f t="shared" si="143"/>
        <v>2.7937068078223791E-2</v>
      </c>
      <c r="DA68" s="79"/>
      <c r="DB68" s="79"/>
      <c r="DC68" s="79"/>
      <c r="DD68" s="79"/>
      <c r="DE68" s="79">
        <f t="shared" si="172"/>
        <v>2.4702249669166298E-2</v>
      </c>
      <c r="DF68" s="76">
        <f t="shared" si="173"/>
        <v>1</v>
      </c>
      <c r="DG68" s="76"/>
      <c r="DH68" s="76"/>
      <c r="DI68" s="76"/>
      <c r="DJ68" s="76"/>
      <c r="DK68" s="76">
        <f t="shared" si="174"/>
        <v>0.25679419031219586</v>
      </c>
      <c r="DL68" s="76">
        <f t="shared" si="175"/>
        <v>0.29541771032856934</v>
      </c>
      <c r="DM68" s="76">
        <f t="shared" si="176"/>
        <v>0.2069548595794736</v>
      </c>
      <c r="DN68" s="76"/>
      <c r="DO68" s="76"/>
      <c r="DP68" s="76">
        <f t="shared" si="177"/>
        <v>0.10488882234034588</v>
      </c>
      <c r="DQ68" s="76">
        <f t="shared" si="178"/>
        <v>6.7702961544128484E-2</v>
      </c>
      <c r="DR68" s="76">
        <f t="shared" si="179"/>
        <v>0.14019997059255992</v>
      </c>
      <c r="DS68" s="76"/>
      <c r="DT68" s="76"/>
      <c r="DU68" s="76"/>
      <c r="DV68" s="76">
        <f t="shared" si="180"/>
        <v>0</v>
      </c>
      <c r="DW68" s="76"/>
      <c r="DX68" s="76"/>
      <c r="DY68" s="76"/>
      <c r="DZ68" s="76"/>
      <c r="EA68" s="76">
        <f t="shared" si="181"/>
        <v>3.6098423456608223E-3</v>
      </c>
      <c r="EB68" s="76"/>
      <c r="EC68" s="76"/>
      <c r="ED68" s="76"/>
      <c r="EE68" s="76">
        <f t="shared" si="182"/>
        <v>0.36168301265254177</v>
      </c>
      <c r="EF68" s="76">
        <f t="shared" si="183"/>
        <v>0.36673051421835862</v>
      </c>
      <c r="EG68" s="76">
        <f t="shared" si="184"/>
        <v>0.34715483017203352</v>
      </c>
      <c r="EH68" s="76"/>
      <c r="EI68" s="76"/>
      <c r="EJ68" s="76">
        <f t="shared" si="185"/>
        <v>-4.9839330732722259E-2</v>
      </c>
      <c r="EK68" s="76"/>
      <c r="EL68" s="76">
        <f t="shared" si="186"/>
        <v>-8.8462850749095739E-2</v>
      </c>
      <c r="EM68" s="76"/>
      <c r="EN68" s="76"/>
      <c r="EO68" s="76">
        <f t="shared" si="187"/>
        <v>3.5311148252214042E-2</v>
      </c>
      <c r="EP68" s="76"/>
      <c r="EQ68" s="76">
        <f t="shared" si="188"/>
        <v>7.2497009048431441E-2</v>
      </c>
      <c r="ER68" s="76"/>
      <c r="ES68" s="76"/>
      <c r="ET68" s="76">
        <f t="shared" si="189"/>
        <v>0</v>
      </c>
      <c r="EU68" s="76"/>
      <c r="EV68" s="76">
        <f t="shared" si="190"/>
        <v>0</v>
      </c>
      <c r="EW68" s="76"/>
      <c r="EX68" s="76"/>
      <c r="EY68" s="76">
        <f t="shared" si="191"/>
        <v>0</v>
      </c>
      <c r="EZ68" s="76"/>
      <c r="FA68" s="76">
        <f t="shared" si="192"/>
        <v>-3.6098423456608223E-3</v>
      </c>
      <c r="FB68" s="76"/>
      <c r="FC68" s="76"/>
      <c r="FD68" s="76">
        <f t="shared" si="193"/>
        <v>-1.4528182480508245E-2</v>
      </c>
      <c r="FE68" s="76"/>
      <c r="FF68" s="76">
        <f t="shared" si="194"/>
        <v>-1.9575684046325093E-2</v>
      </c>
      <c r="FG68" s="76"/>
      <c r="FH68" s="76"/>
      <c r="FI68" s="76"/>
      <c r="FJ68" s="76"/>
      <c r="FK68" s="76"/>
      <c r="FL68" s="76">
        <f t="shared" si="195"/>
        <v>2.2684734596091938E-2</v>
      </c>
      <c r="FM68" s="76">
        <f t="shared" si="196"/>
        <v>3.4625018417562985E-2</v>
      </c>
      <c r="FN68" s="76">
        <f t="shared" si="197"/>
        <v>2.7937068078223791E-2</v>
      </c>
      <c r="FO68" s="76"/>
      <c r="FP68" s="76">
        <f t="shared" si="198"/>
        <v>5.2523334821318532E-3</v>
      </c>
      <c r="FQ68" s="76"/>
      <c r="FR68" s="76">
        <f t="shared" si="199"/>
        <v>-6.6879503393391937E-3</v>
      </c>
      <c r="FS68" s="76"/>
      <c r="FT68" s="76"/>
      <c r="FU68" s="76"/>
      <c r="FV68" s="76"/>
      <c r="FW68" s="76">
        <f t="shared" si="200"/>
        <v>0.26645204761548252</v>
      </c>
      <c r="FX68" s="76">
        <f t="shared" si="201"/>
        <v>0.187785472226315</v>
      </c>
      <c r="FY68" s="76">
        <f t="shared" si="202"/>
        <v>0.21798264961035141</v>
      </c>
      <c r="FZ68" s="76"/>
      <c r="GA68" s="76">
        <f t="shared" si="203"/>
        <v>-4.8469398005131115E-2</v>
      </c>
      <c r="GB68" s="76"/>
      <c r="GC68" s="76">
        <f t="shared" si="204"/>
        <v>3.0197177384036406E-2</v>
      </c>
      <c r="GD68" s="76"/>
      <c r="GE68" s="76"/>
      <c r="GF68" s="76"/>
      <c r="GG68" s="76"/>
      <c r="GH68" s="76">
        <f t="shared" si="205"/>
        <v>0.136258141798308</v>
      </c>
      <c r="GI68" s="76">
        <f t="shared" si="206"/>
        <v>0.15632827464269927</v>
      </c>
      <c r="GJ68" s="76">
        <f t="shared" si="207"/>
        <v>0.13997941479194237</v>
      </c>
      <c r="GK68" s="76"/>
      <c r="GL68" s="76">
        <f t="shared" si="208"/>
        <v>3.7212729936343669E-3</v>
      </c>
      <c r="GM68" s="76"/>
      <c r="GN68" s="76">
        <f t="shared" si="209"/>
        <v>-1.6348859850756903E-2</v>
      </c>
      <c r="GO68" s="76"/>
      <c r="GP68" s="76"/>
      <c r="GQ68" s="76"/>
      <c r="GR68" s="76"/>
      <c r="GS68" s="76">
        <f t="shared" si="210"/>
        <v>9.0963539717002315E-2</v>
      </c>
      <c r="GT68" s="76">
        <f t="shared" si="211"/>
        <v>0.14144688374834241</v>
      </c>
      <c r="GU68" s="76">
        <f t="shared" si="212"/>
        <v>8.0649904425819735E-2</v>
      </c>
      <c r="GV68" s="76"/>
      <c r="GW68" s="76">
        <f t="shared" si="213"/>
        <v>-1.031363529118258E-2</v>
      </c>
      <c r="GX68" s="76"/>
      <c r="GY68" s="76">
        <f t="shared" si="214"/>
        <v>-6.0796979322522676E-2</v>
      </c>
      <c r="GZ68" s="76"/>
      <c r="HA68" s="76"/>
      <c r="HB68" s="76"/>
      <c r="HC68" s="76"/>
      <c r="HD68" s="76">
        <f t="shared" si="215"/>
        <v>0.10541289211649323</v>
      </c>
      <c r="HE68" s="76">
        <f t="shared" si="216"/>
        <v>9.9749521143362316E-2</v>
      </c>
      <c r="HF68" s="76">
        <f t="shared" si="217"/>
        <v>0.16159388325246288</v>
      </c>
      <c r="HG68" s="76"/>
      <c r="HH68" s="76">
        <f t="shared" si="218"/>
        <v>5.6180991135969652E-2</v>
      </c>
      <c r="HI68" s="76"/>
      <c r="HJ68" s="76">
        <f t="shared" si="219"/>
        <v>6.1844362109100562E-2</v>
      </c>
      <c r="HK68" s="76"/>
      <c r="HL68" s="76"/>
      <c r="HM68" s="76"/>
      <c r="HN68" s="76"/>
      <c r="HO68" s="76"/>
      <c r="HP68" s="76"/>
      <c r="HQ68" s="76"/>
      <c r="HR68" s="76">
        <f t="shared" si="220"/>
        <v>0.11364827431309425</v>
      </c>
      <c r="HS68" s="76">
        <f t="shared" si="221"/>
        <v>0.19637643183349554</v>
      </c>
      <c r="HT68" s="76">
        <f t="shared" si="222"/>
        <v>0.21906116642958748</v>
      </c>
      <c r="HU68" s="76"/>
      <c r="HV68" s="76">
        <f t="shared" si="223"/>
        <v>0.1760719021659054</v>
      </c>
      <c r="HW68" s="76">
        <f t="shared" si="224"/>
        <v>0.24119640489170474</v>
      </c>
      <c r="HX68" s="76">
        <f t="shared" si="225"/>
        <v>0.27582142330926773</v>
      </c>
      <c r="HY68" s="76"/>
      <c r="HZ68" s="76">
        <f t="shared" si="226"/>
        <v>0.10858697250404353</v>
      </c>
      <c r="IA68" s="76">
        <f t="shared" si="227"/>
        <v>0.24224378767828261</v>
      </c>
      <c r="IB68" s="76">
        <f t="shared" si="228"/>
        <v>0.27018085575650641</v>
      </c>
      <c r="IC68" s="76"/>
      <c r="ID68" s="76"/>
      <c r="IE68" s="76">
        <f t="shared" si="229"/>
        <v>-5.0613018090507195E-3</v>
      </c>
      <c r="IF68" s="76"/>
      <c r="IG68" s="76">
        <f t="shared" si="230"/>
        <v>-6.748492966186187E-2</v>
      </c>
      <c r="IH68" s="76"/>
      <c r="II68" s="76"/>
      <c r="IJ68" s="76">
        <f t="shared" si="231"/>
        <v>4.5867355844787072E-2</v>
      </c>
      <c r="IK68" s="76"/>
      <c r="IL68" s="76">
        <f t="shared" si="232"/>
        <v>1.0473827865778718E-3</v>
      </c>
      <c r="IM68" s="76"/>
      <c r="IN68" s="76"/>
      <c r="IO68" s="76">
        <f t="shared" si="233"/>
        <v>5.1119689326918932E-2</v>
      </c>
      <c r="IP68" s="76"/>
      <c r="IQ68" s="76">
        <f t="shared" si="234"/>
        <v>-5.6405675527613219E-3</v>
      </c>
      <c r="IR68" s="76"/>
      <c r="IS68" s="76"/>
      <c r="IT68" s="76"/>
      <c r="IU68" s="76"/>
      <c r="IV68" s="76"/>
      <c r="IW68" s="76">
        <v>0.11</v>
      </c>
      <c r="IX68" s="183">
        <v>9.7264290387457901</v>
      </c>
      <c r="IY68" s="183">
        <v>9.3824334613853839</v>
      </c>
      <c r="IZ68" s="175">
        <v>-0.19771508904156207</v>
      </c>
      <c r="JA68" s="76"/>
      <c r="JB68" s="74">
        <v>17957</v>
      </c>
      <c r="JC68" s="74">
        <v>101</v>
      </c>
      <c r="JD68" s="74">
        <v>95</v>
      </c>
      <c r="JE68" s="76">
        <v>1.5807656535251534E-2</v>
      </c>
      <c r="JF68" s="76">
        <v>7.3524949764745343E-2</v>
      </c>
      <c r="JG68" s="74"/>
      <c r="JH68" s="74">
        <v>216</v>
      </c>
      <c r="JI68" s="74">
        <v>15</v>
      </c>
      <c r="JJ68" s="175">
        <v>6.9444444444444448E-2</v>
      </c>
      <c r="JK68" s="74">
        <v>161</v>
      </c>
      <c r="JL68" s="74">
        <v>23</v>
      </c>
      <c r="JM68" s="175">
        <v>0.14285714285714285</v>
      </c>
      <c r="JN68" s="74">
        <v>377</v>
      </c>
      <c r="JO68" s="74">
        <v>38</v>
      </c>
      <c r="JP68" s="175">
        <v>0.10079575596816977</v>
      </c>
      <c r="JQ68" s="175">
        <v>0.78015011121552025</v>
      </c>
      <c r="JR68" s="74"/>
      <c r="JS68" s="74"/>
      <c r="JT68" s="76"/>
      <c r="JU68" s="175"/>
      <c r="JV68" s="175">
        <v>5.6633835457705679E-2</v>
      </c>
      <c r="JW68" s="175">
        <v>2.235419080726149E-2</v>
      </c>
      <c r="JX68" s="175">
        <v>2.2933565083043648E-2</v>
      </c>
      <c r="JY68" s="175">
        <v>3.3700270374662035E-2</v>
      </c>
      <c r="JZ68" s="175">
        <v>7.8988026264967162E-2</v>
      </c>
      <c r="KA68" s="175">
        <v>1.1925453843182696E-2</v>
      </c>
      <c r="KB68" s="175">
        <v>3.8286983391270762E-2</v>
      </c>
      <c r="KC68" s="175">
        <v>0.10626689841637697</v>
      </c>
      <c r="KD68" s="175">
        <v>7.2566628041714945E-2</v>
      </c>
      <c r="KE68" s="175">
        <v>5.0212437234453455E-2</v>
      </c>
      <c r="KF68" s="175">
        <v>0.12920046349942063</v>
      </c>
      <c r="KG68" s="175"/>
      <c r="KH68" s="74">
        <v>1455</v>
      </c>
      <c r="KI68" s="74">
        <v>19940</v>
      </c>
      <c r="KJ68" s="74">
        <v>2676</v>
      </c>
      <c r="KK68" s="74">
        <v>20712</v>
      </c>
      <c r="KL68" s="76">
        <v>7.2968906720160487E-2</v>
      </c>
      <c r="KM68" s="76">
        <v>0.12920046349942063</v>
      </c>
      <c r="KN68" s="175">
        <v>5.6231556779260145E-2</v>
      </c>
      <c r="KO68" s="175">
        <v>0.77062353414326268</v>
      </c>
      <c r="KP68" s="175"/>
      <c r="KQ68" s="74">
        <v>313</v>
      </c>
      <c r="KR68" s="74">
        <v>1211</v>
      </c>
      <c r="KS68" s="175">
        <v>0.25846407927332782</v>
      </c>
      <c r="KT68" s="74">
        <v>609</v>
      </c>
      <c r="KU68" s="74">
        <v>2506</v>
      </c>
      <c r="KV68" s="175">
        <v>0.24301675977653631</v>
      </c>
      <c r="KW68" s="74">
        <v>844</v>
      </c>
      <c r="KX68" s="74">
        <v>3749</v>
      </c>
      <c r="KY68" s="175">
        <v>0.22512670045345426</v>
      </c>
      <c r="KZ68" s="74">
        <v>1146</v>
      </c>
      <c r="LA68" s="74">
        <v>5382</v>
      </c>
      <c r="LB68" s="175">
        <v>0.2129319955406912</v>
      </c>
      <c r="LC68" s="74">
        <v>500</v>
      </c>
      <c r="LD68" s="74">
        <v>2361</v>
      </c>
      <c r="LE68" s="175">
        <f t="shared" si="235"/>
        <v>0.21177467174925879</v>
      </c>
      <c r="LF68" s="74">
        <v>636</v>
      </c>
      <c r="LG68" s="74">
        <v>4192</v>
      </c>
      <c r="LH68" s="175">
        <f t="shared" si="236"/>
        <v>0.15171755725190839</v>
      </c>
      <c r="LI68" s="74">
        <v>280</v>
      </c>
      <c r="LJ68" s="74">
        <v>4141</v>
      </c>
      <c r="LK68" s="175">
        <f t="shared" si="237"/>
        <v>6.7616517749335914E-2</v>
      </c>
      <c r="LL68" s="74">
        <v>1416</v>
      </c>
      <c r="LM68" s="74">
        <v>10694</v>
      </c>
      <c r="LN68" s="175">
        <v>0.13241069758743221</v>
      </c>
      <c r="LO68" s="175"/>
      <c r="LP68" s="74">
        <v>114</v>
      </c>
      <c r="LQ68" s="74">
        <v>4636</v>
      </c>
      <c r="LR68" s="175">
        <v>2.4590163934426229E-2</v>
      </c>
      <c r="LS68" s="74">
        <v>2676</v>
      </c>
      <c r="LT68" s="74">
        <v>20712</v>
      </c>
      <c r="LU68" s="175">
        <v>0.12920046349942063</v>
      </c>
      <c r="LV68" s="175"/>
      <c r="LW68" s="74"/>
      <c r="LX68" s="74">
        <v>10</v>
      </c>
      <c r="LY68" s="74">
        <v>78</v>
      </c>
      <c r="LZ68" s="74">
        <v>120</v>
      </c>
      <c r="MA68" s="74">
        <v>282</v>
      </c>
      <c r="MB68" s="74">
        <v>223</v>
      </c>
      <c r="MC68" s="74">
        <v>53</v>
      </c>
      <c r="MD68" s="74"/>
    </row>
    <row r="69" spans="1:342" x14ac:dyDescent="0.25">
      <c r="A69" s="153"/>
      <c r="B69" s="156" t="s">
        <v>10</v>
      </c>
      <c r="C69" s="154"/>
      <c r="D69" s="159">
        <v>41082</v>
      </c>
      <c r="E69" s="159" t="s">
        <v>206</v>
      </c>
      <c r="F69" s="73" t="s">
        <v>215</v>
      </c>
      <c r="P69" s="164"/>
      <c r="Q69" s="129"/>
      <c r="R69" s="129"/>
      <c r="S69" s="129"/>
      <c r="T69" s="129"/>
      <c r="U69" s="129"/>
      <c r="V69" s="129"/>
      <c r="W69" s="129"/>
      <c r="X69" s="129"/>
      <c r="Y69" s="129"/>
      <c r="Z69" s="115"/>
      <c r="AA69" s="74"/>
      <c r="AB69" s="75">
        <v>2623</v>
      </c>
      <c r="AC69" s="75">
        <v>4258</v>
      </c>
      <c r="AD69" s="75">
        <v>1334</v>
      </c>
      <c r="AE69" s="75">
        <v>1146</v>
      </c>
      <c r="AF69" s="75">
        <v>645</v>
      </c>
      <c r="AG69" s="75">
        <v>3476</v>
      </c>
      <c r="AH69" s="75">
        <v>179</v>
      </c>
      <c r="AI69" s="75">
        <v>185</v>
      </c>
      <c r="AK69" s="74">
        <f t="shared" si="145"/>
        <v>13846</v>
      </c>
      <c r="AL69" s="76"/>
      <c r="AM69" s="77">
        <f t="shared" si="146"/>
        <v>0.18944099378881987</v>
      </c>
      <c r="AN69" s="78">
        <f t="shared" si="147"/>
        <v>0.30752563917376857</v>
      </c>
      <c r="AO69" s="78">
        <f t="shared" si="148"/>
        <v>9.634551495016612E-2</v>
      </c>
      <c r="AP69" s="78">
        <f t="shared" si="149"/>
        <v>8.2767586306514512E-2</v>
      </c>
      <c r="AQ69" s="78">
        <f t="shared" si="150"/>
        <v>4.6583850931677016E-2</v>
      </c>
      <c r="AR69" s="78">
        <f t="shared" si="151"/>
        <v>0.25104723385815397</v>
      </c>
      <c r="AS69" s="78">
        <f t="shared" si="152"/>
        <v>1.2927921421349126E-2</v>
      </c>
      <c r="AT69" s="79">
        <f t="shared" si="153"/>
        <v>1.3361259569550773E-2</v>
      </c>
      <c r="AU69" s="76">
        <f t="shared" si="154"/>
        <v>1</v>
      </c>
      <c r="AV69" s="76"/>
      <c r="AW69" s="76"/>
      <c r="AX69" s="75">
        <v>739</v>
      </c>
      <c r="AY69" s="75">
        <v>807</v>
      </c>
      <c r="AZ69" s="75">
        <v>2507</v>
      </c>
      <c r="BA69" s="75">
        <v>1382</v>
      </c>
      <c r="BB69" s="75">
        <v>5313</v>
      </c>
      <c r="BC69" s="75">
        <v>2706</v>
      </c>
      <c r="BD69" s="75">
        <v>201</v>
      </c>
      <c r="BF69" s="75">
        <v>32</v>
      </c>
      <c r="BG69" s="80">
        <v>15</v>
      </c>
      <c r="BH69" s="81">
        <v>78</v>
      </c>
      <c r="BI69" s="81">
        <v>106</v>
      </c>
      <c r="BJ69" s="82">
        <v>11</v>
      </c>
      <c r="BK69" s="74">
        <f t="shared" si="155"/>
        <v>210</v>
      </c>
      <c r="BL69" s="80">
        <f t="shared" si="156"/>
        <v>13897</v>
      </c>
      <c r="BM69" s="83"/>
      <c r="BN69" s="84">
        <f t="shared" si="157"/>
        <v>5.3176944664316037E-2</v>
      </c>
      <c r="BO69" s="85">
        <f t="shared" si="158"/>
        <v>5.8070087069151614E-2</v>
      </c>
      <c r="BP69" s="85">
        <f t="shared" si="159"/>
        <v>0.18039864719004101</v>
      </c>
      <c r="BQ69" s="85">
        <f t="shared" si="160"/>
        <v>9.9445923580628912E-2</v>
      </c>
      <c r="BR69" s="85">
        <f t="shared" si="161"/>
        <v>0.38231272936605021</v>
      </c>
      <c r="BS69" s="85">
        <f t="shared" si="162"/>
        <v>0.19471828452183926</v>
      </c>
      <c r="BT69" s="85">
        <f t="shared" si="163"/>
        <v>1.4463553284881629E-2</v>
      </c>
      <c r="BU69" s="85">
        <f t="shared" si="164"/>
        <v>0</v>
      </c>
      <c r="BV69" s="85">
        <f t="shared" si="165"/>
        <v>2.3026552493343889E-3</v>
      </c>
      <c r="BW69" s="85">
        <f t="shared" si="166"/>
        <v>1.0793696481254946E-3</v>
      </c>
      <c r="BX69" s="85">
        <f t="shared" si="167"/>
        <v>5.6127221702525721E-3</v>
      </c>
      <c r="BY69" s="85">
        <f t="shared" si="168"/>
        <v>7.6275455134201626E-3</v>
      </c>
      <c r="BZ69" s="85">
        <f t="shared" si="169"/>
        <v>7.9153774195869612E-4</v>
      </c>
      <c r="CA69" s="76">
        <f t="shared" si="170"/>
        <v>1.5111175073756925E-2</v>
      </c>
      <c r="CB69" s="86">
        <f t="shared" si="171"/>
        <v>1</v>
      </c>
      <c r="CC69" s="76"/>
      <c r="CD69" s="76"/>
      <c r="CE69" s="75">
        <v>1135</v>
      </c>
      <c r="CF69" s="75">
        <v>3468</v>
      </c>
      <c r="CG69" s="75">
        <v>3258</v>
      </c>
      <c r="CH69" s="75">
        <v>1208</v>
      </c>
      <c r="CI69" s="75">
        <v>2538</v>
      </c>
      <c r="CJ69" s="75">
        <v>2048</v>
      </c>
      <c r="CK69" s="75">
        <v>231</v>
      </c>
      <c r="CQ69" s="74">
        <f t="shared" ref="CQ69:CQ100" si="244">SUM(CL69:CP69)</f>
        <v>0</v>
      </c>
      <c r="CR69" s="74">
        <f t="shared" ref="CR69:CR100" si="245">SUM(CE69:CK69)+CQ69</f>
        <v>13886</v>
      </c>
      <c r="CS69" s="76"/>
      <c r="CT69" s="77">
        <f t="shared" si="238"/>
        <v>8.1737001296269624E-2</v>
      </c>
      <c r="CU69" s="78">
        <f t="shared" si="239"/>
        <v>0.24974794757309521</v>
      </c>
      <c r="CV69" s="78">
        <f t="shared" si="240"/>
        <v>0.23462480195880744</v>
      </c>
      <c r="CW69" s="78">
        <f t="shared" si="241"/>
        <v>8.6994094771712521E-2</v>
      </c>
      <c r="CX69" s="78">
        <f t="shared" si="242"/>
        <v>0.18277401699553508</v>
      </c>
      <c r="CY69" s="78">
        <f t="shared" si="243"/>
        <v>0.14748667722886361</v>
      </c>
      <c r="CZ69" s="78">
        <f t="shared" ref="CZ69:CZ100" si="246">CK69/$CR69</f>
        <v>1.663546017571655E-2</v>
      </c>
      <c r="DA69" s="79"/>
      <c r="DB69" s="79"/>
      <c r="DC69" s="79"/>
      <c r="DD69" s="79"/>
      <c r="DE69" s="79">
        <f t="shared" si="172"/>
        <v>0</v>
      </c>
      <c r="DF69" s="76">
        <f t="shared" si="173"/>
        <v>1</v>
      </c>
      <c r="DG69" s="76"/>
      <c r="DH69" s="76"/>
      <c r="DI69" s="76"/>
      <c r="DJ69" s="76"/>
      <c r="DK69" s="76">
        <f t="shared" si="174"/>
        <v>0.30752563917376857</v>
      </c>
      <c r="DL69" s="76">
        <f t="shared" si="175"/>
        <v>0.38231272936605021</v>
      </c>
      <c r="DM69" s="76">
        <f t="shared" si="176"/>
        <v>0.24974794757309521</v>
      </c>
      <c r="DN69" s="76"/>
      <c r="DO69" s="76"/>
      <c r="DP69" s="76">
        <f t="shared" si="177"/>
        <v>9.634551495016612E-2</v>
      </c>
      <c r="DQ69" s="76">
        <f t="shared" si="178"/>
        <v>5.8070087069151614E-2</v>
      </c>
      <c r="DR69" s="76">
        <f t="shared" si="179"/>
        <v>0.18277401699553508</v>
      </c>
      <c r="DS69" s="76"/>
      <c r="DT69" s="76"/>
      <c r="DU69" s="76"/>
      <c r="DV69" s="76">
        <f t="shared" si="180"/>
        <v>0</v>
      </c>
      <c r="DW69" s="76"/>
      <c r="DX69" s="76"/>
      <c r="DY69" s="76"/>
      <c r="DZ69" s="76"/>
      <c r="EA69" s="76">
        <f t="shared" si="181"/>
        <v>2.3026552493343889E-3</v>
      </c>
      <c r="EB69" s="76"/>
      <c r="EC69" s="76"/>
      <c r="ED69" s="76"/>
      <c r="EE69" s="76">
        <f t="shared" si="182"/>
        <v>0.40387115412393471</v>
      </c>
      <c r="EF69" s="76">
        <f t="shared" si="183"/>
        <v>0.4426854716845362</v>
      </c>
      <c r="EG69" s="76">
        <f t="shared" si="184"/>
        <v>0.43252196456863029</v>
      </c>
      <c r="EH69" s="76"/>
      <c r="EI69" s="76"/>
      <c r="EJ69" s="76">
        <f t="shared" si="185"/>
        <v>-5.7777691600673364E-2</v>
      </c>
      <c r="EK69" s="76"/>
      <c r="EL69" s="76">
        <f t="shared" si="186"/>
        <v>-0.132564781792955</v>
      </c>
      <c r="EM69" s="76"/>
      <c r="EN69" s="76"/>
      <c r="EO69" s="76">
        <f t="shared" si="187"/>
        <v>8.6428502045368963E-2</v>
      </c>
      <c r="EP69" s="76"/>
      <c r="EQ69" s="76">
        <f t="shared" si="188"/>
        <v>0.12470392992638346</v>
      </c>
      <c r="ER69" s="76"/>
      <c r="ES69" s="76"/>
      <c r="ET69" s="76">
        <f t="shared" si="189"/>
        <v>0</v>
      </c>
      <c r="EU69" s="76"/>
      <c r="EV69" s="76">
        <f t="shared" si="190"/>
        <v>0</v>
      </c>
      <c r="EW69" s="76"/>
      <c r="EX69" s="76"/>
      <c r="EY69" s="76">
        <f t="shared" si="191"/>
        <v>0</v>
      </c>
      <c r="EZ69" s="76"/>
      <c r="FA69" s="76">
        <f t="shared" si="192"/>
        <v>-2.3026552493343889E-3</v>
      </c>
      <c r="FB69" s="76"/>
      <c r="FC69" s="76"/>
      <c r="FD69" s="76">
        <f t="shared" si="193"/>
        <v>2.8650810444695585E-2</v>
      </c>
      <c r="FE69" s="76"/>
      <c r="FF69" s="76">
        <f t="shared" si="194"/>
        <v>-1.0163507115905912E-2</v>
      </c>
      <c r="FG69" s="76"/>
      <c r="FH69" s="76"/>
      <c r="FI69" s="76"/>
      <c r="FJ69" s="76"/>
      <c r="FK69" s="76"/>
      <c r="FL69" s="76">
        <f t="shared" si="195"/>
        <v>1.2927921421349126E-2</v>
      </c>
      <c r="FM69" s="76">
        <f t="shared" si="196"/>
        <v>1.4463553284881629E-2</v>
      </c>
      <c r="FN69" s="76">
        <f t="shared" si="197"/>
        <v>1.663546017571655E-2</v>
      </c>
      <c r="FO69" s="76"/>
      <c r="FP69" s="76">
        <f t="shared" si="198"/>
        <v>3.7075387543674242E-3</v>
      </c>
      <c r="FQ69" s="76"/>
      <c r="FR69" s="76">
        <f t="shared" si="199"/>
        <v>2.1719068908349209E-3</v>
      </c>
      <c r="FS69" s="76"/>
      <c r="FT69" s="76"/>
      <c r="FU69" s="76"/>
      <c r="FV69" s="76"/>
      <c r="FW69" s="76">
        <f t="shared" si="200"/>
        <v>0.25104723385815397</v>
      </c>
      <c r="FX69" s="76">
        <f t="shared" si="201"/>
        <v>0.19471828452183926</v>
      </c>
      <c r="FY69" s="76">
        <f t="shared" si="202"/>
        <v>0.23462480195880744</v>
      </c>
      <c r="FZ69" s="76"/>
      <c r="GA69" s="76">
        <f t="shared" si="203"/>
        <v>-1.6422431899346529E-2</v>
      </c>
      <c r="GB69" s="76"/>
      <c r="GC69" s="76">
        <f t="shared" si="204"/>
        <v>3.9906517436968186E-2</v>
      </c>
      <c r="GD69" s="76"/>
      <c r="GE69" s="76"/>
      <c r="GF69" s="76"/>
      <c r="GG69" s="76"/>
      <c r="GH69" s="76">
        <f t="shared" si="205"/>
        <v>0.18944099378881987</v>
      </c>
      <c r="GI69" s="76">
        <f t="shared" si="206"/>
        <v>0.18039864719004101</v>
      </c>
      <c r="GJ69" s="76">
        <f t="shared" si="207"/>
        <v>0.14748667722886361</v>
      </c>
      <c r="GK69" s="76"/>
      <c r="GL69" s="76">
        <f t="shared" si="208"/>
        <v>-4.1954316559956267E-2</v>
      </c>
      <c r="GM69" s="76"/>
      <c r="GN69" s="76">
        <f t="shared" si="209"/>
        <v>-3.2911969961177401E-2</v>
      </c>
      <c r="GO69" s="76"/>
      <c r="GP69" s="76"/>
      <c r="GQ69" s="76"/>
      <c r="GR69" s="76"/>
      <c r="GS69" s="76">
        <f t="shared" si="210"/>
        <v>8.2767586306514512E-2</v>
      </c>
      <c r="GT69" s="76">
        <f t="shared" si="211"/>
        <v>9.9445923580628912E-2</v>
      </c>
      <c r="GU69" s="76">
        <f t="shared" si="212"/>
        <v>8.1737001296269624E-2</v>
      </c>
      <c r="GV69" s="76"/>
      <c r="GW69" s="76">
        <f t="shared" si="213"/>
        <v>-1.0305850102448888E-3</v>
      </c>
      <c r="GX69" s="76"/>
      <c r="GY69" s="76">
        <f t="shared" si="214"/>
        <v>-1.7708922284359288E-2</v>
      </c>
      <c r="GZ69" s="76"/>
      <c r="HA69" s="76"/>
      <c r="HB69" s="76"/>
      <c r="HC69" s="76"/>
      <c r="HD69" s="76">
        <f t="shared" si="215"/>
        <v>4.6583850931677016E-2</v>
      </c>
      <c r="HE69" s="76">
        <f t="shared" si="216"/>
        <v>5.3176944664316037E-2</v>
      </c>
      <c r="HF69" s="76">
        <f t="shared" si="217"/>
        <v>8.6994094771712521E-2</v>
      </c>
      <c r="HG69" s="76"/>
      <c r="HH69" s="76">
        <f t="shared" si="218"/>
        <v>4.0410243840035505E-2</v>
      </c>
      <c r="HI69" s="76"/>
      <c r="HJ69" s="76">
        <f t="shared" si="219"/>
        <v>3.3817150107396485E-2</v>
      </c>
      <c r="HK69" s="76"/>
      <c r="HL69" s="76"/>
      <c r="HM69" s="76"/>
      <c r="HN69" s="76"/>
      <c r="HO69" s="76"/>
      <c r="HP69" s="76"/>
      <c r="HQ69" s="76"/>
      <c r="HR69" s="76">
        <f t="shared" si="220"/>
        <v>9.5695507727863643E-2</v>
      </c>
      <c r="HS69" s="76">
        <f t="shared" si="221"/>
        <v>0.12935143723819154</v>
      </c>
      <c r="HT69" s="76">
        <f t="shared" si="222"/>
        <v>0.14227935865954067</v>
      </c>
      <c r="HU69" s="76"/>
      <c r="HV69" s="76">
        <f t="shared" si="223"/>
        <v>0.11390947686551053</v>
      </c>
      <c r="HW69" s="76">
        <f t="shared" si="224"/>
        <v>0.15262286824494495</v>
      </c>
      <c r="HX69" s="76">
        <f t="shared" si="225"/>
        <v>0.16708642152982656</v>
      </c>
      <c r="HY69" s="76"/>
      <c r="HZ69" s="76">
        <f t="shared" si="226"/>
        <v>9.8372461471986167E-2</v>
      </c>
      <c r="IA69" s="76">
        <f t="shared" si="227"/>
        <v>0.16873109606798214</v>
      </c>
      <c r="IB69" s="76">
        <f t="shared" si="228"/>
        <v>0.18536655624369869</v>
      </c>
      <c r="IC69" s="76"/>
      <c r="ID69" s="76"/>
      <c r="IE69" s="76">
        <f t="shared" si="229"/>
        <v>2.6769537441225233E-3</v>
      </c>
      <c r="IF69" s="76"/>
      <c r="IG69" s="76">
        <f t="shared" si="230"/>
        <v>-1.5537015393524367E-2</v>
      </c>
      <c r="IH69" s="76"/>
      <c r="II69" s="76"/>
      <c r="IJ69" s="76">
        <f t="shared" si="231"/>
        <v>3.9379658829790609E-2</v>
      </c>
      <c r="IK69" s="76"/>
      <c r="IL69" s="76">
        <f t="shared" si="232"/>
        <v>1.6108227823037197E-2</v>
      </c>
      <c r="IM69" s="76"/>
      <c r="IN69" s="76"/>
      <c r="IO69" s="76">
        <f t="shared" si="233"/>
        <v>4.3087197584158021E-2</v>
      </c>
      <c r="IP69" s="76"/>
      <c r="IQ69" s="76">
        <f t="shared" si="234"/>
        <v>1.8280134713872132E-2</v>
      </c>
      <c r="IR69" s="76"/>
      <c r="IS69" s="76"/>
      <c r="IT69" s="76"/>
      <c r="IU69" s="76"/>
      <c r="IV69" s="76"/>
      <c r="IW69" s="76">
        <v>0.03</v>
      </c>
      <c r="IX69" s="183">
        <v>4.2940430925221795</v>
      </c>
      <c r="IY69" s="183">
        <v>4.228272380208848</v>
      </c>
      <c r="IZ69" s="175">
        <v>-0.1385791152921996</v>
      </c>
      <c r="JA69" s="76"/>
      <c r="JB69" s="74">
        <v>21091</v>
      </c>
      <c r="JC69" s="74">
        <v>118</v>
      </c>
      <c r="JD69" s="74">
        <v>104</v>
      </c>
      <c r="JE69" s="76">
        <v>1.577969296369253E-2</v>
      </c>
      <c r="JF69" s="76">
        <v>6.4521069968829101E-2</v>
      </c>
      <c r="JG69" s="74"/>
      <c r="JH69" s="74">
        <v>140</v>
      </c>
      <c r="JI69" s="74">
        <v>1.5</v>
      </c>
      <c r="JJ69" s="175">
        <v>1.0714285714285714E-2</v>
      </c>
      <c r="JK69" s="74">
        <v>55</v>
      </c>
      <c r="JL69" s="74">
        <v>8</v>
      </c>
      <c r="JM69" s="175">
        <v>0.14545454545454545</v>
      </c>
      <c r="JN69" s="74">
        <v>195</v>
      </c>
      <c r="JO69" s="74">
        <v>9.5</v>
      </c>
      <c r="JP69" s="175">
        <v>4.8717948717948718E-2</v>
      </c>
      <c r="JQ69" s="175">
        <v>0.70042267482092424</v>
      </c>
      <c r="JR69" s="74"/>
      <c r="JS69" s="74"/>
      <c r="JT69" s="76"/>
      <c r="JU69" s="175"/>
      <c r="JV69" s="175">
        <v>2.4047486175232103E-2</v>
      </c>
      <c r="JW69" s="175">
        <v>6.3416366495865255E-3</v>
      </c>
      <c r="JX69" s="175">
        <v>7.0518999543402157E-3</v>
      </c>
      <c r="JY69" s="175">
        <v>1.6995586220891888E-2</v>
      </c>
      <c r="JZ69" s="175">
        <v>3.0389122824818628E-2</v>
      </c>
      <c r="KA69" s="175">
        <v>1.2987671858353204E-2</v>
      </c>
      <c r="KB69" s="175">
        <v>2.6178276089493177E-2</v>
      </c>
      <c r="KC69" s="175">
        <v>6.2503170818324794E-2</v>
      </c>
      <c r="KD69" s="175">
        <v>4.5507584597432905E-2</v>
      </c>
      <c r="KE69" s="175">
        <v>3.9165947947846377E-2</v>
      </c>
      <c r="KF69" s="175">
        <v>6.9555070772665012E-2</v>
      </c>
      <c r="KG69" s="175"/>
      <c r="KH69" s="74">
        <v>847</v>
      </c>
      <c r="KI69" s="74">
        <v>19174</v>
      </c>
      <c r="KJ69" s="74">
        <v>1371</v>
      </c>
      <c r="KK69" s="74">
        <v>19711</v>
      </c>
      <c r="KL69" s="76">
        <v>4.4174402837175344E-2</v>
      </c>
      <c r="KM69" s="76">
        <v>6.9555070772665012E-2</v>
      </c>
      <c r="KN69" s="175">
        <v>2.5380667935489667E-2</v>
      </c>
      <c r="KO69" s="175">
        <v>0.57455599409100222</v>
      </c>
      <c r="KP69" s="175"/>
      <c r="KQ69" s="74">
        <v>188</v>
      </c>
      <c r="KR69" s="74">
        <v>1150</v>
      </c>
      <c r="KS69" s="175">
        <v>0.16347826086956521</v>
      </c>
      <c r="KT69" s="74">
        <v>362</v>
      </c>
      <c r="KU69" s="74">
        <v>2303</v>
      </c>
      <c r="KV69" s="175">
        <v>0.15718627876682587</v>
      </c>
      <c r="KW69" s="74">
        <v>511</v>
      </c>
      <c r="KX69" s="74">
        <v>3500</v>
      </c>
      <c r="KY69" s="175">
        <v>0.14599999999999999</v>
      </c>
      <c r="KZ69" s="74">
        <v>653</v>
      </c>
      <c r="LA69" s="74">
        <v>4938</v>
      </c>
      <c r="LB69" s="175">
        <v>0.13223977318752531</v>
      </c>
      <c r="LC69" s="74">
        <v>223</v>
      </c>
      <c r="LD69" s="74">
        <v>2262</v>
      </c>
      <c r="LE69" s="175">
        <f t="shared" si="235"/>
        <v>9.8585322723253752E-2</v>
      </c>
      <c r="LF69" s="74">
        <v>302</v>
      </c>
      <c r="LG69" s="74">
        <v>4009</v>
      </c>
      <c r="LH69" s="175">
        <f t="shared" si="236"/>
        <v>7.5330506360688457E-2</v>
      </c>
      <c r="LI69" s="74">
        <v>133</v>
      </c>
      <c r="LJ69" s="74">
        <v>4447</v>
      </c>
      <c r="LK69" s="175">
        <f t="shared" si="237"/>
        <v>2.990780301326737E-2</v>
      </c>
      <c r="LL69" s="74">
        <v>658</v>
      </c>
      <c r="LM69" s="74">
        <v>10718</v>
      </c>
      <c r="LN69" s="175">
        <v>6.139205075573801E-2</v>
      </c>
      <c r="LO69" s="175"/>
      <c r="LP69" s="74">
        <v>60</v>
      </c>
      <c r="LQ69" s="74">
        <v>4055</v>
      </c>
      <c r="LR69" s="175">
        <v>1.4796547472256474E-2</v>
      </c>
      <c r="LS69" s="74">
        <v>1371</v>
      </c>
      <c r="LT69" s="74">
        <v>19711</v>
      </c>
      <c r="LU69" s="175">
        <v>6.9555070772665012E-2</v>
      </c>
      <c r="LV69" s="175"/>
      <c r="LW69" s="74"/>
      <c r="LX69" s="74">
        <v>198</v>
      </c>
      <c r="LY69" s="74">
        <v>36</v>
      </c>
      <c r="LZ69" s="74">
        <v>248</v>
      </c>
      <c r="MA69" s="74">
        <v>121</v>
      </c>
      <c r="MB69" s="74">
        <v>245</v>
      </c>
      <c r="MC69" s="74">
        <v>199</v>
      </c>
      <c r="MD69" s="74"/>
    </row>
    <row r="70" spans="1:342" x14ac:dyDescent="0.25">
      <c r="A70" s="153"/>
      <c r="B70" s="156" t="s">
        <v>12</v>
      </c>
      <c r="C70" s="154"/>
      <c r="D70" s="159">
        <v>11016</v>
      </c>
      <c r="E70" s="159" t="s">
        <v>0</v>
      </c>
      <c r="F70" s="73" t="s">
        <v>14</v>
      </c>
      <c r="P70" s="164"/>
      <c r="Q70" s="129"/>
      <c r="R70" s="129"/>
      <c r="S70" s="129"/>
      <c r="T70" s="129"/>
      <c r="U70" s="129"/>
      <c r="V70" s="129"/>
      <c r="W70" s="129"/>
      <c r="X70" s="129"/>
      <c r="Y70" s="129"/>
      <c r="Z70" s="115"/>
      <c r="AA70" s="74"/>
      <c r="AB70" s="75">
        <v>737</v>
      </c>
      <c r="AC70" s="75">
        <v>3056</v>
      </c>
      <c r="AD70" s="75">
        <v>998</v>
      </c>
      <c r="AE70" s="75">
        <v>1700</v>
      </c>
      <c r="AF70" s="75">
        <v>561</v>
      </c>
      <c r="AG70" s="75">
        <v>2519</v>
      </c>
      <c r="AH70" s="75">
        <v>145</v>
      </c>
      <c r="AI70" s="75">
        <v>202</v>
      </c>
      <c r="AK70" s="74">
        <f t="shared" si="145"/>
        <v>9918</v>
      </c>
      <c r="AL70" s="76"/>
      <c r="AM70" s="77">
        <f t="shared" si="146"/>
        <v>7.4309336559790287E-2</v>
      </c>
      <c r="AN70" s="78">
        <f t="shared" si="147"/>
        <v>0.30812663843516835</v>
      </c>
      <c r="AO70" s="78">
        <f t="shared" si="148"/>
        <v>0.1006251260334745</v>
      </c>
      <c r="AP70" s="78">
        <f t="shared" si="149"/>
        <v>0.17140552530752168</v>
      </c>
      <c r="AQ70" s="78">
        <f t="shared" si="150"/>
        <v>5.6563823351482155E-2</v>
      </c>
      <c r="AR70" s="78">
        <f t="shared" si="151"/>
        <v>0.25398265779391005</v>
      </c>
      <c r="AS70" s="78">
        <f t="shared" si="152"/>
        <v>1.4619883040935672E-2</v>
      </c>
      <c r="AT70" s="79">
        <f t="shared" si="153"/>
        <v>2.0367009477717281E-2</v>
      </c>
      <c r="AU70" s="76">
        <f t="shared" si="154"/>
        <v>1</v>
      </c>
      <c r="AV70" s="76"/>
      <c r="AW70" s="76"/>
      <c r="AX70" s="75">
        <v>784</v>
      </c>
      <c r="AY70" s="75">
        <v>822</v>
      </c>
      <c r="AZ70" s="75">
        <v>791</v>
      </c>
      <c r="BA70" s="75">
        <v>1045</v>
      </c>
      <c r="BB70" s="75">
        <v>4030</v>
      </c>
      <c r="BC70" s="75">
        <v>2323</v>
      </c>
      <c r="BD70" s="75">
        <v>331</v>
      </c>
      <c r="BF70" s="75">
        <v>24</v>
      </c>
      <c r="BG70" s="80">
        <v>8</v>
      </c>
      <c r="BH70" s="81">
        <v>109</v>
      </c>
      <c r="BI70" s="81"/>
      <c r="BJ70" s="82"/>
      <c r="BK70" s="74">
        <f t="shared" si="155"/>
        <v>117</v>
      </c>
      <c r="BL70" s="80">
        <f t="shared" si="156"/>
        <v>10267</v>
      </c>
      <c r="BM70" s="83"/>
      <c r="BN70" s="84">
        <f t="shared" si="157"/>
        <v>7.6361157105288791E-2</v>
      </c>
      <c r="BO70" s="85">
        <f t="shared" si="158"/>
        <v>8.0062335638453302E-2</v>
      </c>
      <c r="BP70" s="85">
        <f t="shared" si="159"/>
        <v>7.7042953150871729E-2</v>
      </c>
      <c r="BQ70" s="85">
        <f t="shared" si="160"/>
        <v>0.10178240966202395</v>
      </c>
      <c r="BR70" s="85">
        <f t="shared" si="161"/>
        <v>0.39251972338560437</v>
      </c>
      <c r="BS70" s="85">
        <f t="shared" si="162"/>
        <v>0.22625888769845134</v>
      </c>
      <c r="BT70" s="85">
        <f t="shared" si="163"/>
        <v>3.2239213012564528E-2</v>
      </c>
      <c r="BU70" s="85">
        <f t="shared" si="164"/>
        <v>0</v>
      </c>
      <c r="BV70" s="85">
        <f t="shared" si="165"/>
        <v>2.3375864419986365E-3</v>
      </c>
      <c r="BW70" s="85">
        <f t="shared" si="166"/>
        <v>7.7919548066621212E-4</v>
      </c>
      <c r="BX70" s="85">
        <f t="shared" si="167"/>
        <v>1.061653842407714E-2</v>
      </c>
      <c r="BY70" s="85">
        <f t="shared" si="168"/>
        <v>0</v>
      </c>
      <c r="BZ70" s="85">
        <f t="shared" si="169"/>
        <v>0</v>
      </c>
      <c r="CA70" s="76">
        <f t="shared" si="170"/>
        <v>1.1395733904743351E-2</v>
      </c>
      <c r="CB70" s="86">
        <f t="shared" si="171"/>
        <v>1</v>
      </c>
      <c r="CC70" s="76"/>
      <c r="CD70" s="76"/>
      <c r="CE70" s="35">
        <v>1137</v>
      </c>
      <c r="CF70" s="35">
        <v>3338</v>
      </c>
      <c r="CG70" s="35">
        <v>2549</v>
      </c>
      <c r="CH70" s="35">
        <v>989</v>
      </c>
      <c r="CI70" s="35">
        <v>1560</v>
      </c>
      <c r="CJ70" s="35">
        <v>311</v>
      </c>
      <c r="CK70" s="35">
        <v>292</v>
      </c>
      <c r="CL70" s="35">
        <v>19</v>
      </c>
      <c r="CM70" s="35">
        <v>9</v>
      </c>
      <c r="CN70" s="35">
        <v>92</v>
      </c>
      <c r="CO70" s="75">
        <v>7</v>
      </c>
      <c r="CQ70" s="74">
        <f t="shared" si="244"/>
        <v>127</v>
      </c>
      <c r="CR70" s="74">
        <f t="shared" si="245"/>
        <v>10303</v>
      </c>
      <c r="CS70" s="76"/>
      <c r="CT70" s="77">
        <f t="shared" si="238"/>
        <v>0.11035620693002038</v>
      </c>
      <c r="CU70" s="78">
        <f t="shared" si="239"/>
        <v>0.32398330583325247</v>
      </c>
      <c r="CV70" s="78">
        <f t="shared" si="240"/>
        <v>0.24740366883432011</v>
      </c>
      <c r="CW70" s="78">
        <f t="shared" si="241"/>
        <v>9.599145879840823E-2</v>
      </c>
      <c r="CX70" s="78">
        <f t="shared" si="242"/>
        <v>0.15141221003591188</v>
      </c>
      <c r="CY70" s="78">
        <f t="shared" si="243"/>
        <v>3.0185382898184995E-2</v>
      </c>
      <c r="CZ70" s="78">
        <f t="shared" si="246"/>
        <v>2.8341259827234785E-2</v>
      </c>
      <c r="DA70" s="79"/>
      <c r="DB70" s="79"/>
      <c r="DC70" s="79"/>
      <c r="DD70" s="79"/>
      <c r="DE70" s="79">
        <f t="shared" si="172"/>
        <v>1.2326506842667184E-2</v>
      </c>
      <c r="DF70" s="76">
        <f t="shared" si="173"/>
        <v>1</v>
      </c>
      <c r="DG70" s="76"/>
      <c r="DH70" s="76"/>
      <c r="DI70" s="76"/>
      <c r="DJ70" s="76"/>
      <c r="DK70" s="76">
        <f t="shared" si="174"/>
        <v>0.30812663843516835</v>
      </c>
      <c r="DL70" s="76">
        <f t="shared" si="175"/>
        <v>0.39251972338560437</v>
      </c>
      <c r="DM70" s="76">
        <f t="shared" si="176"/>
        <v>0.32398330583325247</v>
      </c>
      <c r="DN70" s="76"/>
      <c r="DO70" s="76"/>
      <c r="DP70" s="76">
        <f t="shared" si="177"/>
        <v>0.1006251260334745</v>
      </c>
      <c r="DQ70" s="76">
        <f t="shared" si="178"/>
        <v>8.0062335638453302E-2</v>
      </c>
      <c r="DR70" s="76">
        <f t="shared" si="179"/>
        <v>0.15141221003591188</v>
      </c>
      <c r="DS70" s="76"/>
      <c r="DT70" s="76"/>
      <c r="DU70" s="76"/>
      <c r="DV70" s="76">
        <f t="shared" si="180"/>
        <v>0</v>
      </c>
      <c r="DW70" s="76"/>
      <c r="DX70" s="76"/>
      <c r="DY70" s="76"/>
      <c r="DZ70" s="76"/>
      <c r="EA70" s="76">
        <f t="shared" si="181"/>
        <v>2.3375864419986365E-3</v>
      </c>
      <c r="EB70" s="76"/>
      <c r="EC70" s="76"/>
      <c r="ED70" s="76"/>
      <c r="EE70" s="76">
        <f t="shared" si="182"/>
        <v>0.40875176446864286</v>
      </c>
      <c r="EF70" s="76">
        <f t="shared" si="183"/>
        <v>0.47491964546605636</v>
      </c>
      <c r="EG70" s="76">
        <f t="shared" si="184"/>
        <v>0.47539551586916434</v>
      </c>
      <c r="EH70" s="76"/>
      <c r="EI70" s="76"/>
      <c r="EJ70" s="76">
        <f t="shared" si="185"/>
        <v>1.5856667398084112E-2</v>
      </c>
      <c r="EK70" s="76"/>
      <c r="EL70" s="76">
        <f t="shared" si="186"/>
        <v>-6.8536417552351903E-2</v>
      </c>
      <c r="EM70" s="76"/>
      <c r="EN70" s="76"/>
      <c r="EO70" s="76">
        <f t="shared" si="187"/>
        <v>5.078708400243738E-2</v>
      </c>
      <c r="EP70" s="76"/>
      <c r="EQ70" s="76">
        <f t="shared" si="188"/>
        <v>7.1349874397458574E-2</v>
      </c>
      <c r="ER70" s="76"/>
      <c r="ES70" s="76"/>
      <c r="ET70" s="76">
        <f t="shared" si="189"/>
        <v>0</v>
      </c>
      <c r="EU70" s="76"/>
      <c r="EV70" s="76">
        <f t="shared" si="190"/>
        <v>0</v>
      </c>
      <c r="EW70" s="76"/>
      <c r="EX70" s="76"/>
      <c r="EY70" s="76">
        <f t="shared" si="191"/>
        <v>0</v>
      </c>
      <c r="EZ70" s="76"/>
      <c r="FA70" s="76">
        <f t="shared" si="192"/>
        <v>-2.3375864419986365E-3</v>
      </c>
      <c r="FB70" s="76"/>
      <c r="FC70" s="76"/>
      <c r="FD70" s="76">
        <f t="shared" si="193"/>
        <v>6.6643751400521478E-2</v>
      </c>
      <c r="FE70" s="76"/>
      <c r="FF70" s="76">
        <f t="shared" si="194"/>
        <v>4.7587040310798079E-4</v>
      </c>
      <c r="FG70" s="76"/>
      <c r="FH70" s="76"/>
      <c r="FI70" s="76"/>
      <c r="FJ70" s="76"/>
      <c r="FK70" s="76"/>
      <c r="FL70" s="76">
        <f t="shared" si="195"/>
        <v>1.4619883040935672E-2</v>
      </c>
      <c r="FM70" s="76">
        <f t="shared" si="196"/>
        <v>3.2239213012564528E-2</v>
      </c>
      <c r="FN70" s="76">
        <f t="shared" si="197"/>
        <v>2.8341259827234785E-2</v>
      </c>
      <c r="FO70" s="76"/>
      <c r="FP70" s="76">
        <f t="shared" si="198"/>
        <v>1.3721376786299113E-2</v>
      </c>
      <c r="FQ70" s="76"/>
      <c r="FR70" s="76">
        <f t="shared" si="199"/>
        <v>-3.8979531853297437E-3</v>
      </c>
      <c r="FS70" s="76"/>
      <c r="FT70" s="76"/>
      <c r="FU70" s="76"/>
      <c r="FV70" s="76"/>
      <c r="FW70" s="76">
        <f t="shared" si="200"/>
        <v>0.25398265779391005</v>
      </c>
      <c r="FX70" s="76">
        <f t="shared" si="201"/>
        <v>0.22625888769845134</v>
      </c>
      <c r="FY70" s="76">
        <f t="shared" si="202"/>
        <v>0.24740366883432011</v>
      </c>
      <c r="FZ70" s="76"/>
      <c r="GA70" s="76">
        <f t="shared" si="203"/>
        <v>-6.5789889595899431E-3</v>
      </c>
      <c r="GB70" s="76"/>
      <c r="GC70" s="76">
        <f t="shared" si="204"/>
        <v>2.1144781135868762E-2</v>
      </c>
      <c r="GD70" s="76"/>
      <c r="GE70" s="76"/>
      <c r="GF70" s="76"/>
      <c r="GG70" s="76"/>
      <c r="GH70" s="76">
        <f t="shared" si="205"/>
        <v>7.4309336559790287E-2</v>
      </c>
      <c r="GI70" s="76">
        <f t="shared" si="206"/>
        <v>7.7042953150871729E-2</v>
      </c>
      <c r="GJ70" s="76">
        <f t="shared" si="207"/>
        <v>3.0185382898184995E-2</v>
      </c>
      <c r="GK70" s="76"/>
      <c r="GL70" s="76">
        <f t="shared" si="208"/>
        <v>-4.4123953661605292E-2</v>
      </c>
      <c r="GM70" s="76"/>
      <c r="GN70" s="76">
        <f t="shared" si="209"/>
        <v>-4.6857570252686734E-2</v>
      </c>
      <c r="GO70" s="76"/>
      <c r="GP70" s="76"/>
      <c r="GQ70" s="76"/>
      <c r="GR70" s="76"/>
      <c r="GS70" s="76">
        <f t="shared" si="210"/>
        <v>0.17140552530752168</v>
      </c>
      <c r="GT70" s="76">
        <f t="shared" si="211"/>
        <v>0.10178240966202395</v>
      </c>
      <c r="GU70" s="76">
        <f t="shared" si="212"/>
        <v>0.11035620693002038</v>
      </c>
      <c r="GV70" s="76"/>
      <c r="GW70" s="76">
        <f t="shared" si="213"/>
        <v>-6.1049318377501299E-2</v>
      </c>
      <c r="GX70" s="76"/>
      <c r="GY70" s="76">
        <f t="shared" si="214"/>
        <v>8.5737972679964247E-3</v>
      </c>
      <c r="GZ70" s="76"/>
      <c r="HA70" s="76"/>
      <c r="HB70" s="76"/>
      <c r="HC70" s="76"/>
      <c r="HD70" s="76">
        <f t="shared" si="215"/>
        <v>5.6563823351482155E-2</v>
      </c>
      <c r="HE70" s="76">
        <f t="shared" si="216"/>
        <v>7.6361157105288791E-2</v>
      </c>
      <c r="HF70" s="76">
        <f t="shared" si="217"/>
        <v>9.599145879840823E-2</v>
      </c>
      <c r="HG70" s="76"/>
      <c r="HH70" s="76">
        <f t="shared" si="218"/>
        <v>3.9427635446926075E-2</v>
      </c>
      <c r="HI70" s="76"/>
      <c r="HJ70" s="76">
        <f t="shared" si="219"/>
        <v>1.963030169311944E-2</v>
      </c>
      <c r="HK70" s="76"/>
      <c r="HL70" s="76"/>
      <c r="HM70" s="76"/>
      <c r="HN70" s="76"/>
      <c r="HO70" s="76"/>
      <c r="HP70" s="76"/>
      <c r="HQ70" s="76"/>
      <c r="HR70" s="76">
        <f t="shared" si="220"/>
        <v>0.18602540834845735</v>
      </c>
      <c r="HS70" s="76">
        <f t="shared" si="221"/>
        <v>0.22796934865900384</v>
      </c>
      <c r="HT70" s="76">
        <f t="shared" si="222"/>
        <v>0.24258923169993951</v>
      </c>
      <c r="HU70" s="76"/>
      <c r="HV70" s="76">
        <f t="shared" si="223"/>
        <v>0.13402162267458848</v>
      </c>
      <c r="HW70" s="76">
        <f t="shared" si="224"/>
        <v>0.17814356676731274</v>
      </c>
      <c r="HX70" s="76">
        <f t="shared" si="225"/>
        <v>0.21038277977987727</v>
      </c>
      <c r="HY70" s="76"/>
      <c r="HZ70" s="76">
        <f t="shared" si="226"/>
        <v>0.13869746675725517</v>
      </c>
      <c r="IA70" s="76">
        <f t="shared" si="227"/>
        <v>0.20634766572842861</v>
      </c>
      <c r="IB70" s="76">
        <f t="shared" si="228"/>
        <v>0.2346889255556634</v>
      </c>
      <c r="IC70" s="76"/>
      <c r="ID70" s="76"/>
      <c r="IE70" s="76">
        <f t="shared" si="229"/>
        <v>-4.7327941591202183E-2</v>
      </c>
      <c r="IF70" s="76"/>
      <c r="IG70" s="76">
        <f t="shared" si="230"/>
        <v>4.6758440826666914E-3</v>
      </c>
      <c r="IH70" s="76"/>
      <c r="II70" s="76"/>
      <c r="IJ70" s="76">
        <f t="shared" si="231"/>
        <v>-2.1621682930575231E-2</v>
      </c>
      <c r="IK70" s="76"/>
      <c r="IL70" s="76">
        <f t="shared" si="232"/>
        <v>2.8204098961115864E-2</v>
      </c>
      <c r="IM70" s="76"/>
      <c r="IN70" s="76"/>
      <c r="IO70" s="76">
        <f t="shared" si="233"/>
        <v>-7.9003061442761147E-3</v>
      </c>
      <c r="IP70" s="76"/>
      <c r="IQ70" s="76">
        <f t="shared" si="234"/>
        <v>2.4306145775786131E-2</v>
      </c>
      <c r="IR70" s="76"/>
      <c r="IS70" s="76"/>
      <c r="IT70" s="76"/>
      <c r="IU70" s="76"/>
      <c r="IV70" s="76"/>
      <c r="IW70" s="76">
        <v>0.04</v>
      </c>
      <c r="IX70" s="183">
        <v>5.6460020851712249</v>
      </c>
      <c r="IY70" s="183">
        <v>5.4466726929579545</v>
      </c>
      <c r="IZ70" s="175">
        <v>-9.7643700895117994E-2</v>
      </c>
      <c r="JA70" s="76"/>
      <c r="JB70" s="74">
        <v>17943</v>
      </c>
      <c r="JC70" s="74">
        <v>101</v>
      </c>
      <c r="JD70" s="74">
        <v>102</v>
      </c>
      <c r="JE70" s="76">
        <v>1.5665348671090797E-2</v>
      </c>
      <c r="JF70" s="76">
        <v>7.6429125662861669E-2</v>
      </c>
      <c r="JG70" s="74"/>
      <c r="JH70" s="74">
        <v>127</v>
      </c>
      <c r="JI70" s="74">
        <v>16</v>
      </c>
      <c r="JJ70" s="175">
        <v>0.12598425196850394</v>
      </c>
      <c r="JK70" s="74">
        <v>97</v>
      </c>
      <c r="JL70" s="74">
        <v>22</v>
      </c>
      <c r="JM70" s="175">
        <v>0.22680412371134021</v>
      </c>
      <c r="JN70" s="74">
        <v>224</v>
      </c>
      <c r="JO70" s="74">
        <v>38</v>
      </c>
      <c r="JP70" s="175">
        <v>0.16964285714285715</v>
      </c>
      <c r="JQ70" s="175">
        <v>0.50205334438288984</v>
      </c>
      <c r="JR70" s="74"/>
      <c r="JS70" s="74"/>
      <c r="JT70" s="76">
        <v>0.104</v>
      </c>
      <c r="JU70" s="175"/>
      <c r="JV70" s="175">
        <v>0.28876000214811237</v>
      </c>
      <c r="JW70" s="175">
        <v>6.5517426561409161E-3</v>
      </c>
      <c r="JX70" s="175">
        <v>0.28065087804092154</v>
      </c>
      <c r="JY70" s="175">
        <v>8.1091241071908054E-3</v>
      </c>
      <c r="JZ70" s="175">
        <v>0.29531174480425326</v>
      </c>
      <c r="KA70" s="175">
        <v>1.3909027442135223E-2</v>
      </c>
      <c r="KB70" s="175">
        <v>2.8677299822780732E-2</v>
      </c>
      <c r="KC70" s="175">
        <v>5.7247194028247676E-2</v>
      </c>
      <c r="KD70" s="175">
        <v>4.9138069921056869E-2</v>
      </c>
      <c r="KE70" s="175">
        <v>4.2586327264915957E-2</v>
      </c>
      <c r="KF70" s="175">
        <v>0.33789807206916922</v>
      </c>
      <c r="KG70" s="175"/>
      <c r="KH70" s="74">
        <v>5538</v>
      </c>
      <c r="KI70" s="74">
        <v>17634</v>
      </c>
      <c r="KJ70" s="74">
        <v>6292</v>
      </c>
      <c r="KK70" s="74">
        <v>18621</v>
      </c>
      <c r="KL70" s="76">
        <v>0.31405239877509356</v>
      </c>
      <c r="KM70" s="76">
        <v>0.33789807206916922</v>
      </c>
      <c r="KN70" s="175">
        <v>2.3845673294075664E-2</v>
      </c>
      <c r="KO70" s="175">
        <v>7.5928964042565966E-2</v>
      </c>
      <c r="KP70" s="175"/>
      <c r="KQ70" s="74">
        <v>576</v>
      </c>
      <c r="KR70" s="74">
        <v>1301</v>
      </c>
      <c r="KS70" s="175">
        <v>0.44273635664873173</v>
      </c>
      <c r="KT70" s="74">
        <v>1136</v>
      </c>
      <c r="KU70" s="74">
        <v>2543</v>
      </c>
      <c r="KV70" s="175">
        <v>0.44671647660243807</v>
      </c>
      <c r="KW70" s="74">
        <v>1745</v>
      </c>
      <c r="KX70" s="74">
        <v>3820</v>
      </c>
      <c r="KY70" s="175">
        <v>0.45680628272251311</v>
      </c>
      <c r="KZ70" s="74">
        <v>2365</v>
      </c>
      <c r="LA70" s="74">
        <v>5474</v>
      </c>
      <c r="LB70" s="175">
        <v>0.43204238217025942</v>
      </c>
      <c r="LC70" s="74">
        <v>750</v>
      </c>
      <c r="LD70" s="74">
        <v>2111</v>
      </c>
      <c r="LE70" s="175">
        <f t="shared" si="235"/>
        <v>0.35528185693983894</v>
      </c>
      <c r="LF70" s="74">
        <v>1342</v>
      </c>
      <c r="LG70" s="74">
        <v>3605</v>
      </c>
      <c r="LH70" s="175">
        <f t="shared" si="236"/>
        <v>0.37226074895977807</v>
      </c>
      <c r="LI70" s="74">
        <v>1046</v>
      </c>
      <c r="LJ70" s="74">
        <v>4129</v>
      </c>
      <c r="LK70" s="175">
        <f t="shared" si="237"/>
        <v>0.25333010414143858</v>
      </c>
      <c r="LL70" s="74">
        <v>3138</v>
      </c>
      <c r="LM70" s="74">
        <v>9845</v>
      </c>
      <c r="LN70" s="175">
        <v>0.3187404773996953</v>
      </c>
      <c r="LO70" s="175"/>
      <c r="LP70" s="74">
        <v>789</v>
      </c>
      <c r="LQ70" s="74">
        <v>3302</v>
      </c>
      <c r="LR70" s="175">
        <v>0.23894609327680194</v>
      </c>
      <c r="LS70" s="74">
        <v>6292</v>
      </c>
      <c r="LT70" s="74">
        <v>18621</v>
      </c>
      <c r="LU70" s="175">
        <v>0.33789807206916922</v>
      </c>
      <c r="LV70" s="175"/>
      <c r="LW70" s="74"/>
      <c r="LX70" s="74">
        <v>93</v>
      </c>
      <c r="LY70" s="74">
        <v>120</v>
      </c>
      <c r="LZ70" s="74">
        <v>110</v>
      </c>
      <c r="MA70" s="74">
        <v>219</v>
      </c>
      <c r="MB70" s="74">
        <v>70</v>
      </c>
      <c r="MC70" s="74">
        <v>80</v>
      </c>
      <c r="MD70" s="74"/>
    </row>
    <row r="71" spans="1:342" x14ac:dyDescent="0.25">
      <c r="A71" s="153"/>
      <c r="B71" s="156" t="s">
        <v>2</v>
      </c>
      <c r="C71" s="154"/>
      <c r="D71" s="159">
        <v>44019</v>
      </c>
      <c r="E71" s="159" t="s">
        <v>206</v>
      </c>
      <c r="F71" s="73" t="s">
        <v>235</v>
      </c>
      <c r="G71" s="73">
        <v>2838</v>
      </c>
      <c r="H71" s="73">
        <v>6927</v>
      </c>
      <c r="I71" s="73">
        <v>1226</v>
      </c>
      <c r="J71" s="73">
        <v>2779</v>
      </c>
      <c r="K71" s="73">
        <v>2608</v>
      </c>
      <c r="L71" s="73">
        <v>3820</v>
      </c>
      <c r="M71" s="73">
        <v>1481</v>
      </c>
      <c r="N71" s="73">
        <v>411</v>
      </c>
      <c r="O71" s="73">
        <v>151</v>
      </c>
      <c r="P71" s="164">
        <v>22241</v>
      </c>
      <c r="Q71" s="129">
        <f t="shared" ref="Q71:Z71" si="247">G71/$P71</f>
        <v>0.12760217616114383</v>
      </c>
      <c r="R71" s="129">
        <f t="shared" si="247"/>
        <v>0.31145182320938808</v>
      </c>
      <c r="S71" s="129">
        <f t="shared" si="247"/>
        <v>5.5123420709500472E-2</v>
      </c>
      <c r="T71" s="129">
        <f t="shared" si="247"/>
        <v>0.124949417742008</v>
      </c>
      <c r="U71" s="129">
        <f t="shared" si="247"/>
        <v>0.11726091452722449</v>
      </c>
      <c r="V71" s="129">
        <f t="shared" si="247"/>
        <v>0.17175486713726901</v>
      </c>
      <c r="W71" s="129">
        <f t="shared" si="247"/>
        <v>6.6588732521019739E-2</v>
      </c>
      <c r="X71" s="129">
        <f t="shared" si="247"/>
        <v>1.8479384919742818E-2</v>
      </c>
      <c r="Y71" s="129">
        <f t="shared" si="247"/>
        <v>6.7892630727035656E-3</v>
      </c>
      <c r="Z71" s="115">
        <f t="shared" si="247"/>
        <v>1</v>
      </c>
      <c r="AA71" s="74"/>
      <c r="AB71" s="75">
        <v>2539</v>
      </c>
      <c r="AC71" s="75">
        <v>7553</v>
      </c>
      <c r="AD71" s="75">
        <v>2250</v>
      </c>
      <c r="AE71" s="75">
        <v>2301</v>
      </c>
      <c r="AF71" s="75">
        <v>2059</v>
      </c>
      <c r="AG71" s="75">
        <v>5184</v>
      </c>
      <c r="AH71" s="75">
        <v>342</v>
      </c>
      <c r="AI71" s="75">
        <v>303</v>
      </c>
      <c r="AK71" s="74">
        <f t="shared" si="145"/>
        <v>22531</v>
      </c>
      <c r="AL71" s="76"/>
      <c r="AM71" s="77">
        <f t="shared" si="146"/>
        <v>0.11268918379122099</v>
      </c>
      <c r="AN71" s="78">
        <f t="shared" si="147"/>
        <v>0.33522702054946518</v>
      </c>
      <c r="AO71" s="78">
        <f t="shared" si="148"/>
        <v>9.9862411788202918E-2</v>
      </c>
      <c r="AP71" s="78">
        <f t="shared" si="149"/>
        <v>0.10212595978873552</v>
      </c>
      <c r="AQ71" s="78">
        <f t="shared" si="150"/>
        <v>9.138520260973769E-2</v>
      </c>
      <c r="AR71" s="78">
        <f t="shared" si="151"/>
        <v>0.23008299676001953</v>
      </c>
      <c r="AS71" s="78">
        <f t="shared" si="152"/>
        <v>1.5179086591806844E-2</v>
      </c>
      <c r="AT71" s="79">
        <f t="shared" si="153"/>
        <v>1.3448138120811326E-2</v>
      </c>
      <c r="AU71" s="76">
        <f t="shared" si="154"/>
        <v>1</v>
      </c>
      <c r="AV71" s="76"/>
      <c r="AW71" s="76"/>
      <c r="AX71" s="75">
        <v>2040</v>
      </c>
      <c r="AY71" s="75">
        <v>1569</v>
      </c>
      <c r="AZ71" s="75">
        <v>3370</v>
      </c>
      <c r="BA71" s="75">
        <v>2930</v>
      </c>
      <c r="BB71" s="75">
        <v>7587</v>
      </c>
      <c r="BC71" s="75">
        <v>4648</v>
      </c>
      <c r="BD71" s="75">
        <v>736</v>
      </c>
      <c r="BF71" s="75">
        <v>96</v>
      </c>
      <c r="BG71" s="80">
        <v>30</v>
      </c>
      <c r="BH71" s="81">
        <v>212</v>
      </c>
      <c r="BI71" s="81">
        <v>23</v>
      </c>
      <c r="BJ71" s="82">
        <v>25</v>
      </c>
      <c r="BK71" s="74">
        <f t="shared" si="155"/>
        <v>290</v>
      </c>
      <c r="BL71" s="80">
        <f t="shared" si="156"/>
        <v>23266</v>
      </c>
      <c r="BM71" s="83"/>
      <c r="BN71" s="84">
        <f t="shared" si="157"/>
        <v>8.7681595461188006E-2</v>
      </c>
      <c r="BO71" s="85">
        <f t="shared" si="158"/>
        <v>6.7437462391472539E-2</v>
      </c>
      <c r="BP71" s="85">
        <f t="shared" si="159"/>
        <v>0.14484655720794293</v>
      </c>
      <c r="BQ71" s="85">
        <f t="shared" si="160"/>
        <v>0.12593484053984355</v>
      </c>
      <c r="BR71" s="85">
        <f t="shared" si="161"/>
        <v>0.32609816900197713</v>
      </c>
      <c r="BS71" s="85">
        <f t="shared" si="162"/>
        <v>0.19977649789392246</v>
      </c>
      <c r="BT71" s="85">
        <f t="shared" si="163"/>
        <v>3.1634144244820771E-2</v>
      </c>
      <c r="BU71" s="85">
        <f t="shared" si="164"/>
        <v>0</v>
      </c>
      <c r="BV71" s="85">
        <f t="shared" si="165"/>
        <v>4.1261927275853174E-3</v>
      </c>
      <c r="BW71" s="85">
        <f t="shared" si="166"/>
        <v>1.2894352273704118E-3</v>
      </c>
      <c r="BX71" s="85">
        <f t="shared" si="167"/>
        <v>9.1120089400842427E-3</v>
      </c>
      <c r="BY71" s="85">
        <f t="shared" si="168"/>
        <v>9.8856700765064909E-4</v>
      </c>
      <c r="BZ71" s="85">
        <f t="shared" si="169"/>
        <v>1.0745293561420098E-3</v>
      </c>
      <c r="CA71" s="76">
        <f t="shared" si="170"/>
        <v>1.2464540531247311E-2</v>
      </c>
      <c r="CB71" s="86">
        <f t="shared" si="171"/>
        <v>1</v>
      </c>
      <c r="CC71" s="76"/>
      <c r="CD71" s="76"/>
      <c r="CE71" s="75">
        <v>1746</v>
      </c>
      <c r="CF71" s="75">
        <v>7606</v>
      </c>
      <c r="CG71" s="75">
        <v>5067</v>
      </c>
      <c r="CH71" s="75">
        <v>3077</v>
      </c>
      <c r="CI71" s="75">
        <v>3634</v>
      </c>
      <c r="CJ71" s="75">
        <v>1705</v>
      </c>
      <c r="CK71" s="75">
        <v>675</v>
      </c>
      <c r="CL71" s="73">
        <v>20</v>
      </c>
      <c r="CM71" s="73">
        <v>516</v>
      </c>
      <c r="CN71" s="73">
        <v>17</v>
      </c>
      <c r="CO71" s="73">
        <v>29</v>
      </c>
      <c r="CQ71" s="74">
        <f t="shared" si="244"/>
        <v>582</v>
      </c>
      <c r="CR71" s="74">
        <f t="shared" si="245"/>
        <v>24092</v>
      </c>
      <c r="CS71" s="76"/>
      <c r="CT71" s="77">
        <f t="shared" si="238"/>
        <v>7.2472189938568826E-2</v>
      </c>
      <c r="CU71" s="78">
        <f t="shared" si="239"/>
        <v>0.31570645857546076</v>
      </c>
      <c r="CV71" s="78">
        <f t="shared" si="240"/>
        <v>0.21031877801759921</v>
      </c>
      <c r="CW71" s="78">
        <f t="shared" si="241"/>
        <v>0.12771874481155571</v>
      </c>
      <c r="CX71" s="78">
        <f t="shared" si="242"/>
        <v>0.15083845259837289</v>
      </c>
      <c r="CY71" s="78">
        <f t="shared" si="243"/>
        <v>7.0770380209198069E-2</v>
      </c>
      <c r="CZ71" s="78">
        <f t="shared" si="246"/>
        <v>2.8017599203054955E-2</v>
      </c>
      <c r="DA71" s="79"/>
      <c r="DB71" s="79"/>
      <c r="DC71" s="79"/>
      <c r="DD71" s="79"/>
      <c r="DE71" s="79">
        <f t="shared" si="172"/>
        <v>2.4157396646189606E-2</v>
      </c>
      <c r="DF71" s="76">
        <f t="shared" si="173"/>
        <v>1</v>
      </c>
      <c r="DG71" s="76"/>
      <c r="DH71" s="76"/>
      <c r="DI71" s="76"/>
      <c r="DJ71" s="76">
        <f>R71</f>
        <v>0.31145182320938808</v>
      </c>
      <c r="DK71" s="76">
        <f t="shared" si="174"/>
        <v>0.33522702054946518</v>
      </c>
      <c r="DL71" s="76">
        <f t="shared" si="175"/>
        <v>0.32609816900197713</v>
      </c>
      <c r="DM71" s="76">
        <f t="shared" si="176"/>
        <v>0.31570645857546076</v>
      </c>
      <c r="DN71" s="76"/>
      <c r="DO71" s="76">
        <f>Q71</f>
        <v>0.12760217616114383</v>
      </c>
      <c r="DP71" s="76">
        <f t="shared" si="177"/>
        <v>9.9862411788202918E-2</v>
      </c>
      <c r="DQ71" s="76">
        <f t="shared" si="178"/>
        <v>6.7437462391472539E-2</v>
      </c>
      <c r="DR71" s="76">
        <f t="shared" si="179"/>
        <v>0.15083845259837289</v>
      </c>
      <c r="DS71" s="76"/>
      <c r="DT71" s="76">
        <f>S71</f>
        <v>5.5123420709500472E-2</v>
      </c>
      <c r="DU71" s="76"/>
      <c r="DV71" s="76">
        <f t="shared" si="180"/>
        <v>0</v>
      </c>
      <c r="DW71" s="76"/>
      <c r="DX71" s="76"/>
      <c r="DY71" s="76"/>
      <c r="DZ71" s="76"/>
      <c r="EA71" s="76">
        <f t="shared" si="181"/>
        <v>4.1261927275853174E-3</v>
      </c>
      <c r="EB71" s="76"/>
      <c r="EC71" s="76"/>
      <c r="ED71" s="76">
        <f>DJ71+DO71+DT71+DY71</f>
        <v>0.4941774200800324</v>
      </c>
      <c r="EE71" s="76">
        <f t="shared" si="182"/>
        <v>0.43508943233766811</v>
      </c>
      <c r="EF71" s="76">
        <f t="shared" si="183"/>
        <v>0.39766182412103496</v>
      </c>
      <c r="EG71" s="76">
        <f t="shared" si="184"/>
        <v>0.46654491117383368</v>
      </c>
      <c r="EH71" s="76"/>
      <c r="EI71" s="76"/>
      <c r="EJ71" s="76">
        <f t="shared" si="185"/>
        <v>-1.9520561974004424E-2</v>
      </c>
      <c r="EK71" s="76">
        <f>DL71-DJ71</f>
        <v>1.4646345792589055E-2</v>
      </c>
      <c r="EL71" s="76">
        <f t="shared" si="186"/>
        <v>-1.0391710426516376E-2</v>
      </c>
      <c r="EM71" s="76">
        <f>DM71-DJ71</f>
        <v>4.2546353660726788E-3</v>
      </c>
      <c r="EN71" s="76"/>
      <c r="EO71" s="76">
        <f t="shared" si="187"/>
        <v>5.0976040810169973E-2</v>
      </c>
      <c r="EP71" s="76">
        <f>DQ71-DO71</f>
        <v>-6.0164713769671294E-2</v>
      </c>
      <c r="EQ71" s="76">
        <f t="shared" si="188"/>
        <v>8.3400990206900352E-2</v>
      </c>
      <c r="ER71" s="76">
        <f>DR71-DO71</f>
        <v>2.3236276437229059E-2</v>
      </c>
      <c r="ES71" s="76"/>
      <c r="ET71" s="76">
        <f t="shared" si="189"/>
        <v>0</v>
      </c>
      <c r="EU71" s="76">
        <f>DV71-DT71</f>
        <v>-5.5123420709500472E-2</v>
      </c>
      <c r="EV71" s="76">
        <f t="shared" si="190"/>
        <v>0</v>
      </c>
      <c r="EW71" s="76">
        <f>DW71-DT71</f>
        <v>-5.5123420709500472E-2</v>
      </c>
      <c r="EX71" s="76"/>
      <c r="EY71" s="76">
        <f t="shared" si="191"/>
        <v>0</v>
      </c>
      <c r="EZ71" s="76"/>
      <c r="FA71" s="76">
        <f t="shared" si="192"/>
        <v>-4.1261927275853174E-3</v>
      </c>
      <c r="FB71" s="76"/>
      <c r="FC71" s="76"/>
      <c r="FD71" s="76">
        <f t="shared" si="193"/>
        <v>3.1455478836165562E-2</v>
      </c>
      <c r="FE71" s="76">
        <f>EF71-ED71</f>
        <v>-9.6515595958997447E-2</v>
      </c>
      <c r="FF71" s="76">
        <f t="shared" si="194"/>
        <v>6.8883087052798719E-2</v>
      </c>
      <c r="FG71" s="76">
        <f>EG71-ED71</f>
        <v>-2.7632508906198727E-2</v>
      </c>
      <c r="FH71" s="76"/>
      <c r="FI71" s="76"/>
      <c r="FJ71" s="76"/>
      <c r="FK71" s="76">
        <f>X71</f>
        <v>1.8479384919742818E-2</v>
      </c>
      <c r="FL71" s="76">
        <f t="shared" si="195"/>
        <v>1.5179086591806844E-2</v>
      </c>
      <c r="FM71" s="76">
        <f t="shared" si="196"/>
        <v>3.1634144244820771E-2</v>
      </c>
      <c r="FN71" s="76">
        <f t="shared" si="197"/>
        <v>2.8017599203054955E-2</v>
      </c>
      <c r="FO71" s="76"/>
      <c r="FP71" s="76">
        <f t="shared" si="198"/>
        <v>1.2838512611248111E-2</v>
      </c>
      <c r="FQ71" s="76">
        <f>FM71-FK71</f>
        <v>1.3154759325077953E-2</v>
      </c>
      <c r="FR71" s="76">
        <f t="shared" si="199"/>
        <v>-3.6165450417658153E-3</v>
      </c>
      <c r="FS71" s="76">
        <f>FN71-FK71</f>
        <v>9.5382142833121374E-3</v>
      </c>
      <c r="FT71" s="76"/>
      <c r="FU71" s="76"/>
      <c r="FV71" s="76">
        <f>V71</f>
        <v>0.17175486713726901</v>
      </c>
      <c r="FW71" s="76">
        <f t="shared" si="200"/>
        <v>0.23008299676001953</v>
      </c>
      <c r="FX71" s="76">
        <f t="shared" si="201"/>
        <v>0.19977649789392246</v>
      </c>
      <c r="FY71" s="76">
        <f t="shared" si="202"/>
        <v>0.21031877801759921</v>
      </c>
      <c r="FZ71" s="76"/>
      <c r="GA71" s="76">
        <f t="shared" si="203"/>
        <v>-1.976421874242032E-2</v>
      </c>
      <c r="GB71" s="76">
        <f>FX71-FV71</f>
        <v>2.8021630756653454E-2</v>
      </c>
      <c r="GC71" s="76">
        <f t="shared" si="204"/>
        <v>1.054228012367675E-2</v>
      </c>
      <c r="GD71" s="76">
        <f>FY71-FV71</f>
        <v>3.8563910880330204E-2</v>
      </c>
      <c r="GE71" s="76"/>
      <c r="GF71" s="76"/>
      <c r="GG71" s="76">
        <f>T71</f>
        <v>0.124949417742008</v>
      </c>
      <c r="GH71" s="76">
        <f t="shared" si="205"/>
        <v>0.11268918379122099</v>
      </c>
      <c r="GI71" s="76">
        <f t="shared" si="206"/>
        <v>0.14484655720794293</v>
      </c>
      <c r="GJ71" s="76">
        <f t="shared" si="207"/>
        <v>7.0770380209198069E-2</v>
      </c>
      <c r="GK71" s="76"/>
      <c r="GL71" s="76">
        <f t="shared" si="208"/>
        <v>-4.191880358202292E-2</v>
      </c>
      <c r="GM71" s="76">
        <f>GI71-GG71</f>
        <v>1.9897139465934924E-2</v>
      </c>
      <c r="GN71" s="76">
        <f t="shared" si="209"/>
        <v>-7.4076176998744858E-2</v>
      </c>
      <c r="GO71" s="76">
        <f>GJ71-GG71</f>
        <v>-5.4179037532809934E-2</v>
      </c>
      <c r="GP71" s="76"/>
      <c r="GQ71" s="76"/>
      <c r="GR71" s="76">
        <f>U71</f>
        <v>0.11726091452722449</v>
      </c>
      <c r="GS71" s="76">
        <f t="shared" si="210"/>
        <v>0.10212595978873552</v>
      </c>
      <c r="GT71" s="76">
        <f t="shared" si="211"/>
        <v>0.12593484053984355</v>
      </c>
      <c r="GU71" s="76">
        <f t="shared" si="212"/>
        <v>7.2472189938568826E-2</v>
      </c>
      <c r="GV71" s="76"/>
      <c r="GW71" s="76">
        <f t="shared" si="213"/>
        <v>-2.9653769850166697E-2</v>
      </c>
      <c r="GX71" s="76">
        <f>GT71-GR71</f>
        <v>8.673926012619057E-3</v>
      </c>
      <c r="GY71" s="76">
        <f t="shared" si="214"/>
        <v>-5.3462650601274725E-2</v>
      </c>
      <c r="GZ71" s="76">
        <f>GU71-GR71</f>
        <v>-4.4788724588655668E-2</v>
      </c>
      <c r="HA71" s="76"/>
      <c r="HB71" s="76"/>
      <c r="HC71" s="76">
        <f>W71</f>
        <v>6.6588732521019739E-2</v>
      </c>
      <c r="HD71" s="76">
        <f t="shared" si="215"/>
        <v>9.138520260973769E-2</v>
      </c>
      <c r="HE71" s="76">
        <f t="shared" si="216"/>
        <v>8.7681595461188006E-2</v>
      </c>
      <c r="HF71" s="76">
        <f t="shared" si="217"/>
        <v>0.12771874481155571</v>
      </c>
      <c r="HG71" s="76"/>
      <c r="HH71" s="76">
        <f t="shared" si="218"/>
        <v>3.6333542201818017E-2</v>
      </c>
      <c r="HI71" s="76">
        <f>HE71-HC71</f>
        <v>2.1092862940168267E-2</v>
      </c>
      <c r="HJ71" s="76">
        <f t="shared" si="219"/>
        <v>4.0037149350367701E-2</v>
      </c>
      <c r="HK71" s="76">
        <f>HF71-HC71</f>
        <v>6.1130012290535968E-2</v>
      </c>
      <c r="HL71" s="76"/>
      <c r="HM71" s="76"/>
      <c r="HN71" s="76">
        <f>X71+U71</f>
        <v>0.13574029944696731</v>
      </c>
      <c r="HO71" s="76">
        <f>U71+W71</f>
        <v>0.18384964704824425</v>
      </c>
      <c r="HP71" s="76">
        <f>X71+U71+W71</f>
        <v>0.20232903196798704</v>
      </c>
      <c r="HQ71" s="76"/>
      <c r="HR71" s="76">
        <f t="shared" si="220"/>
        <v>0.11730504638054237</v>
      </c>
      <c r="HS71" s="76">
        <f t="shared" si="221"/>
        <v>0.19351116239847321</v>
      </c>
      <c r="HT71" s="76">
        <f t="shared" si="222"/>
        <v>0.20869024899028005</v>
      </c>
      <c r="HU71" s="76"/>
      <c r="HV71" s="76">
        <f t="shared" si="223"/>
        <v>0.15756898478466433</v>
      </c>
      <c r="HW71" s="76">
        <f t="shared" si="224"/>
        <v>0.21361643600103156</v>
      </c>
      <c r="HX71" s="76">
        <f t="shared" si="225"/>
        <v>0.24525058024585233</v>
      </c>
      <c r="HY71" s="76"/>
      <c r="HZ71" s="76">
        <f t="shared" si="226"/>
        <v>0.10048978914162378</v>
      </c>
      <c r="IA71" s="76">
        <f t="shared" si="227"/>
        <v>0.20019093475012453</v>
      </c>
      <c r="IB71" s="76">
        <f t="shared" si="228"/>
        <v>0.22820853395317947</v>
      </c>
      <c r="IC71" s="76"/>
      <c r="ID71" s="76"/>
      <c r="IE71" s="76">
        <f t="shared" si="229"/>
        <v>-1.6815257238918593E-2</v>
      </c>
      <c r="IF71" s="76">
        <f>HV71-HN71</f>
        <v>2.1828685337697024E-2</v>
      </c>
      <c r="IG71" s="76">
        <f t="shared" si="230"/>
        <v>-5.7079195643040551E-2</v>
      </c>
      <c r="IH71" s="76">
        <f>HZ71-HN71</f>
        <v>-3.5250510305343527E-2</v>
      </c>
      <c r="II71" s="76"/>
      <c r="IJ71" s="76">
        <f t="shared" si="231"/>
        <v>6.6797723516513197E-3</v>
      </c>
      <c r="IK71" s="76">
        <f>HW71-HO71</f>
        <v>2.976678895278731E-2</v>
      </c>
      <c r="IL71" s="76">
        <f t="shared" si="232"/>
        <v>-1.3425501250907024E-2</v>
      </c>
      <c r="IM71" s="76">
        <f>IA71-HO71</f>
        <v>1.6341287701880286E-2</v>
      </c>
      <c r="IN71" s="76"/>
      <c r="IO71" s="76">
        <f t="shared" si="233"/>
        <v>1.9518284962899424E-2</v>
      </c>
      <c r="IP71" s="76">
        <f>HX71-HP71</f>
        <v>4.292154827786529E-2</v>
      </c>
      <c r="IQ71" s="76">
        <f t="shared" si="234"/>
        <v>-1.7042046292672863E-2</v>
      </c>
      <c r="IR71" s="76">
        <f>IB71-HP71</f>
        <v>2.5879501985192427E-2</v>
      </c>
      <c r="IS71" s="76"/>
      <c r="IT71" s="76"/>
      <c r="IU71" s="76"/>
      <c r="IV71" s="76"/>
      <c r="IW71" s="76">
        <v>7.0000000000000007E-2</v>
      </c>
      <c r="IX71" s="183">
        <v>5.004950424014579</v>
      </c>
      <c r="IY71" s="183">
        <v>5.112906952588995</v>
      </c>
      <c r="IZ71" s="175">
        <v>-9.8286003791345847E-2</v>
      </c>
      <c r="JA71" s="76"/>
      <c r="JB71" s="74">
        <v>19866</v>
      </c>
      <c r="JC71" s="74">
        <v>111</v>
      </c>
      <c r="JD71" s="74">
        <v>102</v>
      </c>
      <c r="JE71" s="76">
        <v>1.739221209779003E-2</v>
      </c>
      <c r="JF71" s="76">
        <v>7.2254102436491746E-2</v>
      </c>
      <c r="JG71" s="74"/>
      <c r="JH71" s="74">
        <v>312</v>
      </c>
      <c r="JI71" s="74">
        <v>15</v>
      </c>
      <c r="JJ71" s="175">
        <v>4.807692307692308E-2</v>
      </c>
      <c r="JK71" s="74">
        <v>355</v>
      </c>
      <c r="JL71" s="74">
        <v>28</v>
      </c>
      <c r="JM71" s="175">
        <v>7.8873239436619724E-2</v>
      </c>
      <c r="JN71" s="74">
        <v>667</v>
      </c>
      <c r="JO71" s="74">
        <v>43</v>
      </c>
      <c r="JP71" s="175">
        <v>6.4467766116941536E-2</v>
      </c>
      <c r="JQ71" s="175">
        <v>0.71887875528987843</v>
      </c>
      <c r="JR71" s="74"/>
      <c r="JS71" s="74"/>
      <c r="JT71" s="76"/>
      <c r="JU71" s="175"/>
      <c r="JV71" s="175">
        <v>4.7763085875608562E-2</v>
      </c>
      <c r="JW71" s="175">
        <v>7.4611816898568261E-3</v>
      </c>
      <c r="JX71" s="175">
        <v>2.0194163569844152E-2</v>
      </c>
      <c r="JY71" s="175">
        <v>2.7568922305764409E-2</v>
      </c>
      <c r="JZ71" s="175">
        <v>5.522426756546539E-2</v>
      </c>
      <c r="KA71" s="175">
        <v>1.5469708754645234E-2</v>
      </c>
      <c r="KB71" s="175">
        <v>1.8984242214732234E-2</v>
      </c>
      <c r="KC71" s="175">
        <v>6.9484054964998709E-2</v>
      </c>
      <c r="KD71" s="175">
        <v>4.1915132659234293E-2</v>
      </c>
      <c r="KE71" s="175">
        <v>3.4453950969377464E-2</v>
      </c>
      <c r="KF71" s="175">
        <v>8.9678218534842855E-2</v>
      </c>
      <c r="KG71" s="175"/>
      <c r="KH71" s="74">
        <v>1856</v>
      </c>
      <c r="KI71" s="74">
        <v>32855</v>
      </c>
      <c r="KJ71" s="74">
        <v>3113</v>
      </c>
      <c r="KK71" s="74">
        <v>34713</v>
      </c>
      <c r="KL71" s="76">
        <v>5.6490640693958302E-2</v>
      </c>
      <c r="KM71" s="76">
        <v>8.9678218534842855E-2</v>
      </c>
      <c r="KN71" s="175">
        <v>3.3187577840884552E-2</v>
      </c>
      <c r="KO71" s="175">
        <v>0.58748807648828771</v>
      </c>
      <c r="KP71" s="175"/>
      <c r="KQ71" s="74">
        <v>381</v>
      </c>
      <c r="KR71" s="74">
        <v>2151</v>
      </c>
      <c r="KS71" s="175">
        <v>0.17712691771269176</v>
      </c>
      <c r="KT71" s="74">
        <v>764</v>
      </c>
      <c r="KU71" s="74">
        <v>4465</v>
      </c>
      <c r="KV71" s="175">
        <v>0.17110862262038073</v>
      </c>
      <c r="KW71" s="74">
        <v>1066</v>
      </c>
      <c r="KX71" s="74">
        <v>6711</v>
      </c>
      <c r="KY71" s="175">
        <v>0.15884368946505736</v>
      </c>
      <c r="KZ71" s="74">
        <v>1343</v>
      </c>
      <c r="LA71" s="74">
        <v>9364</v>
      </c>
      <c r="LB71" s="175">
        <v>0.14342161469457496</v>
      </c>
      <c r="LC71" s="74">
        <v>521</v>
      </c>
      <c r="LD71" s="74">
        <v>3983</v>
      </c>
      <c r="LE71" s="175">
        <f t="shared" si="235"/>
        <v>0.13080592518202361</v>
      </c>
      <c r="LF71" s="74">
        <v>764</v>
      </c>
      <c r="LG71" s="74">
        <v>7227</v>
      </c>
      <c r="LH71" s="175">
        <f t="shared" si="236"/>
        <v>0.10571468105714681</v>
      </c>
      <c r="LI71" s="74">
        <v>309</v>
      </c>
      <c r="LJ71" s="74">
        <v>7196</v>
      </c>
      <c r="LK71" s="175">
        <f t="shared" si="237"/>
        <v>4.2940522512506948E-2</v>
      </c>
      <c r="LL71" s="74">
        <v>1594</v>
      </c>
      <c r="LM71" s="74">
        <v>18406</v>
      </c>
      <c r="LN71" s="175">
        <v>8.6602194936433771E-2</v>
      </c>
      <c r="LO71" s="175"/>
      <c r="LP71" s="74">
        <v>176</v>
      </c>
      <c r="LQ71" s="74">
        <v>6943</v>
      </c>
      <c r="LR71" s="175">
        <v>2.5349272648710931E-2</v>
      </c>
      <c r="LS71" s="74">
        <v>3113</v>
      </c>
      <c r="LT71" s="74">
        <v>34713</v>
      </c>
      <c r="LU71" s="175">
        <v>8.9678218534842855E-2</v>
      </c>
      <c r="LV71" s="175"/>
      <c r="LW71" s="74"/>
      <c r="LX71" s="74">
        <v>158</v>
      </c>
      <c r="LY71" s="74">
        <v>218</v>
      </c>
      <c r="LZ71" s="74">
        <v>153</v>
      </c>
      <c r="MA71" s="74">
        <v>88</v>
      </c>
      <c r="MB71" s="74">
        <v>211</v>
      </c>
      <c r="MC71" s="74">
        <v>181</v>
      </c>
      <c r="MD71" s="74"/>
    </row>
    <row r="72" spans="1:342" x14ac:dyDescent="0.25">
      <c r="A72" s="153"/>
      <c r="B72" s="156" t="s">
        <v>12</v>
      </c>
      <c r="C72" s="154"/>
      <c r="D72" s="159">
        <v>23023</v>
      </c>
      <c r="E72" s="159" t="s">
        <v>77</v>
      </c>
      <c r="F72" s="73" t="s">
        <v>84</v>
      </c>
      <c r="P72" s="164"/>
      <c r="Q72" s="129"/>
      <c r="R72" s="129"/>
      <c r="S72" s="129"/>
      <c r="T72" s="129"/>
      <c r="U72" s="129"/>
      <c r="V72" s="129"/>
      <c r="W72" s="129"/>
      <c r="X72" s="129"/>
      <c r="Y72" s="129"/>
      <c r="Z72" s="115"/>
      <c r="AA72" s="74"/>
      <c r="AB72" s="75">
        <v>668</v>
      </c>
      <c r="AC72" s="75">
        <v>1678</v>
      </c>
      <c r="AD72" s="75">
        <v>508</v>
      </c>
      <c r="AE72" s="75">
        <v>310</v>
      </c>
      <c r="AF72" s="75">
        <v>318</v>
      </c>
      <c r="AG72" s="75">
        <v>2441</v>
      </c>
      <c r="AH72" s="75">
        <v>36</v>
      </c>
      <c r="AI72" s="75">
        <v>64</v>
      </c>
      <c r="AK72" s="74">
        <f t="shared" si="145"/>
        <v>6023</v>
      </c>
      <c r="AL72" s="76"/>
      <c r="AM72" s="77">
        <f t="shared" si="146"/>
        <v>0.11090818528972272</v>
      </c>
      <c r="AN72" s="78">
        <f t="shared" si="147"/>
        <v>0.2785987049643035</v>
      </c>
      <c r="AO72" s="78">
        <f t="shared" si="148"/>
        <v>8.4343350489789137E-2</v>
      </c>
      <c r="AP72" s="78">
        <f t="shared" si="149"/>
        <v>5.1469367424871328E-2</v>
      </c>
      <c r="AQ72" s="78">
        <f t="shared" si="150"/>
        <v>5.2797609164868003E-2</v>
      </c>
      <c r="AR72" s="78">
        <f t="shared" si="151"/>
        <v>0.40527976091648682</v>
      </c>
      <c r="AS72" s="78">
        <f t="shared" si="152"/>
        <v>5.9770878299850571E-3</v>
      </c>
      <c r="AT72" s="79">
        <f t="shared" si="153"/>
        <v>1.0625933919973435E-2</v>
      </c>
      <c r="AU72" s="76">
        <f t="shared" si="154"/>
        <v>1</v>
      </c>
      <c r="AV72" s="76"/>
      <c r="AW72" s="76"/>
      <c r="AX72" s="75">
        <v>319</v>
      </c>
      <c r="AY72" s="75">
        <v>294</v>
      </c>
      <c r="AZ72" s="75">
        <v>1374</v>
      </c>
      <c r="BA72" s="75">
        <v>454</v>
      </c>
      <c r="BB72" s="75">
        <v>1820</v>
      </c>
      <c r="BC72" s="75">
        <v>1550</v>
      </c>
      <c r="BD72" s="75">
        <v>73</v>
      </c>
      <c r="BF72" s="75">
        <v>15</v>
      </c>
      <c r="BG72" s="80">
        <v>9</v>
      </c>
      <c r="BH72" s="81"/>
      <c r="BI72" s="81"/>
      <c r="BJ72" s="82"/>
      <c r="BK72" s="74">
        <f t="shared" si="155"/>
        <v>9</v>
      </c>
      <c r="BL72" s="80">
        <f t="shared" si="156"/>
        <v>5908</v>
      </c>
      <c r="BM72" s="83"/>
      <c r="BN72" s="84">
        <f t="shared" si="157"/>
        <v>5.3994583615436693E-2</v>
      </c>
      <c r="BO72" s="85">
        <f t="shared" si="158"/>
        <v>4.9763033175355451E-2</v>
      </c>
      <c r="BP72" s="85">
        <f t="shared" si="159"/>
        <v>0.23256601218686526</v>
      </c>
      <c r="BQ72" s="85">
        <f t="shared" si="160"/>
        <v>7.6844955991875422E-2</v>
      </c>
      <c r="BR72" s="85">
        <f t="shared" si="161"/>
        <v>0.30805687203791471</v>
      </c>
      <c r="BS72" s="85">
        <f t="shared" si="162"/>
        <v>0.26235612728503721</v>
      </c>
      <c r="BT72" s="85">
        <f t="shared" si="163"/>
        <v>1.2356127285037238E-2</v>
      </c>
      <c r="BU72" s="85">
        <f t="shared" si="164"/>
        <v>0</v>
      </c>
      <c r="BV72" s="85">
        <f t="shared" si="165"/>
        <v>2.5389302640487473E-3</v>
      </c>
      <c r="BW72" s="85">
        <f t="shared" si="166"/>
        <v>1.5233581584292485E-3</v>
      </c>
      <c r="BX72" s="85">
        <f t="shared" si="167"/>
        <v>0</v>
      </c>
      <c r="BY72" s="85">
        <f t="shared" si="168"/>
        <v>0</v>
      </c>
      <c r="BZ72" s="85">
        <f t="shared" si="169"/>
        <v>0</v>
      </c>
      <c r="CA72" s="76">
        <f t="shared" si="170"/>
        <v>1.5233581584292485E-3</v>
      </c>
      <c r="CB72" s="86">
        <f t="shared" si="171"/>
        <v>1</v>
      </c>
      <c r="CC72" s="76"/>
      <c r="CD72" s="76"/>
      <c r="CE72" s="75">
        <v>261</v>
      </c>
      <c r="CF72" s="75">
        <v>1347</v>
      </c>
      <c r="CG72" s="75">
        <v>2558</v>
      </c>
      <c r="CH72" s="75">
        <v>484</v>
      </c>
      <c r="CI72" s="75">
        <v>786</v>
      </c>
      <c r="CJ72" s="75">
        <v>442</v>
      </c>
      <c r="CK72" s="75">
        <v>77</v>
      </c>
      <c r="CL72" s="73">
        <v>11</v>
      </c>
      <c r="CM72" s="73">
        <v>17</v>
      </c>
      <c r="CN72" s="73">
        <v>10</v>
      </c>
      <c r="CO72" s="73"/>
      <c r="CQ72" s="74">
        <f t="shared" si="244"/>
        <v>38</v>
      </c>
      <c r="CR72" s="74">
        <f t="shared" si="245"/>
        <v>5993</v>
      </c>
      <c r="CS72" s="76"/>
      <c r="CT72" s="77">
        <f t="shared" si="238"/>
        <v>4.3550809277490408E-2</v>
      </c>
      <c r="CU72" s="78">
        <f t="shared" si="239"/>
        <v>0.2247622225930252</v>
      </c>
      <c r="CV72" s="78">
        <f t="shared" si="240"/>
        <v>0.42683130318705154</v>
      </c>
      <c r="CW72" s="78">
        <f t="shared" si="241"/>
        <v>8.0760887702319373E-2</v>
      </c>
      <c r="CX72" s="78">
        <f t="shared" si="242"/>
        <v>0.13115301184715503</v>
      </c>
      <c r="CY72" s="78">
        <f t="shared" si="243"/>
        <v>7.3752711496746198E-2</v>
      </c>
      <c r="CZ72" s="78">
        <f t="shared" si="246"/>
        <v>1.2848323043550809E-2</v>
      </c>
      <c r="DA72" s="79"/>
      <c r="DB72" s="79"/>
      <c r="DC72" s="79"/>
      <c r="DD72" s="79"/>
      <c r="DE72" s="79">
        <f t="shared" si="172"/>
        <v>6.3407308526614381E-3</v>
      </c>
      <c r="DF72" s="76">
        <f t="shared" si="173"/>
        <v>1</v>
      </c>
      <c r="DG72" s="76"/>
      <c r="DH72" s="76"/>
      <c r="DI72" s="76"/>
      <c r="DJ72" s="76"/>
      <c r="DK72" s="76">
        <f t="shared" si="174"/>
        <v>0.2785987049643035</v>
      </c>
      <c r="DL72" s="76">
        <f t="shared" si="175"/>
        <v>0.30805687203791471</v>
      </c>
      <c r="DM72" s="76">
        <f t="shared" si="176"/>
        <v>0.2247622225930252</v>
      </c>
      <c r="DN72" s="76"/>
      <c r="DO72" s="76"/>
      <c r="DP72" s="76">
        <f t="shared" si="177"/>
        <v>8.4343350489789137E-2</v>
      </c>
      <c r="DQ72" s="76">
        <f t="shared" si="178"/>
        <v>4.9763033175355451E-2</v>
      </c>
      <c r="DR72" s="76">
        <f t="shared" si="179"/>
        <v>0.13115301184715503</v>
      </c>
      <c r="DS72" s="76"/>
      <c r="DT72" s="76"/>
      <c r="DU72" s="76"/>
      <c r="DV72" s="76">
        <f t="shared" si="180"/>
        <v>0</v>
      </c>
      <c r="DW72" s="76"/>
      <c r="DX72" s="76"/>
      <c r="DY72" s="76"/>
      <c r="DZ72" s="76"/>
      <c r="EA72" s="76">
        <f t="shared" si="181"/>
        <v>2.5389302640487473E-3</v>
      </c>
      <c r="EB72" s="76"/>
      <c r="EC72" s="76"/>
      <c r="ED72" s="76"/>
      <c r="EE72" s="76">
        <f t="shared" si="182"/>
        <v>0.36294205545409264</v>
      </c>
      <c r="EF72" s="76">
        <f t="shared" si="183"/>
        <v>0.3603588354773189</v>
      </c>
      <c r="EG72" s="76">
        <f t="shared" si="184"/>
        <v>0.35591523444018025</v>
      </c>
      <c r="EH72" s="76"/>
      <c r="EI72" s="76"/>
      <c r="EJ72" s="76">
        <f t="shared" si="185"/>
        <v>-5.3836482371278305E-2</v>
      </c>
      <c r="EK72" s="76"/>
      <c r="EL72" s="76">
        <f t="shared" si="186"/>
        <v>-8.3294649444889513E-2</v>
      </c>
      <c r="EM72" s="76"/>
      <c r="EN72" s="76"/>
      <c r="EO72" s="76">
        <f t="shared" si="187"/>
        <v>4.6809661357365889E-2</v>
      </c>
      <c r="EP72" s="76"/>
      <c r="EQ72" s="76">
        <f t="shared" si="188"/>
        <v>8.1389978671799576E-2</v>
      </c>
      <c r="ER72" s="76"/>
      <c r="ES72" s="76"/>
      <c r="ET72" s="76">
        <f t="shared" si="189"/>
        <v>0</v>
      </c>
      <c r="EU72" s="76"/>
      <c r="EV72" s="76">
        <f t="shared" si="190"/>
        <v>0</v>
      </c>
      <c r="EW72" s="76"/>
      <c r="EX72" s="76"/>
      <c r="EY72" s="76">
        <f t="shared" si="191"/>
        <v>0</v>
      </c>
      <c r="EZ72" s="76"/>
      <c r="FA72" s="76">
        <f t="shared" si="192"/>
        <v>-2.5389302640487473E-3</v>
      </c>
      <c r="FB72" s="76"/>
      <c r="FC72" s="76"/>
      <c r="FD72" s="76">
        <f t="shared" si="193"/>
        <v>-7.0268210139123877E-3</v>
      </c>
      <c r="FE72" s="76"/>
      <c r="FF72" s="76">
        <f t="shared" si="194"/>
        <v>-4.4436010371386447E-3</v>
      </c>
      <c r="FG72" s="76"/>
      <c r="FH72" s="76"/>
      <c r="FI72" s="76"/>
      <c r="FJ72" s="76"/>
      <c r="FK72" s="76"/>
      <c r="FL72" s="76">
        <f t="shared" si="195"/>
        <v>5.9770878299850571E-3</v>
      </c>
      <c r="FM72" s="76">
        <f t="shared" si="196"/>
        <v>1.2356127285037238E-2</v>
      </c>
      <c r="FN72" s="76">
        <f t="shared" si="197"/>
        <v>1.2848323043550809E-2</v>
      </c>
      <c r="FO72" s="76"/>
      <c r="FP72" s="76">
        <f t="shared" si="198"/>
        <v>6.8712352135657517E-3</v>
      </c>
      <c r="FQ72" s="76"/>
      <c r="FR72" s="76">
        <f t="shared" si="199"/>
        <v>4.9219575851357049E-4</v>
      </c>
      <c r="FS72" s="76"/>
      <c r="FT72" s="76"/>
      <c r="FU72" s="76"/>
      <c r="FV72" s="76"/>
      <c r="FW72" s="76">
        <f t="shared" si="200"/>
        <v>0.40527976091648682</v>
      </c>
      <c r="FX72" s="76">
        <f t="shared" si="201"/>
        <v>0.26235612728503721</v>
      </c>
      <c r="FY72" s="76">
        <f t="shared" si="202"/>
        <v>0.42683130318705154</v>
      </c>
      <c r="FZ72" s="76"/>
      <c r="GA72" s="76">
        <f t="shared" si="203"/>
        <v>2.1551542270564716E-2</v>
      </c>
      <c r="GB72" s="76"/>
      <c r="GC72" s="76">
        <f t="shared" si="204"/>
        <v>0.16447517590201433</v>
      </c>
      <c r="GD72" s="76"/>
      <c r="GE72" s="76"/>
      <c r="GF72" s="76"/>
      <c r="GG72" s="76"/>
      <c r="GH72" s="76">
        <f t="shared" si="205"/>
        <v>0.11090818528972272</v>
      </c>
      <c r="GI72" s="76">
        <f t="shared" si="206"/>
        <v>0.23256601218686526</v>
      </c>
      <c r="GJ72" s="76">
        <f t="shared" si="207"/>
        <v>7.3752711496746198E-2</v>
      </c>
      <c r="GK72" s="76"/>
      <c r="GL72" s="76">
        <f t="shared" si="208"/>
        <v>-3.7155473792976526E-2</v>
      </c>
      <c r="GM72" s="76"/>
      <c r="GN72" s="76">
        <f t="shared" si="209"/>
        <v>-0.15881330069011906</v>
      </c>
      <c r="GO72" s="76"/>
      <c r="GP72" s="76"/>
      <c r="GQ72" s="76"/>
      <c r="GR72" s="76"/>
      <c r="GS72" s="76">
        <f t="shared" si="210"/>
        <v>5.1469367424871328E-2</v>
      </c>
      <c r="GT72" s="76">
        <f t="shared" si="211"/>
        <v>7.6844955991875422E-2</v>
      </c>
      <c r="GU72" s="76">
        <f t="shared" si="212"/>
        <v>4.3550809277490408E-2</v>
      </c>
      <c r="GV72" s="76"/>
      <c r="GW72" s="76">
        <f t="shared" si="213"/>
        <v>-7.9185581473809191E-3</v>
      </c>
      <c r="GX72" s="76"/>
      <c r="GY72" s="76">
        <f t="shared" si="214"/>
        <v>-3.3294146714385013E-2</v>
      </c>
      <c r="GZ72" s="76"/>
      <c r="HA72" s="76"/>
      <c r="HB72" s="76"/>
      <c r="HC72" s="76"/>
      <c r="HD72" s="76">
        <f t="shared" si="215"/>
        <v>5.2797609164868003E-2</v>
      </c>
      <c r="HE72" s="76">
        <f t="shared" si="216"/>
        <v>5.3994583615436693E-2</v>
      </c>
      <c r="HF72" s="76">
        <f t="shared" si="217"/>
        <v>8.0760887702319373E-2</v>
      </c>
      <c r="HG72" s="76"/>
      <c r="HH72" s="76">
        <f t="shared" si="218"/>
        <v>2.7963278537451369E-2</v>
      </c>
      <c r="HI72" s="76"/>
      <c r="HJ72" s="76">
        <f t="shared" si="219"/>
        <v>2.6766304086882679E-2</v>
      </c>
      <c r="HK72" s="76"/>
      <c r="HL72" s="76"/>
      <c r="HM72" s="76"/>
      <c r="HN72" s="76"/>
      <c r="HO72" s="76"/>
      <c r="HP72" s="76"/>
      <c r="HQ72" s="76"/>
      <c r="HR72" s="76">
        <f t="shared" si="220"/>
        <v>5.7446455254856386E-2</v>
      </c>
      <c r="HS72" s="76">
        <f t="shared" si="221"/>
        <v>0.10426697658973932</v>
      </c>
      <c r="HT72" s="76">
        <f t="shared" si="222"/>
        <v>0.1102440644197244</v>
      </c>
      <c r="HU72" s="76"/>
      <c r="HV72" s="76">
        <f t="shared" si="223"/>
        <v>8.920108327691266E-2</v>
      </c>
      <c r="HW72" s="76">
        <f t="shared" si="224"/>
        <v>0.13083953960731212</v>
      </c>
      <c r="HX72" s="76">
        <f t="shared" si="225"/>
        <v>0.14319566689234936</v>
      </c>
      <c r="HY72" s="76"/>
      <c r="HZ72" s="76">
        <f t="shared" si="226"/>
        <v>5.6399132321041219E-2</v>
      </c>
      <c r="IA72" s="76">
        <f t="shared" si="227"/>
        <v>0.12431169697980979</v>
      </c>
      <c r="IB72" s="76">
        <f t="shared" si="228"/>
        <v>0.13716002002336058</v>
      </c>
      <c r="IC72" s="76"/>
      <c r="ID72" s="76"/>
      <c r="IE72" s="76">
        <f t="shared" si="229"/>
        <v>-1.0473229338151674E-3</v>
      </c>
      <c r="IF72" s="76"/>
      <c r="IG72" s="76">
        <f t="shared" si="230"/>
        <v>-3.2801950955871441E-2</v>
      </c>
      <c r="IH72" s="76"/>
      <c r="II72" s="76"/>
      <c r="IJ72" s="76">
        <f t="shared" si="231"/>
        <v>2.0044720390070464E-2</v>
      </c>
      <c r="IK72" s="76"/>
      <c r="IL72" s="76">
        <f t="shared" si="232"/>
        <v>-6.5278426275023338E-3</v>
      </c>
      <c r="IM72" s="76"/>
      <c r="IN72" s="76"/>
      <c r="IO72" s="76">
        <f t="shared" si="233"/>
        <v>2.6915955603636188E-2</v>
      </c>
      <c r="IP72" s="76"/>
      <c r="IQ72" s="76">
        <f t="shared" si="234"/>
        <v>-6.0356468689887754E-3</v>
      </c>
      <c r="IR72" s="76"/>
      <c r="IS72" s="76"/>
      <c r="IT72" s="76"/>
      <c r="IU72" s="76"/>
      <c r="IV72" s="76"/>
      <c r="IW72" s="76">
        <v>0.04</v>
      </c>
      <c r="IX72" s="183">
        <v>3.4883720930232558</v>
      </c>
      <c r="IY72" s="183">
        <v>3.4364999803188501</v>
      </c>
      <c r="IZ72" s="175">
        <v>0.31014186897248031</v>
      </c>
      <c r="JA72" s="76"/>
      <c r="JB72" s="74">
        <v>20610</v>
      </c>
      <c r="JC72" s="74">
        <v>116</v>
      </c>
      <c r="JD72" s="74">
        <v>108</v>
      </c>
      <c r="JE72" s="76">
        <v>1.7116680413215193E-2</v>
      </c>
      <c r="JF72" s="76">
        <v>6.8555268590784924E-2</v>
      </c>
      <c r="JG72" s="74"/>
      <c r="JH72" s="74">
        <v>84</v>
      </c>
      <c r="JI72" s="74">
        <v>1.5</v>
      </c>
      <c r="JJ72" s="175">
        <v>1.7857142857142856E-2</v>
      </c>
      <c r="JK72" s="74">
        <v>50</v>
      </c>
      <c r="JL72" s="74">
        <v>5</v>
      </c>
      <c r="JM72" s="175">
        <v>0.1</v>
      </c>
      <c r="JN72" s="74">
        <v>134</v>
      </c>
      <c r="JO72" s="74">
        <v>6.5</v>
      </c>
      <c r="JP72" s="175">
        <v>4.8507462686567165E-2</v>
      </c>
      <c r="JQ72" s="175">
        <v>0.65016494036771322</v>
      </c>
      <c r="JR72" s="74"/>
      <c r="JS72" s="74"/>
      <c r="JT72" s="76"/>
      <c r="JU72" s="175"/>
      <c r="JV72" s="175">
        <v>4.2089483394833947E-2</v>
      </c>
      <c r="JW72" s="175">
        <v>4.2666051660516608E-3</v>
      </c>
      <c r="JX72" s="175">
        <v>9.4557195571955723E-3</v>
      </c>
      <c r="JY72" s="175">
        <v>3.2633763837638378E-2</v>
      </c>
      <c r="JZ72" s="175">
        <v>4.6356088560885605E-2</v>
      </c>
      <c r="KA72" s="175">
        <v>7.956642066420664E-3</v>
      </c>
      <c r="KB72" s="175">
        <v>2.0641143911439116E-2</v>
      </c>
      <c r="KC72" s="175">
        <v>6.5498154981549817E-2</v>
      </c>
      <c r="KD72" s="175">
        <v>3.2864391143911438E-2</v>
      </c>
      <c r="KE72" s="175">
        <v>2.859778597785978E-2</v>
      </c>
      <c r="KF72" s="175">
        <v>7.4953874538745385E-2</v>
      </c>
      <c r="KG72" s="175"/>
      <c r="KH72" s="74">
        <v>409</v>
      </c>
      <c r="KI72" s="74">
        <v>8310</v>
      </c>
      <c r="KJ72" s="74">
        <v>650</v>
      </c>
      <c r="KK72" s="74">
        <v>8672</v>
      </c>
      <c r="KL72" s="76">
        <v>4.9217809867629365E-2</v>
      </c>
      <c r="KM72" s="76">
        <v>7.4953874538745385E-2</v>
      </c>
      <c r="KN72" s="175">
        <v>2.573606467111602E-2</v>
      </c>
      <c r="KO72" s="175">
        <v>0.52290146067719834</v>
      </c>
      <c r="KP72" s="175"/>
      <c r="KQ72" s="74">
        <v>83</v>
      </c>
      <c r="KR72" s="74">
        <v>531</v>
      </c>
      <c r="KS72" s="175">
        <v>0.15630885122410546</v>
      </c>
      <c r="KT72" s="74">
        <v>179</v>
      </c>
      <c r="KU72" s="74">
        <v>1197</v>
      </c>
      <c r="KV72" s="175">
        <v>0.14954051796157058</v>
      </c>
      <c r="KW72" s="74">
        <v>257</v>
      </c>
      <c r="KX72" s="74">
        <v>1788</v>
      </c>
      <c r="KY72" s="175">
        <v>0.14373601789709173</v>
      </c>
      <c r="KZ72" s="74">
        <v>329</v>
      </c>
      <c r="LA72" s="74">
        <v>2385</v>
      </c>
      <c r="LB72" s="175">
        <v>0.1379454926624738</v>
      </c>
      <c r="LC72" s="74">
        <v>90</v>
      </c>
      <c r="LD72" s="74">
        <v>931</v>
      </c>
      <c r="LE72" s="175">
        <f t="shared" si="235"/>
        <v>9.6670247046186902E-2</v>
      </c>
      <c r="LF72" s="74">
        <v>150</v>
      </c>
      <c r="LG72" s="74">
        <v>1899</v>
      </c>
      <c r="LH72" s="175">
        <f t="shared" si="236"/>
        <v>7.8988941548183256E-2</v>
      </c>
      <c r="LI72" s="74">
        <v>65</v>
      </c>
      <c r="LJ72" s="74">
        <v>1892</v>
      </c>
      <c r="LK72" s="175">
        <f t="shared" si="237"/>
        <v>3.4355179704016914E-2</v>
      </c>
      <c r="LL72" s="74">
        <v>305</v>
      </c>
      <c r="LM72" s="74">
        <v>4722</v>
      </c>
      <c r="LN72" s="175">
        <v>6.4591274883523925E-2</v>
      </c>
      <c r="LO72" s="175"/>
      <c r="LP72" s="74">
        <v>13</v>
      </c>
      <c r="LQ72" s="74">
        <v>1565</v>
      </c>
      <c r="LR72" s="175">
        <v>8.3067092651757189E-3</v>
      </c>
      <c r="LS72" s="74">
        <v>647</v>
      </c>
      <c r="LT72" s="74">
        <v>8672</v>
      </c>
      <c r="LU72" s="175">
        <v>7.4607933579335789E-2</v>
      </c>
      <c r="LV72" s="175"/>
      <c r="LW72" s="74"/>
      <c r="LX72" s="74">
        <v>301</v>
      </c>
      <c r="LY72" s="74">
        <v>299</v>
      </c>
      <c r="LZ72" s="74">
        <v>273</v>
      </c>
      <c r="MA72" s="74">
        <v>243</v>
      </c>
      <c r="MB72" s="74">
        <v>246</v>
      </c>
      <c r="MC72" s="74">
        <v>305</v>
      </c>
      <c r="MD72" s="74"/>
    </row>
    <row r="73" spans="1:342" x14ac:dyDescent="0.25">
      <c r="A73" s="153"/>
      <c r="B73" s="156" t="s">
        <v>12</v>
      </c>
      <c r="C73" s="154"/>
      <c r="D73" s="159">
        <v>44020</v>
      </c>
      <c r="E73" s="159" t="s">
        <v>206</v>
      </c>
      <c r="F73" s="73" t="s">
        <v>236</v>
      </c>
      <c r="P73" s="164"/>
      <c r="Q73" s="129"/>
      <c r="R73" s="129"/>
      <c r="S73" s="129"/>
      <c r="T73" s="129"/>
      <c r="U73" s="129"/>
      <c r="V73" s="129"/>
      <c r="W73" s="129"/>
      <c r="X73" s="129"/>
      <c r="Y73" s="129"/>
      <c r="Z73" s="115"/>
      <c r="AA73" s="74"/>
      <c r="AB73" s="75">
        <v>2413</v>
      </c>
      <c r="AC73" s="75">
        <v>2060</v>
      </c>
      <c r="AD73" s="75">
        <v>717</v>
      </c>
      <c r="AE73" s="75">
        <v>885</v>
      </c>
      <c r="AF73" s="75">
        <v>773</v>
      </c>
      <c r="AG73" s="75">
        <v>1635</v>
      </c>
      <c r="AH73" s="75">
        <v>134</v>
      </c>
      <c r="AI73" s="75">
        <v>138</v>
      </c>
      <c r="AK73" s="74">
        <f t="shared" si="145"/>
        <v>8755</v>
      </c>
      <c r="AL73" s="76"/>
      <c r="AM73" s="77">
        <f t="shared" si="146"/>
        <v>0.2756139348943461</v>
      </c>
      <c r="AN73" s="78">
        <f t="shared" si="147"/>
        <v>0.23529411764705882</v>
      </c>
      <c r="AO73" s="78">
        <f t="shared" si="148"/>
        <v>8.189605939463164E-2</v>
      </c>
      <c r="AP73" s="78">
        <f t="shared" si="149"/>
        <v>0.1010850942318675</v>
      </c>
      <c r="AQ73" s="78">
        <f t="shared" si="150"/>
        <v>8.8292404340376926E-2</v>
      </c>
      <c r="AR73" s="78">
        <f t="shared" si="151"/>
        <v>0.18675042832667046</v>
      </c>
      <c r="AS73" s="78">
        <f t="shared" si="152"/>
        <v>1.5305539691604798E-2</v>
      </c>
      <c r="AT73" s="79">
        <f t="shared" si="153"/>
        <v>1.5762421473443745E-2</v>
      </c>
      <c r="AU73" s="76">
        <f t="shared" si="154"/>
        <v>1</v>
      </c>
      <c r="AV73" s="76"/>
      <c r="AW73" s="76"/>
      <c r="AX73" s="75">
        <v>721</v>
      </c>
      <c r="AY73" s="75">
        <v>361</v>
      </c>
      <c r="AZ73" s="75">
        <v>2465</v>
      </c>
      <c r="BA73" s="75">
        <v>992</v>
      </c>
      <c r="BB73" s="75">
        <v>2673</v>
      </c>
      <c r="BC73" s="75">
        <v>1390</v>
      </c>
      <c r="BD73" s="75">
        <v>143</v>
      </c>
      <c r="BF73" s="75">
        <v>19</v>
      </c>
      <c r="BG73" s="80">
        <v>12</v>
      </c>
      <c r="BH73" s="81">
        <v>47</v>
      </c>
      <c r="BI73" s="81">
        <v>14</v>
      </c>
      <c r="BJ73" s="82">
        <v>8</v>
      </c>
      <c r="BK73" s="74">
        <f t="shared" si="155"/>
        <v>81</v>
      </c>
      <c r="BL73" s="80">
        <f t="shared" si="156"/>
        <v>8845</v>
      </c>
      <c r="BM73" s="83"/>
      <c r="BN73" s="84">
        <f t="shared" si="157"/>
        <v>8.1514980214810628E-2</v>
      </c>
      <c r="BO73" s="85">
        <f t="shared" si="158"/>
        <v>4.0814019219898245E-2</v>
      </c>
      <c r="BP73" s="85">
        <f t="shared" si="159"/>
        <v>0.27868852459016391</v>
      </c>
      <c r="BQ73" s="85">
        <f t="shared" si="160"/>
        <v>0.11215375918598078</v>
      </c>
      <c r="BR73" s="85">
        <f t="shared" si="161"/>
        <v>0.30220463538722442</v>
      </c>
      <c r="BS73" s="85">
        <f t="shared" si="162"/>
        <v>0.15715093273035613</v>
      </c>
      <c r="BT73" s="85">
        <f t="shared" si="163"/>
        <v>1.6167326172979085E-2</v>
      </c>
      <c r="BU73" s="85">
        <f t="shared" si="164"/>
        <v>0</v>
      </c>
      <c r="BV73" s="85">
        <f t="shared" si="165"/>
        <v>2.1481062747314866E-3</v>
      </c>
      <c r="BW73" s="85">
        <f t="shared" si="166"/>
        <v>1.3566986998304127E-3</v>
      </c>
      <c r="BX73" s="85">
        <f t="shared" si="167"/>
        <v>5.3137365743357833E-3</v>
      </c>
      <c r="BY73" s="85">
        <f t="shared" si="168"/>
        <v>1.5828151498021481E-3</v>
      </c>
      <c r="BZ73" s="85">
        <f t="shared" si="169"/>
        <v>9.0446579988694175E-4</v>
      </c>
      <c r="CA73" s="76">
        <f t="shared" si="170"/>
        <v>9.1577162238552848E-3</v>
      </c>
      <c r="CB73" s="86">
        <f t="shared" si="171"/>
        <v>1</v>
      </c>
      <c r="CC73" s="76"/>
      <c r="CD73" s="76"/>
      <c r="CE73" s="75">
        <v>714</v>
      </c>
      <c r="CF73" s="75">
        <v>2364</v>
      </c>
      <c r="CG73" s="75">
        <v>1222</v>
      </c>
      <c r="CH73" s="75">
        <v>1257</v>
      </c>
      <c r="CI73" s="75">
        <v>955</v>
      </c>
      <c r="CJ73" s="75">
        <v>2108</v>
      </c>
      <c r="CK73" s="75">
        <v>164</v>
      </c>
      <c r="CL73" s="73">
        <v>5</v>
      </c>
      <c r="CM73" s="73">
        <v>144</v>
      </c>
      <c r="CN73" s="73">
        <v>5</v>
      </c>
      <c r="CO73" s="73">
        <v>16</v>
      </c>
      <c r="CQ73" s="74">
        <f t="shared" si="244"/>
        <v>170</v>
      </c>
      <c r="CR73" s="74">
        <f t="shared" si="245"/>
        <v>8954</v>
      </c>
      <c r="CS73" s="76"/>
      <c r="CT73" s="77">
        <f t="shared" si="238"/>
        <v>7.9740897922716103E-2</v>
      </c>
      <c r="CU73" s="78">
        <f t="shared" si="239"/>
        <v>0.2640160821979004</v>
      </c>
      <c r="CV73" s="78">
        <f t="shared" si="240"/>
        <v>0.13647531829350013</v>
      </c>
      <c r="CW73" s="78">
        <f t="shared" si="241"/>
        <v>0.1403841858387313</v>
      </c>
      <c r="CX73" s="78">
        <f t="shared" si="242"/>
        <v>0.10665624301987939</v>
      </c>
      <c r="CY73" s="78">
        <f t="shared" si="243"/>
        <v>0.23542550815278088</v>
      </c>
      <c r="CZ73" s="78">
        <f t="shared" si="246"/>
        <v>1.831583649765468E-2</v>
      </c>
      <c r="DA73" s="79"/>
      <c r="DB73" s="79"/>
      <c r="DC73" s="79"/>
      <c r="DD73" s="79"/>
      <c r="DE73" s="79">
        <f t="shared" si="172"/>
        <v>1.8985928076837168E-2</v>
      </c>
      <c r="DF73" s="76">
        <f t="shared" si="173"/>
        <v>1</v>
      </c>
      <c r="DG73" s="76"/>
      <c r="DH73" s="76"/>
      <c r="DI73" s="76"/>
      <c r="DJ73" s="76"/>
      <c r="DK73" s="76">
        <f t="shared" si="174"/>
        <v>0.23529411764705882</v>
      </c>
      <c r="DL73" s="76">
        <f t="shared" si="175"/>
        <v>0.30220463538722442</v>
      </c>
      <c r="DM73" s="76">
        <f t="shared" si="176"/>
        <v>0.2640160821979004</v>
      </c>
      <c r="DN73" s="76"/>
      <c r="DO73" s="76"/>
      <c r="DP73" s="76">
        <f t="shared" si="177"/>
        <v>8.189605939463164E-2</v>
      </c>
      <c r="DQ73" s="76">
        <f t="shared" si="178"/>
        <v>4.0814019219898245E-2</v>
      </c>
      <c r="DR73" s="76">
        <f t="shared" si="179"/>
        <v>0.10665624301987939</v>
      </c>
      <c r="DS73" s="76"/>
      <c r="DT73" s="76"/>
      <c r="DU73" s="76"/>
      <c r="DV73" s="76">
        <f t="shared" si="180"/>
        <v>0</v>
      </c>
      <c r="DW73" s="76"/>
      <c r="DX73" s="76"/>
      <c r="DY73" s="76"/>
      <c r="DZ73" s="76"/>
      <c r="EA73" s="76">
        <f t="shared" si="181"/>
        <v>2.1481062747314866E-3</v>
      </c>
      <c r="EB73" s="76"/>
      <c r="EC73" s="76"/>
      <c r="ED73" s="76"/>
      <c r="EE73" s="76">
        <f t="shared" si="182"/>
        <v>0.31719017704169045</v>
      </c>
      <c r="EF73" s="76">
        <f t="shared" si="183"/>
        <v>0.34516676088185416</v>
      </c>
      <c r="EG73" s="76">
        <f t="shared" si="184"/>
        <v>0.37067232521777982</v>
      </c>
      <c r="EH73" s="76"/>
      <c r="EI73" s="76"/>
      <c r="EJ73" s="76">
        <f t="shared" si="185"/>
        <v>2.8721964550841583E-2</v>
      </c>
      <c r="EK73" s="76"/>
      <c r="EL73" s="76">
        <f t="shared" si="186"/>
        <v>-3.8188553189324015E-2</v>
      </c>
      <c r="EM73" s="76"/>
      <c r="EN73" s="76"/>
      <c r="EO73" s="76">
        <f t="shared" si="187"/>
        <v>2.4760183625247748E-2</v>
      </c>
      <c r="EP73" s="76"/>
      <c r="EQ73" s="76">
        <f t="shared" si="188"/>
        <v>6.5842223799981142E-2</v>
      </c>
      <c r="ER73" s="76"/>
      <c r="ES73" s="76"/>
      <c r="ET73" s="76">
        <f t="shared" si="189"/>
        <v>0</v>
      </c>
      <c r="EU73" s="76"/>
      <c r="EV73" s="76">
        <f t="shared" si="190"/>
        <v>0</v>
      </c>
      <c r="EW73" s="76"/>
      <c r="EX73" s="76"/>
      <c r="EY73" s="76">
        <f t="shared" si="191"/>
        <v>0</v>
      </c>
      <c r="EZ73" s="76"/>
      <c r="FA73" s="76">
        <f t="shared" si="192"/>
        <v>-2.1481062747314866E-3</v>
      </c>
      <c r="FB73" s="76"/>
      <c r="FC73" s="76"/>
      <c r="FD73" s="76">
        <f t="shared" si="193"/>
        <v>5.3482148176089372E-2</v>
      </c>
      <c r="FE73" s="76"/>
      <c r="FF73" s="76">
        <f t="shared" si="194"/>
        <v>2.5505564335925657E-2</v>
      </c>
      <c r="FG73" s="76"/>
      <c r="FH73" s="76"/>
      <c r="FI73" s="76"/>
      <c r="FJ73" s="76"/>
      <c r="FK73" s="76"/>
      <c r="FL73" s="76">
        <f t="shared" si="195"/>
        <v>1.5305539691604798E-2</v>
      </c>
      <c r="FM73" s="76">
        <f t="shared" si="196"/>
        <v>1.6167326172979085E-2</v>
      </c>
      <c r="FN73" s="76">
        <f t="shared" si="197"/>
        <v>1.831583649765468E-2</v>
      </c>
      <c r="FO73" s="76"/>
      <c r="FP73" s="76">
        <f t="shared" si="198"/>
        <v>3.0102968060498822E-3</v>
      </c>
      <c r="FQ73" s="76"/>
      <c r="FR73" s="76">
        <f t="shared" si="199"/>
        <v>2.1485103246755947E-3</v>
      </c>
      <c r="FS73" s="76"/>
      <c r="FT73" s="76"/>
      <c r="FU73" s="76"/>
      <c r="FV73" s="76"/>
      <c r="FW73" s="76">
        <f t="shared" si="200"/>
        <v>0.18675042832667046</v>
      </c>
      <c r="FX73" s="76">
        <f t="shared" si="201"/>
        <v>0.15715093273035613</v>
      </c>
      <c r="FY73" s="76">
        <f t="shared" si="202"/>
        <v>0.13647531829350013</v>
      </c>
      <c r="FZ73" s="76"/>
      <c r="GA73" s="76">
        <f t="shared" si="203"/>
        <v>-5.0275110033170339E-2</v>
      </c>
      <c r="GB73" s="76"/>
      <c r="GC73" s="76">
        <f t="shared" si="204"/>
        <v>-2.0675614436856005E-2</v>
      </c>
      <c r="GD73" s="76"/>
      <c r="GE73" s="76"/>
      <c r="GF73" s="76"/>
      <c r="GG73" s="76"/>
      <c r="GH73" s="76">
        <f t="shared" si="205"/>
        <v>0.2756139348943461</v>
      </c>
      <c r="GI73" s="76">
        <f t="shared" si="206"/>
        <v>0.27868852459016391</v>
      </c>
      <c r="GJ73" s="76">
        <f t="shared" si="207"/>
        <v>0.23542550815278088</v>
      </c>
      <c r="GK73" s="76"/>
      <c r="GL73" s="76">
        <f t="shared" si="208"/>
        <v>-4.0188426741565225E-2</v>
      </c>
      <c r="GM73" s="76"/>
      <c r="GN73" s="76">
        <f t="shared" si="209"/>
        <v>-4.3263016437383034E-2</v>
      </c>
      <c r="GO73" s="76"/>
      <c r="GP73" s="76"/>
      <c r="GQ73" s="76"/>
      <c r="GR73" s="76"/>
      <c r="GS73" s="76">
        <f t="shared" si="210"/>
        <v>0.1010850942318675</v>
      </c>
      <c r="GT73" s="76">
        <f t="shared" si="211"/>
        <v>0.11215375918598078</v>
      </c>
      <c r="GU73" s="76">
        <f t="shared" si="212"/>
        <v>7.9740897922716103E-2</v>
      </c>
      <c r="GV73" s="76"/>
      <c r="GW73" s="76">
        <f t="shared" si="213"/>
        <v>-2.1344196309151395E-2</v>
      </c>
      <c r="GX73" s="76"/>
      <c r="GY73" s="76">
        <f t="shared" si="214"/>
        <v>-3.2412861263264675E-2</v>
      </c>
      <c r="GZ73" s="76"/>
      <c r="HA73" s="76"/>
      <c r="HB73" s="76"/>
      <c r="HC73" s="76"/>
      <c r="HD73" s="76">
        <f t="shared" si="215"/>
        <v>8.8292404340376926E-2</v>
      </c>
      <c r="HE73" s="76">
        <f t="shared" si="216"/>
        <v>8.1514980214810628E-2</v>
      </c>
      <c r="HF73" s="76">
        <f t="shared" si="217"/>
        <v>0.1403841858387313</v>
      </c>
      <c r="HG73" s="76"/>
      <c r="HH73" s="76">
        <f t="shared" si="218"/>
        <v>5.2091781498354375E-2</v>
      </c>
      <c r="HI73" s="76"/>
      <c r="HJ73" s="76">
        <f t="shared" si="219"/>
        <v>5.8869205623920673E-2</v>
      </c>
      <c r="HK73" s="76"/>
      <c r="HL73" s="76"/>
      <c r="HM73" s="76"/>
      <c r="HN73" s="76"/>
      <c r="HO73" s="76"/>
      <c r="HP73" s="76"/>
      <c r="HQ73" s="76"/>
      <c r="HR73" s="76">
        <f t="shared" si="220"/>
        <v>0.11639063392347229</v>
      </c>
      <c r="HS73" s="76">
        <f t="shared" si="221"/>
        <v>0.18937749857224442</v>
      </c>
      <c r="HT73" s="76">
        <f t="shared" si="222"/>
        <v>0.2046830382638492</v>
      </c>
      <c r="HU73" s="76"/>
      <c r="HV73" s="76">
        <f t="shared" si="223"/>
        <v>0.12832108535895986</v>
      </c>
      <c r="HW73" s="76">
        <f t="shared" si="224"/>
        <v>0.19366873940079141</v>
      </c>
      <c r="HX73" s="76">
        <f t="shared" si="225"/>
        <v>0.20983606557377049</v>
      </c>
      <c r="HY73" s="76"/>
      <c r="HZ73" s="76">
        <f t="shared" si="226"/>
        <v>9.8056734420370786E-2</v>
      </c>
      <c r="IA73" s="76">
        <f t="shared" si="227"/>
        <v>0.2201250837614474</v>
      </c>
      <c r="IB73" s="76">
        <f t="shared" si="228"/>
        <v>0.23844092025910207</v>
      </c>
      <c r="IC73" s="76"/>
      <c r="ID73" s="76"/>
      <c r="IE73" s="76">
        <f t="shared" si="229"/>
        <v>-1.8333899503101506E-2</v>
      </c>
      <c r="IF73" s="76"/>
      <c r="IG73" s="76">
        <f t="shared" si="230"/>
        <v>-3.0264350938589077E-2</v>
      </c>
      <c r="IH73" s="76"/>
      <c r="II73" s="76"/>
      <c r="IJ73" s="76">
        <f t="shared" si="231"/>
        <v>3.0747585189202981E-2</v>
      </c>
      <c r="IK73" s="76"/>
      <c r="IL73" s="76">
        <f t="shared" si="232"/>
        <v>2.6456344360655998E-2</v>
      </c>
      <c r="IM73" s="76"/>
      <c r="IN73" s="76"/>
      <c r="IO73" s="76">
        <f t="shared" si="233"/>
        <v>3.375788199525287E-2</v>
      </c>
      <c r="IP73" s="76"/>
      <c r="IQ73" s="76">
        <f t="shared" si="234"/>
        <v>2.8604854685331582E-2</v>
      </c>
      <c r="IR73" s="76"/>
      <c r="IS73" s="76"/>
      <c r="IT73" s="76"/>
      <c r="IU73" s="76"/>
      <c r="IV73" s="76"/>
      <c r="IW73" s="76">
        <v>0.03</v>
      </c>
      <c r="IX73" s="183">
        <v>3.8348198499076656</v>
      </c>
      <c r="IY73" s="183">
        <v>3.8656419493949601</v>
      </c>
      <c r="IZ73" s="175">
        <v>-0.19703632882047603</v>
      </c>
      <c r="JA73" s="76"/>
      <c r="JB73" s="74">
        <v>21084</v>
      </c>
      <c r="JC73" s="74">
        <v>118</v>
      </c>
      <c r="JD73" s="74">
        <v>106</v>
      </c>
      <c r="JE73" s="76">
        <v>1.6965814284521114E-2</v>
      </c>
      <c r="JF73" s="76">
        <v>6.7157509141462471E-2</v>
      </c>
      <c r="JG73" s="74"/>
      <c r="JH73" s="74">
        <v>89</v>
      </c>
      <c r="JI73" s="74">
        <v>5</v>
      </c>
      <c r="JJ73" s="175">
        <v>5.6179775280898875E-2</v>
      </c>
      <c r="JK73" s="74">
        <v>64</v>
      </c>
      <c r="JL73" s="74">
        <v>5</v>
      </c>
      <c r="JM73" s="175">
        <v>7.8125E-2</v>
      </c>
      <c r="JN73" s="74">
        <v>153</v>
      </c>
      <c r="JO73" s="74">
        <v>10</v>
      </c>
      <c r="JP73" s="175">
        <v>6.535947712418301E-2</v>
      </c>
      <c r="JQ73" s="175">
        <v>1.2611295152256743</v>
      </c>
      <c r="JR73" s="74"/>
      <c r="JS73" s="74"/>
      <c r="JT73" s="76"/>
      <c r="JU73" s="175"/>
      <c r="JV73" s="175">
        <v>2.9502248165969868E-2</v>
      </c>
      <c r="JW73" s="175">
        <v>3.865267807840972E-3</v>
      </c>
      <c r="JX73" s="175">
        <v>8.5193657805474488E-3</v>
      </c>
      <c r="JY73" s="175">
        <v>2.0982882385422418E-2</v>
      </c>
      <c r="JZ73" s="175">
        <v>3.3367515973810838E-2</v>
      </c>
      <c r="KA73" s="175">
        <v>5.1273960716257793E-3</v>
      </c>
      <c r="KB73" s="175">
        <v>1.3567878835686676E-2</v>
      </c>
      <c r="KC73" s="175">
        <v>4.3543425100575843E-2</v>
      </c>
      <c r="KD73" s="175">
        <v>2.2560542715153429E-2</v>
      </c>
      <c r="KE73" s="175">
        <v>1.8695274907312456E-2</v>
      </c>
      <c r="KF73" s="175">
        <v>5.2062790881123297E-2</v>
      </c>
      <c r="KG73" s="175"/>
      <c r="KH73" s="74">
        <v>443</v>
      </c>
      <c r="KI73" s="74">
        <v>12461</v>
      </c>
      <c r="KJ73" s="74">
        <v>660</v>
      </c>
      <c r="KK73" s="74">
        <v>12677</v>
      </c>
      <c r="KL73" s="76">
        <v>3.5550918866864616E-2</v>
      </c>
      <c r="KM73" s="76">
        <v>5.2062790881123297E-2</v>
      </c>
      <c r="KN73" s="175">
        <v>1.6511872014258681E-2</v>
      </c>
      <c r="KO73" s="175">
        <v>0.46445696878031023</v>
      </c>
      <c r="KP73" s="175"/>
      <c r="KQ73" s="74">
        <v>75</v>
      </c>
      <c r="KR73" s="74">
        <v>746</v>
      </c>
      <c r="KS73" s="175">
        <v>0.10053619302949061</v>
      </c>
      <c r="KT73" s="74">
        <v>156</v>
      </c>
      <c r="KU73" s="74">
        <v>1547</v>
      </c>
      <c r="KV73" s="175">
        <v>0.10084033613445378</v>
      </c>
      <c r="KW73" s="74">
        <v>230</v>
      </c>
      <c r="KX73" s="74">
        <v>2357</v>
      </c>
      <c r="KY73" s="175">
        <v>9.7581671616461599E-2</v>
      </c>
      <c r="KZ73" s="74">
        <v>302</v>
      </c>
      <c r="LA73" s="74">
        <v>3338</v>
      </c>
      <c r="LB73" s="175">
        <v>9.0473337327741168E-2</v>
      </c>
      <c r="LC73" s="74">
        <v>98</v>
      </c>
      <c r="LD73" s="74">
        <v>1363</v>
      </c>
      <c r="LE73" s="175">
        <f t="shared" si="235"/>
        <v>7.1900220102714602E-2</v>
      </c>
      <c r="LF73" s="74">
        <v>147</v>
      </c>
      <c r="LG73" s="74">
        <v>2677</v>
      </c>
      <c r="LH73" s="175">
        <f t="shared" si="236"/>
        <v>5.4912215166230856E-2</v>
      </c>
      <c r="LI73" s="74">
        <v>83</v>
      </c>
      <c r="LJ73" s="74">
        <v>2861</v>
      </c>
      <c r="LK73" s="175">
        <f t="shared" si="237"/>
        <v>2.9010835372247464E-2</v>
      </c>
      <c r="LL73" s="74">
        <v>328</v>
      </c>
      <c r="LM73" s="74">
        <v>6901</v>
      </c>
      <c r="LN73" s="175">
        <v>4.7529343573395159E-2</v>
      </c>
      <c r="LO73" s="175"/>
      <c r="LP73" s="74">
        <v>27</v>
      </c>
      <c r="LQ73" s="74">
        <v>2438</v>
      </c>
      <c r="LR73" s="175">
        <v>1.1074651353568499E-2</v>
      </c>
      <c r="LS73" s="74">
        <v>657</v>
      </c>
      <c r="LT73" s="74">
        <v>12677</v>
      </c>
      <c r="LU73" s="175">
        <v>5.182614183166364E-2</v>
      </c>
      <c r="LV73" s="175"/>
      <c r="LW73" s="74"/>
      <c r="LX73" s="74">
        <v>282</v>
      </c>
      <c r="LY73" s="74">
        <v>235</v>
      </c>
      <c r="LZ73" s="74">
        <v>100</v>
      </c>
      <c r="MA73" s="74">
        <v>202</v>
      </c>
      <c r="MB73" s="74">
        <v>213</v>
      </c>
      <c r="MC73" s="74">
        <v>273</v>
      </c>
      <c r="MD73" s="74"/>
    </row>
    <row r="74" spans="1:342" x14ac:dyDescent="0.25">
      <c r="A74" s="153"/>
      <c r="B74" s="156" t="s">
        <v>42</v>
      </c>
      <c r="C74" s="154"/>
      <c r="D74" s="159">
        <v>13008</v>
      </c>
      <c r="E74" s="159" t="s">
        <v>0</v>
      </c>
      <c r="F74" s="73" t="s">
        <v>55</v>
      </c>
      <c r="P74" s="164"/>
      <c r="Q74" s="129"/>
      <c r="R74" s="129"/>
      <c r="S74" s="129"/>
      <c r="T74" s="129"/>
      <c r="U74" s="129"/>
      <c r="V74" s="129"/>
      <c r="W74" s="129"/>
      <c r="X74" s="129"/>
      <c r="Y74" s="129"/>
      <c r="Z74" s="115"/>
      <c r="AA74" s="74"/>
      <c r="AB74" s="75">
        <v>1470</v>
      </c>
      <c r="AC74" s="75">
        <v>9713</v>
      </c>
      <c r="AD74" s="75">
        <v>2232</v>
      </c>
      <c r="AE74" s="75">
        <v>2558</v>
      </c>
      <c r="AF74" s="75">
        <v>1931</v>
      </c>
      <c r="AG74" s="75">
        <v>6731</v>
      </c>
      <c r="AH74" s="75">
        <v>489</v>
      </c>
      <c r="AI74" s="75">
        <v>172</v>
      </c>
      <c r="AK74" s="74">
        <f t="shared" si="145"/>
        <v>25296</v>
      </c>
      <c r="AL74" s="76"/>
      <c r="AM74" s="77">
        <f t="shared" si="146"/>
        <v>5.8111954459203037E-2</v>
      </c>
      <c r="AN74" s="78">
        <f t="shared" si="147"/>
        <v>0.38397375079063883</v>
      </c>
      <c r="AO74" s="78">
        <f t="shared" si="148"/>
        <v>8.8235294117647065E-2</v>
      </c>
      <c r="AP74" s="78">
        <f t="shared" si="149"/>
        <v>0.10112270714737508</v>
      </c>
      <c r="AQ74" s="78">
        <f t="shared" si="150"/>
        <v>7.6336179633143583E-2</v>
      </c>
      <c r="AR74" s="78">
        <f t="shared" si="151"/>
        <v>0.26608950031625556</v>
      </c>
      <c r="AS74" s="78">
        <f t="shared" si="152"/>
        <v>1.9331119544592032E-2</v>
      </c>
      <c r="AT74" s="79">
        <f t="shared" si="153"/>
        <v>6.7994939911448452E-3</v>
      </c>
      <c r="AU74" s="76">
        <f t="shared" si="154"/>
        <v>1</v>
      </c>
      <c r="AV74" s="76"/>
      <c r="AW74" s="76"/>
      <c r="AX74" s="75">
        <v>2042</v>
      </c>
      <c r="AY74" s="75">
        <v>1672</v>
      </c>
      <c r="AZ74" s="75">
        <v>2146</v>
      </c>
      <c r="BA74" s="75">
        <v>2632</v>
      </c>
      <c r="BB74" s="75">
        <v>9871</v>
      </c>
      <c r="BC74" s="75">
        <v>6302</v>
      </c>
      <c r="BD74" s="75">
        <v>946</v>
      </c>
      <c r="BF74" s="75">
        <v>90</v>
      </c>
      <c r="BG74" s="80">
        <v>28</v>
      </c>
      <c r="BH74" s="81">
        <v>256</v>
      </c>
      <c r="BI74" s="81"/>
      <c r="BJ74" s="82"/>
      <c r="BK74" s="74">
        <f t="shared" si="155"/>
        <v>284</v>
      </c>
      <c r="BL74" s="80">
        <f t="shared" si="156"/>
        <v>25985</v>
      </c>
      <c r="BM74" s="83"/>
      <c r="BN74" s="84">
        <f t="shared" si="157"/>
        <v>7.8583798345199157E-2</v>
      </c>
      <c r="BO74" s="85">
        <f t="shared" si="158"/>
        <v>6.4344814315951515E-2</v>
      </c>
      <c r="BP74" s="85">
        <f t="shared" si="159"/>
        <v>8.2586107369636327E-2</v>
      </c>
      <c r="BQ74" s="85">
        <f t="shared" si="160"/>
        <v>0.10128920531075621</v>
      </c>
      <c r="BR74" s="85">
        <f t="shared" si="161"/>
        <v>0.37987300365595533</v>
      </c>
      <c r="BS74" s="85">
        <f t="shared" si="162"/>
        <v>0.242524533384645</v>
      </c>
      <c r="BT74" s="85">
        <f t="shared" si="163"/>
        <v>3.6405618626130461E-2</v>
      </c>
      <c r="BU74" s="85">
        <f t="shared" si="164"/>
        <v>0</v>
      </c>
      <c r="BV74" s="85">
        <f t="shared" si="165"/>
        <v>3.4635366557629402E-3</v>
      </c>
      <c r="BW74" s="85">
        <f t="shared" si="166"/>
        <v>1.0775447373484702E-3</v>
      </c>
      <c r="BX74" s="85">
        <f t="shared" si="167"/>
        <v>9.8518375986145854E-3</v>
      </c>
      <c r="BY74" s="85">
        <f t="shared" si="168"/>
        <v>0</v>
      </c>
      <c r="BZ74" s="85">
        <f t="shared" si="169"/>
        <v>0</v>
      </c>
      <c r="CA74" s="76">
        <f t="shared" si="170"/>
        <v>1.0929382335963056E-2</v>
      </c>
      <c r="CB74" s="86">
        <f t="shared" si="171"/>
        <v>1</v>
      </c>
      <c r="CC74" s="76"/>
      <c r="CD74" s="76"/>
      <c r="CE74" s="75">
        <v>1697</v>
      </c>
      <c r="CF74" s="75">
        <v>7537</v>
      </c>
      <c r="CG74" s="75">
        <v>6434</v>
      </c>
      <c r="CH74" s="75">
        <v>2523</v>
      </c>
      <c r="CI74" s="75">
        <v>4748</v>
      </c>
      <c r="CJ74" s="75">
        <v>1939</v>
      </c>
      <c r="CK74" s="75">
        <v>1325</v>
      </c>
      <c r="CQ74" s="74">
        <f t="shared" si="244"/>
        <v>0</v>
      </c>
      <c r="CR74" s="74">
        <f t="shared" si="245"/>
        <v>26203</v>
      </c>
      <c r="CS74" s="76"/>
      <c r="CT74" s="77">
        <f t="shared" si="238"/>
        <v>6.4763576689692015E-2</v>
      </c>
      <c r="CU74" s="78">
        <f t="shared" si="239"/>
        <v>0.28763881998244478</v>
      </c>
      <c r="CV74" s="78">
        <f t="shared" si="240"/>
        <v>0.2455444033125978</v>
      </c>
      <c r="CW74" s="78">
        <f t="shared" si="241"/>
        <v>9.6286684730756023E-2</v>
      </c>
      <c r="CX74" s="78">
        <f t="shared" si="242"/>
        <v>0.18120062588253252</v>
      </c>
      <c r="CY74" s="78">
        <f t="shared" si="243"/>
        <v>7.3999160401480746E-2</v>
      </c>
      <c r="CZ74" s="78">
        <f t="shared" si="246"/>
        <v>5.0566729000496129E-2</v>
      </c>
      <c r="DA74" s="79"/>
      <c r="DB74" s="79"/>
      <c r="DC74" s="79"/>
      <c r="DD74" s="79"/>
      <c r="DE74" s="79">
        <f t="shared" si="172"/>
        <v>0</v>
      </c>
      <c r="DF74" s="76">
        <f t="shared" si="173"/>
        <v>1</v>
      </c>
      <c r="DG74" s="76"/>
      <c r="DH74" s="76"/>
      <c r="DI74" s="76"/>
      <c r="DJ74" s="76"/>
      <c r="DK74" s="76">
        <f t="shared" si="174"/>
        <v>0.38397375079063883</v>
      </c>
      <c r="DL74" s="76">
        <f t="shared" si="175"/>
        <v>0.37987300365595533</v>
      </c>
      <c r="DM74" s="76">
        <f t="shared" si="176"/>
        <v>0.28763881998244478</v>
      </c>
      <c r="DN74" s="76"/>
      <c r="DO74" s="76"/>
      <c r="DP74" s="76">
        <f t="shared" si="177"/>
        <v>8.8235294117647065E-2</v>
      </c>
      <c r="DQ74" s="76">
        <f t="shared" si="178"/>
        <v>6.4344814315951515E-2</v>
      </c>
      <c r="DR74" s="76">
        <f t="shared" si="179"/>
        <v>0.18120062588253252</v>
      </c>
      <c r="DS74" s="76"/>
      <c r="DT74" s="76"/>
      <c r="DU74" s="76"/>
      <c r="DV74" s="76">
        <f t="shared" si="180"/>
        <v>0</v>
      </c>
      <c r="DW74" s="76"/>
      <c r="DX74" s="76"/>
      <c r="DY74" s="76"/>
      <c r="DZ74" s="76"/>
      <c r="EA74" s="76">
        <f t="shared" si="181"/>
        <v>3.4635366557629402E-3</v>
      </c>
      <c r="EB74" s="76"/>
      <c r="EC74" s="76"/>
      <c r="ED74" s="76"/>
      <c r="EE74" s="76">
        <f t="shared" si="182"/>
        <v>0.47220904490828591</v>
      </c>
      <c r="EF74" s="76">
        <f t="shared" si="183"/>
        <v>0.44768135462766978</v>
      </c>
      <c r="EG74" s="76">
        <f t="shared" si="184"/>
        <v>0.46883944586497728</v>
      </c>
      <c r="EH74" s="76"/>
      <c r="EI74" s="76"/>
      <c r="EJ74" s="76">
        <f t="shared" si="185"/>
        <v>-9.6334930808194053E-2</v>
      </c>
      <c r="EK74" s="76"/>
      <c r="EL74" s="76">
        <f t="shared" si="186"/>
        <v>-9.223418367351055E-2</v>
      </c>
      <c r="EM74" s="76"/>
      <c r="EN74" s="76"/>
      <c r="EO74" s="76">
        <f t="shared" si="187"/>
        <v>9.2965331764885459E-2</v>
      </c>
      <c r="EP74" s="76"/>
      <c r="EQ74" s="76">
        <f t="shared" si="188"/>
        <v>0.11685581156658101</v>
      </c>
      <c r="ER74" s="76"/>
      <c r="ES74" s="76"/>
      <c r="ET74" s="76">
        <f t="shared" si="189"/>
        <v>0</v>
      </c>
      <c r="EU74" s="76"/>
      <c r="EV74" s="76">
        <f t="shared" si="190"/>
        <v>0</v>
      </c>
      <c r="EW74" s="76"/>
      <c r="EX74" s="76"/>
      <c r="EY74" s="76">
        <f t="shared" si="191"/>
        <v>0</v>
      </c>
      <c r="EZ74" s="76"/>
      <c r="FA74" s="76">
        <f t="shared" si="192"/>
        <v>-3.4635366557629402E-3</v>
      </c>
      <c r="FB74" s="76"/>
      <c r="FC74" s="76"/>
      <c r="FD74" s="76">
        <f t="shared" si="193"/>
        <v>-3.3695990433086354E-3</v>
      </c>
      <c r="FE74" s="76"/>
      <c r="FF74" s="76">
        <f t="shared" si="194"/>
        <v>2.1158091237307497E-2</v>
      </c>
      <c r="FG74" s="76"/>
      <c r="FH74" s="76"/>
      <c r="FI74" s="76"/>
      <c r="FJ74" s="76"/>
      <c r="FK74" s="76"/>
      <c r="FL74" s="76">
        <f t="shared" si="195"/>
        <v>1.9331119544592032E-2</v>
      </c>
      <c r="FM74" s="76">
        <f t="shared" si="196"/>
        <v>3.6405618626130461E-2</v>
      </c>
      <c r="FN74" s="76">
        <f t="shared" si="197"/>
        <v>5.0566729000496129E-2</v>
      </c>
      <c r="FO74" s="76"/>
      <c r="FP74" s="76">
        <f t="shared" si="198"/>
        <v>3.1235609455904097E-2</v>
      </c>
      <c r="FQ74" s="76"/>
      <c r="FR74" s="76">
        <f t="shared" si="199"/>
        <v>1.4161110374365668E-2</v>
      </c>
      <c r="FS74" s="76"/>
      <c r="FT74" s="76"/>
      <c r="FU74" s="76"/>
      <c r="FV74" s="76"/>
      <c r="FW74" s="76">
        <f t="shared" si="200"/>
        <v>0.26608950031625556</v>
      </c>
      <c r="FX74" s="76">
        <f t="shared" si="201"/>
        <v>0.242524533384645</v>
      </c>
      <c r="FY74" s="76">
        <f t="shared" si="202"/>
        <v>0.2455444033125978</v>
      </c>
      <c r="FZ74" s="76"/>
      <c r="GA74" s="76">
        <f t="shared" si="203"/>
        <v>-2.0545097003657753E-2</v>
      </c>
      <c r="GB74" s="76"/>
      <c r="GC74" s="76">
        <f t="shared" si="204"/>
        <v>3.0198699279528063E-3</v>
      </c>
      <c r="GD74" s="76"/>
      <c r="GE74" s="76"/>
      <c r="GF74" s="76"/>
      <c r="GG74" s="76"/>
      <c r="GH74" s="76">
        <f t="shared" si="205"/>
        <v>5.8111954459203037E-2</v>
      </c>
      <c r="GI74" s="76">
        <f t="shared" si="206"/>
        <v>8.2586107369636327E-2</v>
      </c>
      <c r="GJ74" s="76">
        <f t="shared" si="207"/>
        <v>7.3999160401480746E-2</v>
      </c>
      <c r="GK74" s="76"/>
      <c r="GL74" s="76">
        <f t="shared" si="208"/>
        <v>1.5887205942277709E-2</v>
      </c>
      <c r="GM74" s="76"/>
      <c r="GN74" s="76">
        <f t="shared" si="209"/>
        <v>-8.5869469681555816E-3</v>
      </c>
      <c r="GO74" s="76"/>
      <c r="GP74" s="76"/>
      <c r="GQ74" s="76"/>
      <c r="GR74" s="76"/>
      <c r="GS74" s="76">
        <f t="shared" si="210"/>
        <v>0.10112270714737508</v>
      </c>
      <c r="GT74" s="76">
        <f t="shared" si="211"/>
        <v>0.10128920531075621</v>
      </c>
      <c r="GU74" s="76">
        <f t="shared" si="212"/>
        <v>6.4763576689692015E-2</v>
      </c>
      <c r="GV74" s="76"/>
      <c r="GW74" s="76">
        <f t="shared" si="213"/>
        <v>-3.6359130457683062E-2</v>
      </c>
      <c r="GX74" s="76"/>
      <c r="GY74" s="76">
        <f t="shared" si="214"/>
        <v>-3.6525628621064191E-2</v>
      </c>
      <c r="GZ74" s="76"/>
      <c r="HA74" s="76"/>
      <c r="HB74" s="76"/>
      <c r="HC74" s="76"/>
      <c r="HD74" s="76">
        <f t="shared" si="215"/>
        <v>7.6336179633143583E-2</v>
      </c>
      <c r="HE74" s="76">
        <f t="shared" si="216"/>
        <v>7.8583798345199157E-2</v>
      </c>
      <c r="HF74" s="76">
        <f t="shared" si="217"/>
        <v>9.6286684730756023E-2</v>
      </c>
      <c r="HG74" s="76"/>
      <c r="HH74" s="76">
        <f t="shared" si="218"/>
        <v>1.9950505097612439E-2</v>
      </c>
      <c r="HI74" s="76"/>
      <c r="HJ74" s="76">
        <f t="shared" si="219"/>
        <v>1.7702886385556865E-2</v>
      </c>
      <c r="HK74" s="76"/>
      <c r="HL74" s="76"/>
      <c r="HM74" s="76"/>
      <c r="HN74" s="76"/>
      <c r="HO74" s="76"/>
      <c r="HP74" s="76"/>
      <c r="HQ74" s="76"/>
      <c r="HR74" s="76">
        <f t="shared" si="220"/>
        <v>0.12045382669196711</v>
      </c>
      <c r="HS74" s="76">
        <f t="shared" si="221"/>
        <v>0.17745888678051866</v>
      </c>
      <c r="HT74" s="76">
        <f t="shared" si="222"/>
        <v>0.19679000632511068</v>
      </c>
      <c r="HU74" s="76"/>
      <c r="HV74" s="76">
        <f t="shared" si="223"/>
        <v>0.13769482393688667</v>
      </c>
      <c r="HW74" s="76">
        <f t="shared" si="224"/>
        <v>0.17987300365595538</v>
      </c>
      <c r="HX74" s="76">
        <f t="shared" si="225"/>
        <v>0.21627862228208583</v>
      </c>
      <c r="HY74" s="76"/>
      <c r="HZ74" s="76">
        <f t="shared" si="226"/>
        <v>0.11533030569018815</v>
      </c>
      <c r="IA74" s="76">
        <f t="shared" si="227"/>
        <v>0.16105026142044804</v>
      </c>
      <c r="IB74" s="76">
        <f t="shared" si="228"/>
        <v>0.21161699042094417</v>
      </c>
      <c r="IC74" s="76"/>
      <c r="ID74" s="76"/>
      <c r="IE74" s="76">
        <f t="shared" si="229"/>
        <v>-5.1235210017789579E-3</v>
      </c>
      <c r="IF74" s="76"/>
      <c r="IG74" s="76">
        <f t="shared" si="230"/>
        <v>-2.2364518246698523E-2</v>
      </c>
      <c r="IH74" s="76"/>
      <c r="II74" s="76"/>
      <c r="IJ74" s="76">
        <f t="shared" si="231"/>
        <v>-1.6408625360070622E-2</v>
      </c>
      <c r="IK74" s="76"/>
      <c r="IL74" s="76">
        <f t="shared" si="232"/>
        <v>-1.8822742235507339E-2</v>
      </c>
      <c r="IM74" s="76"/>
      <c r="IN74" s="76"/>
      <c r="IO74" s="76">
        <f t="shared" si="233"/>
        <v>1.4826984095833495E-2</v>
      </c>
      <c r="IP74" s="76"/>
      <c r="IQ74" s="76">
        <f t="shared" si="234"/>
        <v>-4.6616318611416574E-3</v>
      </c>
      <c r="IR74" s="76"/>
      <c r="IS74" s="76"/>
      <c r="IT74" s="76"/>
      <c r="IU74" s="76"/>
      <c r="IV74" s="76"/>
      <c r="IW74" s="76">
        <v>0.03</v>
      </c>
      <c r="IX74" s="183">
        <v>5.6432061940724765</v>
      </c>
      <c r="IY74" s="183">
        <v>5.0498275642478916</v>
      </c>
      <c r="IZ74" s="175">
        <v>-0.2269727072245607</v>
      </c>
      <c r="JA74" s="76"/>
      <c r="JB74" s="74">
        <v>19419</v>
      </c>
      <c r="JC74" s="74">
        <v>109</v>
      </c>
      <c r="JD74" s="74">
        <v>102</v>
      </c>
      <c r="JE74" s="76">
        <v>1.5210597792288279E-2</v>
      </c>
      <c r="JF74" s="76">
        <v>6.4754377037885613E-2</v>
      </c>
      <c r="JG74" s="74"/>
      <c r="JH74" s="74">
        <v>364</v>
      </c>
      <c r="JI74" s="74">
        <v>15</v>
      </c>
      <c r="JJ74" s="175">
        <v>4.1208791208791208E-2</v>
      </c>
      <c r="JK74" s="74">
        <v>318</v>
      </c>
      <c r="JL74" s="74">
        <v>41</v>
      </c>
      <c r="JM74" s="175">
        <v>0.12893081761006289</v>
      </c>
      <c r="JN74" s="74">
        <v>682</v>
      </c>
      <c r="JO74" s="74">
        <v>56</v>
      </c>
      <c r="JP74" s="175">
        <v>8.2111436950146624E-2</v>
      </c>
      <c r="JQ74" s="175">
        <v>0.64733136650522793</v>
      </c>
      <c r="JR74" s="74"/>
      <c r="JS74" s="74"/>
      <c r="JT74" s="76">
        <v>3.6231884057971016E-2</v>
      </c>
      <c r="JU74" s="175"/>
      <c r="JV74" s="175">
        <v>6.3129702844024999E-2</v>
      </c>
      <c r="JW74" s="175">
        <v>8.2642520086723629E-3</v>
      </c>
      <c r="JX74" s="175">
        <v>2.9128937635505676E-2</v>
      </c>
      <c r="JY74" s="175">
        <v>3.4000765208519322E-2</v>
      </c>
      <c r="JZ74" s="175">
        <v>7.1393954852697367E-2</v>
      </c>
      <c r="KA74" s="175">
        <v>1.9232240785614078E-2</v>
      </c>
      <c r="KB74" s="175">
        <v>3.6219869914551714E-2</v>
      </c>
      <c r="KC74" s="175">
        <v>9.7717127917357482E-2</v>
      </c>
      <c r="KD74" s="175">
        <v>6.3716362708838153E-2</v>
      </c>
      <c r="KE74" s="175">
        <v>5.5452110700165792E-2</v>
      </c>
      <c r="KF74" s="175">
        <v>0.12684606555286315</v>
      </c>
      <c r="KG74" s="175"/>
      <c r="KH74" s="74">
        <v>3192</v>
      </c>
      <c r="KI74" s="74">
        <v>36715</v>
      </c>
      <c r="KJ74" s="74">
        <v>4973</v>
      </c>
      <c r="KK74" s="74">
        <v>39205</v>
      </c>
      <c r="KL74" s="76">
        <v>8.6939942802669215E-2</v>
      </c>
      <c r="KM74" s="76">
        <v>0.12684606555286315</v>
      </c>
      <c r="KN74" s="175">
        <v>3.9906122750193937E-2</v>
      </c>
      <c r="KO74" s="175">
        <v>0.45900792505431398</v>
      </c>
      <c r="KP74" s="175"/>
      <c r="KQ74" s="74">
        <v>599</v>
      </c>
      <c r="KR74" s="74">
        <v>2503</v>
      </c>
      <c r="KS74" s="175">
        <v>0.23931282461046743</v>
      </c>
      <c r="KT74" s="74">
        <v>1141</v>
      </c>
      <c r="KU74" s="74">
        <v>4966</v>
      </c>
      <c r="KV74" s="175">
        <v>0.229762384212646</v>
      </c>
      <c r="KW74" s="74">
        <v>1605</v>
      </c>
      <c r="KX74" s="74">
        <v>7279</v>
      </c>
      <c r="KY74" s="175">
        <v>0.22049732106058526</v>
      </c>
      <c r="KZ74" s="74">
        <v>2163</v>
      </c>
      <c r="LA74" s="74">
        <v>10257</v>
      </c>
      <c r="LB74" s="175">
        <v>0.21088037437847323</v>
      </c>
      <c r="LC74" s="74">
        <v>925</v>
      </c>
      <c r="LD74" s="74">
        <v>4979</v>
      </c>
      <c r="LE74" s="175">
        <f t="shared" si="235"/>
        <v>0.18578027716408918</v>
      </c>
      <c r="LF74" s="74">
        <v>1176</v>
      </c>
      <c r="LG74" s="74">
        <v>8126</v>
      </c>
      <c r="LH74" s="175">
        <f t="shared" si="236"/>
        <v>0.14472064976618262</v>
      </c>
      <c r="LI74" s="74">
        <v>504</v>
      </c>
      <c r="LJ74" s="74">
        <v>8457</v>
      </c>
      <c r="LK74" s="175">
        <f t="shared" si="237"/>
        <v>5.9595601277048597E-2</v>
      </c>
      <c r="LL74" s="74">
        <v>2605</v>
      </c>
      <c r="LM74" s="74">
        <v>21562</v>
      </c>
      <c r="LN74" s="175">
        <v>0.12081439569613209</v>
      </c>
      <c r="LO74" s="175"/>
      <c r="LP74" s="74">
        <v>205</v>
      </c>
      <c r="LQ74" s="74">
        <v>7386</v>
      </c>
      <c r="LR74" s="175">
        <v>2.775521256431086E-2</v>
      </c>
      <c r="LS74" s="74">
        <v>4973</v>
      </c>
      <c r="LT74" s="74">
        <v>39205</v>
      </c>
      <c r="LU74" s="175">
        <v>0.12684606555286315</v>
      </c>
      <c r="LV74" s="175"/>
      <c r="LW74" s="74"/>
      <c r="LX74" s="74">
        <v>72</v>
      </c>
      <c r="LY74" s="74">
        <v>21</v>
      </c>
      <c r="LZ74" s="74">
        <v>77</v>
      </c>
      <c r="MA74" s="74">
        <v>267</v>
      </c>
      <c r="MB74" s="74">
        <v>155</v>
      </c>
      <c r="MC74" s="74">
        <v>82</v>
      </c>
      <c r="MD74" s="74"/>
    </row>
    <row r="75" spans="1:342" x14ac:dyDescent="0.25">
      <c r="A75" s="153"/>
      <c r="B75" s="156" t="s">
        <v>12</v>
      </c>
      <c r="C75" s="154"/>
      <c r="D75" s="159">
        <v>24028</v>
      </c>
      <c r="E75" s="159" t="s">
        <v>77</v>
      </c>
      <c r="F75" s="73" t="s">
        <v>120</v>
      </c>
      <c r="P75" s="164"/>
      <c r="Q75" s="129"/>
      <c r="R75" s="129"/>
      <c r="S75" s="129"/>
      <c r="T75" s="129"/>
      <c r="U75" s="129"/>
      <c r="V75" s="129"/>
      <c r="W75" s="129"/>
      <c r="X75" s="129"/>
      <c r="Y75" s="129"/>
      <c r="Z75" s="115"/>
      <c r="AA75" s="74"/>
      <c r="AB75" s="75">
        <v>762</v>
      </c>
      <c r="AC75" s="75">
        <v>840</v>
      </c>
      <c r="AD75" s="75">
        <v>279</v>
      </c>
      <c r="AE75" s="75">
        <v>769</v>
      </c>
      <c r="AF75" s="75">
        <v>125</v>
      </c>
      <c r="AG75" s="75">
        <v>1369</v>
      </c>
      <c r="AH75" s="75">
        <v>41</v>
      </c>
      <c r="AI75" s="75">
        <v>6</v>
      </c>
      <c r="AK75" s="74">
        <f t="shared" si="145"/>
        <v>4191</v>
      </c>
      <c r="AL75" s="76"/>
      <c r="AM75" s="77">
        <f t="shared" si="146"/>
        <v>0.18181818181818182</v>
      </c>
      <c r="AN75" s="78">
        <f t="shared" si="147"/>
        <v>0.20042949176807445</v>
      </c>
      <c r="AO75" s="78">
        <f t="shared" si="148"/>
        <v>6.6571224051539007E-2</v>
      </c>
      <c r="AP75" s="78">
        <f t="shared" si="149"/>
        <v>0.18348842758291578</v>
      </c>
      <c r="AQ75" s="78">
        <f t="shared" si="150"/>
        <v>2.982581722739203E-2</v>
      </c>
      <c r="AR75" s="78">
        <f t="shared" si="151"/>
        <v>0.32665235027439754</v>
      </c>
      <c r="AS75" s="78">
        <f t="shared" si="152"/>
        <v>9.7828680505845853E-3</v>
      </c>
      <c r="AT75" s="79">
        <f t="shared" si="153"/>
        <v>1.4316392269148174E-3</v>
      </c>
      <c r="AU75" s="76">
        <f t="shared" si="154"/>
        <v>1</v>
      </c>
      <c r="AV75" s="76"/>
      <c r="AW75" s="76"/>
      <c r="AX75" s="75">
        <v>149</v>
      </c>
      <c r="AY75" s="75">
        <v>230</v>
      </c>
      <c r="AZ75" s="75">
        <v>1019</v>
      </c>
      <c r="BA75" s="75">
        <v>722</v>
      </c>
      <c r="BB75" s="75">
        <v>1195</v>
      </c>
      <c r="BC75" s="75">
        <v>742</v>
      </c>
      <c r="BD75" s="75">
        <v>65</v>
      </c>
      <c r="BF75" s="75">
        <v>21</v>
      </c>
      <c r="BG75" s="80">
        <v>1</v>
      </c>
      <c r="BH75" s="81"/>
      <c r="BI75" s="81"/>
      <c r="BJ75" s="82"/>
      <c r="BK75" s="74">
        <f t="shared" si="155"/>
        <v>1</v>
      </c>
      <c r="BL75" s="80">
        <f t="shared" si="156"/>
        <v>4144</v>
      </c>
      <c r="BM75" s="83"/>
      <c r="BN75" s="84">
        <f t="shared" si="157"/>
        <v>3.5955598455598453E-2</v>
      </c>
      <c r="BO75" s="85">
        <f t="shared" si="158"/>
        <v>5.5501930501930502E-2</v>
      </c>
      <c r="BP75" s="85">
        <f t="shared" si="159"/>
        <v>0.24589768339768339</v>
      </c>
      <c r="BQ75" s="85">
        <f t="shared" si="160"/>
        <v>0.17422779922779924</v>
      </c>
      <c r="BR75" s="85">
        <f t="shared" si="161"/>
        <v>0.28836872586872586</v>
      </c>
      <c r="BS75" s="85">
        <f t="shared" si="162"/>
        <v>0.17905405405405406</v>
      </c>
      <c r="BT75" s="85">
        <f t="shared" si="163"/>
        <v>1.5685328185328185E-2</v>
      </c>
      <c r="BU75" s="85">
        <f t="shared" si="164"/>
        <v>0</v>
      </c>
      <c r="BV75" s="85">
        <f t="shared" si="165"/>
        <v>5.0675675675675678E-3</v>
      </c>
      <c r="BW75" s="85">
        <f t="shared" si="166"/>
        <v>2.4131274131274132E-4</v>
      </c>
      <c r="BX75" s="85">
        <f t="shared" si="167"/>
        <v>0</v>
      </c>
      <c r="BY75" s="85">
        <f t="shared" si="168"/>
        <v>0</v>
      </c>
      <c r="BZ75" s="85">
        <f t="shared" si="169"/>
        <v>0</v>
      </c>
      <c r="CA75" s="76">
        <f t="shared" si="170"/>
        <v>2.4131274131274132E-4</v>
      </c>
      <c r="CB75" s="86">
        <f t="shared" si="171"/>
        <v>1</v>
      </c>
      <c r="CC75" s="76"/>
      <c r="CD75" s="76"/>
      <c r="CE75" s="75">
        <v>419</v>
      </c>
      <c r="CF75" s="75">
        <v>1039</v>
      </c>
      <c r="CG75" s="75">
        <v>741</v>
      </c>
      <c r="CH75" s="75">
        <v>209</v>
      </c>
      <c r="CI75" s="75">
        <v>458</v>
      </c>
      <c r="CJ75" s="75">
        <v>1343</v>
      </c>
      <c r="CK75" s="75">
        <v>57</v>
      </c>
      <c r="CL75" s="73"/>
      <c r="CQ75" s="74">
        <f t="shared" si="244"/>
        <v>0</v>
      </c>
      <c r="CR75" s="74">
        <f t="shared" si="245"/>
        <v>4266</v>
      </c>
      <c r="CS75" s="76"/>
      <c r="CT75" s="77">
        <f t="shared" si="238"/>
        <v>9.8218471636193155E-2</v>
      </c>
      <c r="CU75" s="78">
        <f t="shared" si="239"/>
        <v>0.24355368026254101</v>
      </c>
      <c r="CV75" s="78">
        <f t="shared" si="240"/>
        <v>0.17369901547116737</v>
      </c>
      <c r="CW75" s="78">
        <f t="shared" si="241"/>
        <v>4.8992030004688235E-2</v>
      </c>
      <c r="CX75" s="78">
        <f t="shared" si="242"/>
        <v>0.10736052508204406</v>
      </c>
      <c r="CY75" s="78">
        <f t="shared" si="243"/>
        <v>0.31481481481481483</v>
      </c>
      <c r="CZ75" s="78">
        <f t="shared" si="246"/>
        <v>1.3361462728551337E-2</v>
      </c>
      <c r="DA75" s="79"/>
      <c r="DB75" s="79"/>
      <c r="DC75" s="79"/>
      <c r="DD75" s="79"/>
      <c r="DE75" s="79">
        <f t="shared" si="172"/>
        <v>0</v>
      </c>
      <c r="DF75" s="76">
        <f t="shared" si="173"/>
        <v>1</v>
      </c>
      <c r="DG75" s="76"/>
      <c r="DH75" s="76"/>
      <c r="DI75" s="76"/>
      <c r="DJ75" s="76"/>
      <c r="DK75" s="76">
        <f t="shared" si="174"/>
        <v>0.20042949176807445</v>
      </c>
      <c r="DL75" s="76">
        <f t="shared" si="175"/>
        <v>0.28836872586872586</v>
      </c>
      <c r="DM75" s="76">
        <f t="shared" si="176"/>
        <v>0.24355368026254101</v>
      </c>
      <c r="DN75" s="76"/>
      <c r="DO75" s="76"/>
      <c r="DP75" s="76">
        <f t="shared" si="177"/>
        <v>6.6571224051539007E-2</v>
      </c>
      <c r="DQ75" s="76">
        <f t="shared" si="178"/>
        <v>5.5501930501930502E-2</v>
      </c>
      <c r="DR75" s="76">
        <f t="shared" si="179"/>
        <v>0.10736052508204406</v>
      </c>
      <c r="DS75" s="76"/>
      <c r="DT75" s="76"/>
      <c r="DU75" s="76"/>
      <c r="DV75" s="76">
        <f t="shared" si="180"/>
        <v>0</v>
      </c>
      <c r="DW75" s="76"/>
      <c r="DX75" s="76"/>
      <c r="DY75" s="76"/>
      <c r="DZ75" s="76"/>
      <c r="EA75" s="76">
        <f t="shared" si="181"/>
        <v>5.0675675675675678E-3</v>
      </c>
      <c r="EB75" s="76"/>
      <c r="EC75" s="76"/>
      <c r="ED75" s="76"/>
      <c r="EE75" s="76">
        <f t="shared" si="182"/>
        <v>0.26700071581961349</v>
      </c>
      <c r="EF75" s="76">
        <f t="shared" si="183"/>
        <v>0.34893822393822393</v>
      </c>
      <c r="EG75" s="76">
        <f t="shared" si="184"/>
        <v>0.35091420534458506</v>
      </c>
      <c r="EH75" s="76"/>
      <c r="EI75" s="76"/>
      <c r="EJ75" s="76">
        <f t="shared" si="185"/>
        <v>4.3124188494466559E-2</v>
      </c>
      <c r="EK75" s="76"/>
      <c r="EL75" s="76">
        <f t="shared" si="186"/>
        <v>-4.481504560618485E-2</v>
      </c>
      <c r="EM75" s="76"/>
      <c r="EN75" s="76"/>
      <c r="EO75" s="76">
        <f t="shared" si="187"/>
        <v>4.0789301030505057E-2</v>
      </c>
      <c r="EP75" s="76"/>
      <c r="EQ75" s="76">
        <f t="shared" si="188"/>
        <v>5.1858594580113562E-2</v>
      </c>
      <c r="ER75" s="76"/>
      <c r="ES75" s="76"/>
      <c r="ET75" s="76">
        <f t="shared" si="189"/>
        <v>0</v>
      </c>
      <c r="EU75" s="76"/>
      <c r="EV75" s="76">
        <f t="shared" si="190"/>
        <v>0</v>
      </c>
      <c r="EW75" s="76"/>
      <c r="EX75" s="76"/>
      <c r="EY75" s="76">
        <f t="shared" si="191"/>
        <v>0</v>
      </c>
      <c r="EZ75" s="76"/>
      <c r="FA75" s="76">
        <f t="shared" si="192"/>
        <v>-5.0675675675675678E-3</v>
      </c>
      <c r="FB75" s="76"/>
      <c r="FC75" s="76"/>
      <c r="FD75" s="76">
        <f t="shared" si="193"/>
        <v>8.3913489524971574E-2</v>
      </c>
      <c r="FE75" s="76"/>
      <c r="FF75" s="76">
        <f t="shared" si="194"/>
        <v>1.975981406361127E-3</v>
      </c>
      <c r="FG75" s="76"/>
      <c r="FH75" s="76"/>
      <c r="FI75" s="76"/>
      <c r="FJ75" s="76"/>
      <c r="FK75" s="76"/>
      <c r="FL75" s="76">
        <f t="shared" si="195"/>
        <v>9.7828680505845853E-3</v>
      </c>
      <c r="FM75" s="76">
        <f t="shared" si="196"/>
        <v>1.5685328185328185E-2</v>
      </c>
      <c r="FN75" s="76">
        <f t="shared" si="197"/>
        <v>1.3361462728551337E-2</v>
      </c>
      <c r="FO75" s="76"/>
      <c r="FP75" s="76">
        <f t="shared" si="198"/>
        <v>3.5785946779667514E-3</v>
      </c>
      <c r="FQ75" s="76"/>
      <c r="FR75" s="76">
        <f t="shared" si="199"/>
        <v>-2.3238654567768486E-3</v>
      </c>
      <c r="FS75" s="76"/>
      <c r="FT75" s="76"/>
      <c r="FU75" s="76"/>
      <c r="FV75" s="76"/>
      <c r="FW75" s="76">
        <f t="shared" si="200"/>
        <v>0.32665235027439754</v>
      </c>
      <c r="FX75" s="76">
        <f t="shared" si="201"/>
        <v>0.17905405405405406</v>
      </c>
      <c r="FY75" s="76">
        <f t="shared" si="202"/>
        <v>0.17369901547116737</v>
      </c>
      <c r="FZ75" s="76"/>
      <c r="GA75" s="76">
        <f t="shared" si="203"/>
        <v>-0.15295333480323017</v>
      </c>
      <c r="GB75" s="76"/>
      <c r="GC75" s="76">
        <f t="shared" si="204"/>
        <v>-5.3550385828866898E-3</v>
      </c>
      <c r="GD75" s="76"/>
      <c r="GE75" s="76"/>
      <c r="GF75" s="76"/>
      <c r="GG75" s="76"/>
      <c r="GH75" s="76">
        <f t="shared" si="205"/>
        <v>0.18181818181818182</v>
      </c>
      <c r="GI75" s="76">
        <f t="shared" si="206"/>
        <v>0.24589768339768339</v>
      </c>
      <c r="GJ75" s="76">
        <f t="shared" si="207"/>
        <v>0.31481481481481483</v>
      </c>
      <c r="GK75" s="76"/>
      <c r="GL75" s="76">
        <f t="shared" si="208"/>
        <v>0.132996632996633</v>
      </c>
      <c r="GM75" s="76"/>
      <c r="GN75" s="76">
        <f t="shared" si="209"/>
        <v>6.8917131417131433E-2</v>
      </c>
      <c r="GO75" s="76"/>
      <c r="GP75" s="76"/>
      <c r="GQ75" s="76"/>
      <c r="GR75" s="76"/>
      <c r="GS75" s="76">
        <f t="shared" si="210"/>
        <v>0.18348842758291578</v>
      </c>
      <c r="GT75" s="76">
        <f t="shared" si="211"/>
        <v>0.17422779922779924</v>
      </c>
      <c r="GU75" s="76">
        <f t="shared" si="212"/>
        <v>9.8218471636193155E-2</v>
      </c>
      <c r="GV75" s="76"/>
      <c r="GW75" s="76">
        <f t="shared" si="213"/>
        <v>-8.5269955946722625E-2</v>
      </c>
      <c r="GX75" s="76"/>
      <c r="GY75" s="76">
        <f t="shared" si="214"/>
        <v>-7.6009327591606085E-2</v>
      </c>
      <c r="GZ75" s="76"/>
      <c r="HA75" s="76"/>
      <c r="HB75" s="76"/>
      <c r="HC75" s="76"/>
      <c r="HD75" s="76">
        <f t="shared" si="215"/>
        <v>2.982581722739203E-2</v>
      </c>
      <c r="HE75" s="76">
        <f t="shared" si="216"/>
        <v>3.5955598455598453E-2</v>
      </c>
      <c r="HF75" s="76">
        <f t="shared" si="217"/>
        <v>4.8992030004688235E-2</v>
      </c>
      <c r="HG75" s="76"/>
      <c r="HH75" s="76">
        <f t="shared" si="218"/>
        <v>1.9166212777296205E-2</v>
      </c>
      <c r="HI75" s="76"/>
      <c r="HJ75" s="76">
        <f t="shared" si="219"/>
        <v>1.3036431549089782E-2</v>
      </c>
      <c r="HK75" s="76"/>
      <c r="HL75" s="76"/>
      <c r="HM75" s="76"/>
      <c r="HN75" s="76"/>
      <c r="HO75" s="76"/>
      <c r="HP75" s="76"/>
      <c r="HQ75" s="76"/>
      <c r="HR75" s="76">
        <f t="shared" si="220"/>
        <v>0.19327129563350037</v>
      </c>
      <c r="HS75" s="76">
        <f t="shared" si="221"/>
        <v>0.21331424481030781</v>
      </c>
      <c r="HT75" s="76">
        <f t="shared" si="222"/>
        <v>0.2230971128608924</v>
      </c>
      <c r="HU75" s="76"/>
      <c r="HV75" s="76">
        <f t="shared" si="223"/>
        <v>0.18991312741312744</v>
      </c>
      <c r="HW75" s="76">
        <f t="shared" si="224"/>
        <v>0.21018339768339769</v>
      </c>
      <c r="HX75" s="76">
        <f t="shared" si="225"/>
        <v>0.22586872586872589</v>
      </c>
      <c r="HY75" s="76"/>
      <c r="HZ75" s="76">
        <f t="shared" si="226"/>
        <v>0.11157993436474449</v>
      </c>
      <c r="IA75" s="76">
        <f t="shared" si="227"/>
        <v>0.1472105016408814</v>
      </c>
      <c r="IB75" s="76">
        <f t="shared" si="228"/>
        <v>0.16057196436943272</v>
      </c>
      <c r="IC75" s="76"/>
      <c r="ID75" s="76"/>
      <c r="IE75" s="76">
        <f t="shared" si="229"/>
        <v>-8.1691361268755883E-2</v>
      </c>
      <c r="IF75" s="76"/>
      <c r="IG75" s="76">
        <f t="shared" si="230"/>
        <v>-7.8333193048382946E-2</v>
      </c>
      <c r="IH75" s="76"/>
      <c r="II75" s="76"/>
      <c r="IJ75" s="76">
        <f t="shared" si="231"/>
        <v>-6.610374316942641E-2</v>
      </c>
      <c r="IK75" s="76"/>
      <c r="IL75" s="76">
        <f t="shared" si="232"/>
        <v>-6.2972896042516296E-2</v>
      </c>
      <c r="IM75" s="76"/>
      <c r="IN75" s="76"/>
      <c r="IO75" s="76">
        <f t="shared" si="233"/>
        <v>-6.2525148491459681E-2</v>
      </c>
      <c r="IP75" s="76"/>
      <c r="IQ75" s="76">
        <f t="shared" si="234"/>
        <v>-6.5296761499293171E-2</v>
      </c>
      <c r="IR75" s="76"/>
      <c r="IS75" s="76"/>
      <c r="IT75" s="76"/>
      <c r="IU75" s="76"/>
      <c r="IV75" s="76"/>
      <c r="IW75" s="76">
        <v>0.04</v>
      </c>
      <c r="IX75" s="183">
        <v>3.064878820687932</v>
      </c>
      <c r="IY75" s="183">
        <v>3.2040796015120034</v>
      </c>
      <c r="IZ75" s="175">
        <v>-0.23565066574261029</v>
      </c>
      <c r="JA75" s="76"/>
      <c r="JB75" s="74">
        <v>18561</v>
      </c>
      <c r="JC75" s="74">
        <v>104</v>
      </c>
      <c r="JD75" s="74">
        <v>100</v>
      </c>
      <c r="JE75" s="76">
        <v>1.627553676072321E-2</v>
      </c>
      <c r="JF75" s="76">
        <v>7.3397949984833025E-2</v>
      </c>
      <c r="JG75" s="74"/>
      <c r="JH75" s="74">
        <v>49</v>
      </c>
      <c r="JI75" s="74">
        <v>1.5</v>
      </c>
      <c r="JJ75" s="175">
        <v>3.0612244897959183E-2</v>
      </c>
      <c r="JK75" s="74">
        <v>38</v>
      </c>
      <c r="JL75" s="74">
        <v>5</v>
      </c>
      <c r="JM75" s="175">
        <v>0.13157894736842105</v>
      </c>
      <c r="JN75" s="74">
        <v>87</v>
      </c>
      <c r="JO75" s="74">
        <v>6.5</v>
      </c>
      <c r="JP75" s="175">
        <v>7.4712643678160925E-2</v>
      </c>
      <c r="JQ75" s="175">
        <v>0.98492328725505096</v>
      </c>
      <c r="JR75" s="74"/>
      <c r="JS75" s="74"/>
      <c r="JT75" s="76"/>
      <c r="JU75" s="175"/>
      <c r="JV75" s="175">
        <v>4.6449456975772768E-2</v>
      </c>
      <c r="JW75" s="175">
        <v>5.346700083542189E-3</v>
      </c>
      <c r="JX75" s="175">
        <v>1.5371762740183793E-2</v>
      </c>
      <c r="JY75" s="175">
        <v>3.1077694235588971E-2</v>
      </c>
      <c r="JZ75" s="175">
        <v>5.1796157059314951E-2</v>
      </c>
      <c r="KA75" s="175">
        <v>4.344193817878028E-3</v>
      </c>
      <c r="KB75" s="175">
        <v>2.0217209690893901E-2</v>
      </c>
      <c r="KC75" s="175">
        <v>6.0985797827903088E-2</v>
      </c>
      <c r="KD75" s="175">
        <v>2.990810359231412E-2</v>
      </c>
      <c r="KE75" s="175">
        <v>2.456140350877193E-2</v>
      </c>
      <c r="KF75" s="175">
        <v>7.6357560568086888E-2</v>
      </c>
      <c r="KG75" s="175"/>
      <c r="KH75" s="74">
        <v>284</v>
      </c>
      <c r="KI75" s="74">
        <v>5865</v>
      </c>
      <c r="KJ75" s="74">
        <v>457</v>
      </c>
      <c r="KK75" s="74">
        <v>5985</v>
      </c>
      <c r="KL75" s="76">
        <v>4.8422847399829494E-2</v>
      </c>
      <c r="KM75" s="76">
        <v>7.6357560568086888E-2</v>
      </c>
      <c r="KN75" s="175">
        <v>2.7934713168257394E-2</v>
      </c>
      <c r="KO75" s="175">
        <v>0.57689117159094938</v>
      </c>
      <c r="KP75" s="175"/>
      <c r="KQ75" s="74">
        <v>64</v>
      </c>
      <c r="KR75" s="74">
        <v>363</v>
      </c>
      <c r="KS75" s="175">
        <v>0.17630853994490359</v>
      </c>
      <c r="KT75" s="74">
        <v>118</v>
      </c>
      <c r="KU75" s="74">
        <v>767</v>
      </c>
      <c r="KV75" s="175">
        <v>0.15384615384615385</v>
      </c>
      <c r="KW75" s="74">
        <v>163</v>
      </c>
      <c r="KX75" s="74">
        <v>1101</v>
      </c>
      <c r="KY75" s="175">
        <v>0.14804722979109899</v>
      </c>
      <c r="KZ75" s="74">
        <v>214</v>
      </c>
      <c r="LA75" s="74">
        <v>1543</v>
      </c>
      <c r="LB75" s="175">
        <v>0.13869086195722619</v>
      </c>
      <c r="LC75" s="74">
        <v>68</v>
      </c>
      <c r="LD75" s="74">
        <v>655</v>
      </c>
      <c r="LE75" s="175">
        <f t="shared" si="235"/>
        <v>0.10381679389312977</v>
      </c>
      <c r="LF75" s="74">
        <v>118</v>
      </c>
      <c r="LG75" s="74">
        <v>1227</v>
      </c>
      <c r="LH75" s="175">
        <f t="shared" si="236"/>
        <v>9.6169519152404237E-2</v>
      </c>
      <c r="LI75" s="74">
        <v>46</v>
      </c>
      <c r="LJ75" s="74">
        <v>1357</v>
      </c>
      <c r="LK75" s="175">
        <f t="shared" si="237"/>
        <v>3.3898305084745763E-2</v>
      </c>
      <c r="LL75" s="74">
        <v>232</v>
      </c>
      <c r="LM75" s="74">
        <v>3239</v>
      </c>
      <c r="LN75" s="175">
        <v>7.1627045384377891E-2</v>
      </c>
      <c r="LO75" s="175"/>
      <c r="LP75" s="74">
        <v>8</v>
      </c>
      <c r="LQ75" s="74">
        <v>1203</v>
      </c>
      <c r="LR75" s="175">
        <v>6.6500415627597674E-3</v>
      </c>
      <c r="LS75" s="74">
        <v>454</v>
      </c>
      <c r="LT75" s="74">
        <v>5985</v>
      </c>
      <c r="LU75" s="175">
        <v>7.5856307435254802E-2</v>
      </c>
      <c r="LV75" s="175"/>
      <c r="LW75" s="74"/>
      <c r="LX75" s="74">
        <v>216</v>
      </c>
      <c r="LY75" s="74">
        <v>255</v>
      </c>
      <c r="LZ75" s="74">
        <v>299</v>
      </c>
      <c r="MA75" s="74">
        <v>210</v>
      </c>
      <c r="MB75" s="74">
        <v>243</v>
      </c>
      <c r="MC75" s="74">
        <v>299</v>
      </c>
      <c r="MD75" s="74"/>
    </row>
    <row r="76" spans="1:342" x14ac:dyDescent="0.25">
      <c r="A76" s="153"/>
      <c r="B76" s="156" t="s">
        <v>44</v>
      </c>
      <c r="C76" s="154"/>
      <c r="D76" s="159">
        <v>71016</v>
      </c>
      <c r="E76" s="159" t="s">
        <v>262</v>
      </c>
      <c r="F76" s="73" t="s">
        <v>266</v>
      </c>
      <c r="P76" s="164"/>
      <c r="Q76" s="129"/>
      <c r="R76" s="129"/>
      <c r="S76" s="129"/>
      <c r="T76" s="129"/>
      <c r="U76" s="129"/>
      <c r="V76" s="129"/>
      <c r="W76" s="129"/>
      <c r="X76" s="129"/>
      <c r="Y76" s="129"/>
      <c r="Z76" s="115"/>
      <c r="AA76" s="74"/>
      <c r="AB76" s="75">
        <v>1967</v>
      </c>
      <c r="AC76" s="75">
        <v>8203</v>
      </c>
      <c r="AD76" s="75">
        <v>3982</v>
      </c>
      <c r="AE76" s="90">
        <f>AJ76*((BA76/(AX76+BA76)))</f>
        <v>3833.5278906538606</v>
      </c>
      <c r="AF76" s="90">
        <f>AJ76*((AX76/(AX76+BA76)))</f>
        <v>1136.4721093461396</v>
      </c>
      <c r="AG76" s="75">
        <v>14928</v>
      </c>
      <c r="AH76" s="75">
        <v>3029</v>
      </c>
      <c r="AI76" s="75">
        <v>1421</v>
      </c>
      <c r="AJ76" s="75">
        <v>4970</v>
      </c>
      <c r="AK76" s="74">
        <f t="shared" si="145"/>
        <v>38500</v>
      </c>
      <c r="AL76" s="76"/>
      <c r="AM76" s="77">
        <f t="shared" si="146"/>
        <v>5.109090909090909E-2</v>
      </c>
      <c r="AN76" s="78">
        <f t="shared" si="147"/>
        <v>0.21306493506493507</v>
      </c>
      <c r="AO76" s="78">
        <f t="shared" si="148"/>
        <v>0.10342857142857143</v>
      </c>
      <c r="AP76" s="78">
        <f t="shared" si="149"/>
        <v>9.9572153003996383E-2</v>
      </c>
      <c r="AQ76" s="78">
        <f t="shared" si="150"/>
        <v>2.9518756086912717E-2</v>
      </c>
      <c r="AR76" s="78">
        <f t="shared" si="151"/>
        <v>0.38774025974025972</v>
      </c>
      <c r="AS76" s="78">
        <f t="shared" si="152"/>
        <v>7.8675324675324676E-2</v>
      </c>
      <c r="AT76" s="79">
        <f t="shared" si="153"/>
        <v>3.6909090909090912E-2</v>
      </c>
      <c r="AU76" s="76">
        <f t="shared" si="154"/>
        <v>1</v>
      </c>
      <c r="AV76" s="76"/>
      <c r="AW76" s="76"/>
      <c r="AX76" s="75">
        <v>2476</v>
      </c>
      <c r="AY76" s="75">
        <v>2522</v>
      </c>
      <c r="AZ76" s="75">
        <v>2653</v>
      </c>
      <c r="BA76" s="75">
        <v>8352</v>
      </c>
      <c r="BB76" s="75">
        <v>10786</v>
      </c>
      <c r="BC76" s="75">
        <v>8972</v>
      </c>
      <c r="BD76" s="75">
        <v>3162</v>
      </c>
      <c r="BF76" s="75">
        <v>93</v>
      </c>
      <c r="BG76" s="80">
        <v>41</v>
      </c>
      <c r="BH76" s="81">
        <v>306</v>
      </c>
      <c r="BI76" s="81"/>
      <c r="BJ76" s="82"/>
      <c r="BK76" s="74">
        <f t="shared" si="155"/>
        <v>347</v>
      </c>
      <c r="BL76" s="80">
        <f t="shared" si="156"/>
        <v>39363</v>
      </c>
      <c r="BM76" s="83"/>
      <c r="BN76" s="84">
        <f t="shared" si="157"/>
        <v>6.2901709727408994E-2</v>
      </c>
      <c r="BO76" s="85">
        <f t="shared" si="158"/>
        <v>6.4070319843507861E-2</v>
      </c>
      <c r="BP76" s="85">
        <f t="shared" si="159"/>
        <v>6.7398318217615522E-2</v>
      </c>
      <c r="BQ76" s="85">
        <f t="shared" si="160"/>
        <v>0.21217894977516957</v>
      </c>
      <c r="BR76" s="85">
        <f t="shared" si="161"/>
        <v>0.27401366765744478</v>
      </c>
      <c r="BS76" s="85">
        <f t="shared" si="162"/>
        <v>0.22792978177476311</v>
      </c>
      <c r="BT76" s="85">
        <f t="shared" si="163"/>
        <v>8.0329243197926989E-2</v>
      </c>
      <c r="BU76" s="85">
        <f t="shared" si="164"/>
        <v>0</v>
      </c>
      <c r="BV76" s="85">
        <f t="shared" si="165"/>
        <v>2.3626247999390289E-3</v>
      </c>
      <c r="BW76" s="85">
        <f t="shared" si="166"/>
        <v>1.0415872773924752E-3</v>
      </c>
      <c r="BX76" s="85">
        <f t="shared" si="167"/>
        <v>7.7737977288316442E-3</v>
      </c>
      <c r="BY76" s="85">
        <f t="shared" si="168"/>
        <v>0</v>
      </c>
      <c r="BZ76" s="85">
        <f t="shared" si="169"/>
        <v>0</v>
      </c>
      <c r="CA76" s="76">
        <f t="shared" si="170"/>
        <v>8.8153850062241187E-3</v>
      </c>
      <c r="CB76" s="86">
        <f t="shared" si="171"/>
        <v>1</v>
      </c>
      <c r="CC76" s="76"/>
      <c r="CD76" s="76"/>
      <c r="CE76" s="75">
        <v>4499</v>
      </c>
      <c r="CF76" s="75">
        <v>9692</v>
      </c>
      <c r="CG76" s="75">
        <v>13950</v>
      </c>
      <c r="CH76" s="75">
        <v>2517</v>
      </c>
      <c r="CI76" s="75">
        <v>4662</v>
      </c>
      <c r="CJ76" s="75">
        <v>1404</v>
      </c>
      <c r="CK76" s="75">
        <v>2300</v>
      </c>
      <c r="CL76" s="73">
        <v>490</v>
      </c>
      <c r="CM76" s="73">
        <v>304</v>
      </c>
      <c r="CQ76" s="74">
        <f t="shared" si="244"/>
        <v>794</v>
      </c>
      <c r="CR76" s="74">
        <f t="shared" si="245"/>
        <v>39818</v>
      </c>
      <c r="CS76" s="76"/>
      <c r="CT76" s="77">
        <f t="shared" si="238"/>
        <v>0.11298910040685117</v>
      </c>
      <c r="CU76" s="78">
        <f t="shared" si="239"/>
        <v>0.24340750414385454</v>
      </c>
      <c r="CV76" s="78">
        <f t="shared" si="240"/>
        <v>0.350344065498016</v>
      </c>
      <c r="CW76" s="78">
        <f t="shared" si="241"/>
        <v>6.3212617409211913E-2</v>
      </c>
      <c r="CX76" s="78">
        <f t="shared" si="242"/>
        <v>0.1170827264051434</v>
      </c>
      <c r="CY76" s="78">
        <f t="shared" si="243"/>
        <v>3.5260434979155153E-2</v>
      </c>
      <c r="CZ76" s="78">
        <f t="shared" si="246"/>
        <v>5.7762820834798334E-2</v>
      </c>
      <c r="DA76" s="79"/>
      <c r="DB76" s="79"/>
      <c r="DC76" s="79"/>
      <c r="DD76" s="79"/>
      <c r="DE76" s="79">
        <f t="shared" si="172"/>
        <v>1.9940730322969513E-2</v>
      </c>
      <c r="DF76" s="76">
        <f t="shared" si="173"/>
        <v>1</v>
      </c>
      <c r="DG76" s="76"/>
      <c r="DH76" s="76"/>
      <c r="DI76" s="76"/>
      <c r="DJ76" s="76"/>
      <c r="DK76" s="76">
        <f t="shared" si="174"/>
        <v>0.21306493506493507</v>
      </c>
      <c r="DL76" s="76">
        <f t="shared" si="175"/>
        <v>0.27401366765744478</v>
      </c>
      <c r="DM76" s="76">
        <f t="shared" si="176"/>
        <v>0.24340750414385454</v>
      </c>
      <c r="DN76" s="76"/>
      <c r="DO76" s="76"/>
      <c r="DP76" s="76">
        <f t="shared" si="177"/>
        <v>0.10342857142857143</v>
      </c>
      <c r="DQ76" s="76">
        <f t="shared" si="178"/>
        <v>6.4070319843507861E-2</v>
      </c>
      <c r="DR76" s="76">
        <f t="shared" si="179"/>
        <v>0.1170827264051434</v>
      </c>
      <c r="DS76" s="76"/>
      <c r="DT76" s="76"/>
      <c r="DU76" s="76"/>
      <c r="DV76" s="76">
        <f t="shared" si="180"/>
        <v>0</v>
      </c>
      <c r="DW76" s="76"/>
      <c r="DX76" s="76"/>
      <c r="DY76" s="76"/>
      <c r="DZ76" s="76"/>
      <c r="EA76" s="76">
        <f t="shared" si="181"/>
        <v>2.3626247999390289E-3</v>
      </c>
      <c r="EB76" s="76"/>
      <c r="EC76" s="76"/>
      <c r="ED76" s="76"/>
      <c r="EE76" s="76">
        <f t="shared" si="182"/>
        <v>0.31649350649350649</v>
      </c>
      <c r="EF76" s="76">
        <f t="shared" si="183"/>
        <v>0.34044661230089168</v>
      </c>
      <c r="EG76" s="76">
        <f t="shared" si="184"/>
        <v>0.36049023054899793</v>
      </c>
      <c r="EH76" s="76"/>
      <c r="EI76" s="76"/>
      <c r="EJ76" s="76">
        <f t="shared" si="185"/>
        <v>3.0342569078919468E-2</v>
      </c>
      <c r="EK76" s="76"/>
      <c r="EL76" s="76">
        <f t="shared" si="186"/>
        <v>-3.0606163513590245E-2</v>
      </c>
      <c r="EM76" s="76"/>
      <c r="EN76" s="76"/>
      <c r="EO76" s="76">
        <f t="shared" si="187"/>
        <v>1.3654154976571978E-2</v>
      </c>
      <c r="EP76" s="76"/>
      <c r="EQ76" s="76">
        <f t="shared" si="188"/>
        <v>5.3012406561635542E-2</v>
      </c>
      <c r="ER76" s="76"/>
      <c r="ES76" s="76"/>
      <c r="ET76" s="76">
        <f t="shared" si="189"/>
        <v>0</v>
      </c>
      <c r="EU76" s="76"/>
      <c r="EV76" s="76">
        <f t="shared" si="190"/>
        <v>0</v>
      </c>
      <c r="EW76" s="76"/>
      <c r="EX76" s="76"/>
      <c r="EY76" s="76">
        <f t="shared" si="191"/>
        <v>0</v>
      </c>
      <c r="EZ76" s="76"/>
      <c r="FA76" s="76">
        <f t="shared" si="192"/>
        <v>-2.3626247999390289E-3</v>
      </c>
      <c r="FB76" s="76"/>
      <c r="FC76" s="76"/>
      <c r="FD76" s="76">
        <f t="shared" si="193"/>
        <v>4.3996724055491432E-2</v>
      </c>
      <c r="FE76" s="76"/>
      <c r="FF76" s="76">
        <f t="shared" si="194"/>
        <v>2.0043618248106243E-2</v>
      </c>
      <c r="FG76" s="76"/>
      <c r="FH76" s="76"/>
      <c r="FI76" s="76"/>
      <c r="FJ76" s="76"/>
      <c r="FK76" s="76"/>
      <c r="FL76" s="76">
        <f t="shared" si="195"/>
        <v>7.8675324675324676E-2</v>
      </c>
      <c r="FM76" s="76">
        <f t="shared" si="196"/>
        <v>8.0329243197926989E-2</v>
      </c>
      <c r="FN76" s="76">
        <f t="shared" si="197"/>
        <v>5.7762820834798334E-2</v>
      </c>
      <c r="FO76" s="76"/>
      <c r="FP76" s="76">
        <f t="shared" si="198"/>
        <v>-2.0912503840526342E-2</v>
      </c>
      <c r="FQ76" s="76"/>
      <c r="FR76" s="76">
        <f t="shared" si="199"/>
        <v>-2.2566422363128655E-2</v>
      </c>
      <c r="FS76" s="76"/>
      <c r="FT76" s="76"/>
      <c r="FU76" s="76"/>
      <c r="FV76" s="76"/>
      <c r="FW76" s="76">
        <f t="shared" si="200"/>
        <v>0.38774025974025972</v>
      </c>
      <c r="FX76" s="76">
        <f t="shared" si="201"/>
        <v>0.22792978177476311</v>
      </c>
      <c r="FY76" s="76">
        <f t="shared" si="202"/>
        <v>0.350344065498016</v>
      </c>
      <c r="FZ76" s="76"/>
      <c r="GA76" s="76">
        <f t="shared" si="203"/>
        <v>-3.7396194242243719E-2</v>
      </c>
      <c r="GB76" s="76"/>
      <c r="GC76" s="76">
        <f t="shared" si="204"/>
        <v>0.12241428372325289</v>
      </c>
      <c r="GD76" s="76"/>
      <c r="GE76" s="76"/>
      <c r="GF76" s="76"/>
      <c r="GG76" s="76"/>
      <c r="GH76" s="76">
        <f t="shared" si="205"/>
        <v>5.109090909090909E-2</v>
      </c>
      <c r="GI76" s="76">
        <f t="shared" si="206"/>
        <v>6.7398318217615522E-2</v>
      </c>
      <c r="GJ76" s="76">
        <f t="shared" si="207"/>
        <v>3.5260434979155153E-2</v>
      </c>
      <c r="GK76" s="76"/>
      <c r="GL76" s="76">
        <f t="shared" si="208"/>
        <v>-1.5830474111753937E-2</v>
      </c>
      <c r="GM76" s="76"/>
      <c r="GN76" s="76">
        <f t="shared" si="209"/>
        <v>-3.2137883238460369E-2</v>
      </c>
      <c r="GO76" s="76"/>
      <c r="GP76" s="76"/>
      <c r="GQ76" s="76"/>
      <c r="GR76" s="76"/>
      <c r="GS76" s="76">
        <f t="shared" si="210"/>
        <v>9.9572153003996383E-2</v>
      </c>
      <c r="GT76" s="76">
        <f t="shared" si="211"/>
        <v>0.21217894977516957</v>
      </c>
      <c r="GU76" s="76">
        <f t="shared" si="212"/>
        <v>0.11298910040685117</v>
      </c>
      <c r="GV76" s="76"/>
      <c r="GW76" s="76">
        <f t="shared" si="213"/>
        <v>1.341694740285479E-2</v>
      </c>
      <c r="GX76" s="76"/>
      <c r="GY76" s="76">
        <f t="shared" si="214"/>
        <v>-9.91898493683184E-2</v>
      </c>
      <c r="GZ76" s="76"/>
      <c r="HA76" s="76"/>
      <c r="HB76" s="76"/>
      <c r="HC76" s="76"/>
      <c r="HD76" s="76">
        <f t="shared" si="215"/>
        <v>2.9518756086912717E-2</v>
      </c>
      <c r="HE76" s="76">
        <f t="shared" si="216"/>
        <v>6.2901709727408994E-2</v>
      </c>
      <c r="HF76" s="76">
        <f t="shared" si="217"/>
        <v>6.3212617409211913E-2</v>
      </c>
      <c r="HG76" s="76"/>
      <c r="HH76" s="76">
        <f t="shared" si="218"/>
        <v>3.3693861322299193E-2</v>
      </c>
      <c r="HI76" s="76"/>
      <c r="HJ76" s="76">
        <f t="shared" si="219"/>
        <v>3.1090768180291883E-4</v>
      </c>
      <c r="HK76" s="76"/>
      <c r="HL76" s="76"/>
      <c r="HM76" s="76"/>
      <c r="HN76" s="76"/>
      <c r="HO76" s="76"/>
      <c r="HP76" s="76"/>
      <c r="HQ76" s="76"/>
      <c r="HR76" s="76">
        <f t="shared" si="220"/>
        <v>0.17824747767932106</v>
      </c>
      <c r="HS76" s="76">
        <f t="shared" si="221"/>
        <v>0.12909090909090909</v>
      </c>
      <c r="HT76" s="76">
        <f t="shared" si="222"/>
        <v>0.20776623376623377</v>
      </c>
      <c r="HU76" s="76"/>
      <c r="HV76" s="76">
        <f t="shared" si="223"/>
        <v>0.29250819297309655</v>
      </c>
      <c r="HW76" s="76">
        <f t="shared" si="224"/>
        <v>0.27508065950257854</v>
      </c>
      <c r="HX76" s="76">
        <f t="shared" si="225"/>
        <v>0.35540990270050554</v>
      </c>
      <c r="HY76" s="76"/>
      <c r="HZ76" s="76">
        <f t="shared" si="226"/>
        <v>0.17075192124164951</v>
      </c>
      <c r="IA76" s="76">
        <f t="shared" si="227"/>
        <v>0.17620171781606309</v>
      </c>
      <c r="IB76" s="76">
        <f t="shared" si="228"/>
        <v>0.23396453865086142</v>
      </c>
      <c r="IC76" s="76"/>
      <c r="ID76" s="76"/>
      <c r="IE76" s="76">
        <f t="shared" si="229"/>
        <v>-7.4955564376715522E-3</v>
      </c>
      <c r="IF76" s="76"/>
      <c r="IG76" s="76">
        <f t="shared" si="230"/>
        <v>-0.12175627173144704</v>
      </c>
      <c r="IH76" s="76"/>
      <c r="II76" s="76"/>
      <c r="IJ76" s="76">
        <f t="shared" si="231"/>
        <v>4.7110808725153996E-2</v>
      </c>
      <c r="IK76" s="76"/>
      <c r="IL76" s="76">
        <f t="shared" si="232"/>
        <v>-9.8878941686515454E-2</v>
      </c>
      <c r="IM76" s="76"/>
      <c r="IN76" s="76"/>
      <c r="IO76" s="76">
        <f t="shared" si="233"/>
        <v>2.6198304884627654E-2</v>
      </c>
      <c r="IP76" s="76"/>
      <c r="IQ76" s="76">
        <f t="shared" si="234"/>
        <v>-0.12144536404964412</v>
      </c>
      <c r="IR76" s="76"/>
      <c r="IS76" s="76"/>
      <c r="IT76" s="76"/>
      <c r="IU76" s="76"/>
      <c r="IV76" s="76"/>
      <c r="IW76" s="76">
        <v>0.23</v>
      </c>
      <c r="IX76" s="183">
        <v>9.0524541111963366</v>
      </c>
      <c r="IY76" s="183">
        <v>8.4864524211866001</v>
      </c>
      <c r="IZ76" s="175">
        <v>-5.0628511920213268E-2</v>
      </c>
      <c r="JA76" s="76"/>
      <c r="JB76" s="74">
        <v>15954</v>
      </c>
      <c r="JC76" s="74">
        <v>90</v>
      </c>
      <c r="JD76" s="74">
        <v>88</v>
      </c>
      <c r="JE76" s="76">
        <v>1.2681002864465923E-2</v>
      </c>
      <c r="JF76" s="76">
        <v>6.6133611854904295E-2</v>
      </c>
      <c r="JG76" s="74"/>
      <c r="JH76" s="74">
        <v>949</v>
      </c>
      <c r="JI76" s="74">
        <v>322</v>
      </c>
      <c r="JJ76" s="175">
        <v>0.33930453108535302</v>
      </c>
      <c r="JK76" s="74">
        <v>532</v>
      </c>
      <c r="JL76" s="74">
        <v>188</v>
      </c>
      <c r="JM76" s="175">
        <v>0.35338345864661652</v>
      </c>
      <c r="JN76" s="74">
        <v>1481</v>
      </c>
      <c r="JO76" s="74">
        <v>510</v>
      </c>
      <c r="JP76" s="175">
        <v>0.34436191762322754</v>
      </c>
      <c r="JQ76" s="175">
        <v>0.61190220434223541</v>
      </c>
      <c r="JR76" s="74"/>
      <c r="JS76" s="74"/>
      <c r="JT76" s="76">
        <v>0.20711974110032363</v>
      </c>
      <c r="JU76" s="175"/>
      <c r="JV76" s="175">
        <v>0.28204036317734554</v>
      </c>
      <c r="JW76" s="175">
        <v>1.4706553313156814E-2</v>
      </c>
      <c r="JX76" s="175">
        <v>3.885754262162943E-2</v>
      </c>
      <c r="JY76" s="175">
        <v>0.24318282055571608</v>
      </c>
      <c r="JZ76" s="175">
        <v>0.29674691649050233</v>
      </c>
      <c r="KA76" s="175">
        <v>0.24249844113576566</v>
      </c>
      <c r="KB76" s="175">
        <v>2.3527443614740011E-2</v>
      </c>
      <c r="KC76" s="175">
        <v>0.5239152586193786</v>
      </c>
      <c r="KD76" s="175">
        <v>0.28073243806366249</v>
      </c>
      <c r="KE76" s="175">
        <v>0.2660258847505057</v>
      </c>
      <c r="KF76" s="175">
        <v>0.56277280124100804</v>
      </c>
      <c r="KG76" s="175"/>
      <c r="KH76" s="74">
        <v>34263</v>
      </c>
      <c r="KI76" s="74">
        <v>64534</v>
      </c>
      <c r="KJ76" s="74">
        <v>37004</v>
      </c>
      <c r="KK76" s="74">
        <v>65753</v>
      </c>
      <c r="KL76" s="76">
        <v>0.53092943254718439</v>
      </c>
      <c r="KM76" s="76">
        <v>0.56277280124100804</v>
      </c>
      <c r="KN76" s="175">
        <v>3.1843368693823648E-2</v>
      </c>
      <c r="KO76" s="175">
        <v>5.9976649893097964E-2</v>
      </c>
      <c r="KP76" s="175"/>
      <c r="KQ76" s="74">
        <v>2998</v>
      </c>
      <c r="KR76" s="74">
        <v>4160</v>
      </c>
      <c r="KS76" s="175">
        <v>0.72067307692307692</v>
      </c>
      <c r="KT76" s="74">
        <v>6243</v>
      </c>
      <c r="KU76" s="74">
        <v>8694</v>
      </c>
      <c r="KV76" s="175">
        <v>0.71808143547273984</v>
      </c>
      <c r="KW76" s="74">
        <v>9335</v>
      </c>
      <c r="KX76" s="74">
        <v>13205</v>
      </c>
      <c r="KY76" s="175">
        <v>0.70692919348731542</v>
      </c>
      <c r="KZ76" s="74">
        <v>13001</v>
      </c>
      <c r="LA76" s="74">
        <v>19041</v>
      </c>
      <c r="LB76" s="175">
        <v>0.68278976944488212</v>
      </c>
      <c r="LC76" s="74">
        <v>5343</v>
      </c>
      <c r="LD76" s="74">
        <v>7960</v>
      </c>
      <c r="LE76" s="175">
        <f t="shared" si="235"/>
        <v>0.67123115577889447</v>
      </c>
      <c r="LF76" s="74">
        <v>8108</v>
      </c>
      <c r="LG76" s="74">
        <v>13002</v>
      </c>
      <c r="LH76" s="175">
        <f t="shared" si="236"/>
        <v>0.62359636978926314</v>
      </c>
      <c r="LI76" s="74">
        <v>6434</v>
      </c>
      <c r="LJ76" s="74">
        <v>13928</v>
      </c>
      <c r="LK76" s="175">
        <f t="shared" si="237"/>
        <v>0.46194715680643306</v>
      </c>
      <c r="LL76" s="74">
        <v>19885</v>
      </c>
      <c r="LM76" s="74">
        <v>34890</v>
      </c>
      <c r="LN76" s="175">
        <v>0.56993407853253086</v>
      </c>
      <c r="LO76" s="175"/>
      <c r="LP76" s="74">
        <v>4118</v>
      </c>
      <c r="LQ76" s="74">
        <v>11822</v>
      </c>
      <c r="LR76" s="175">
        <v>0.34833361529352058</v>
      </c>
      <c r="LS76" s="74">
        <v>37004</v>
      </c>
      <c r="LT76" s="74">
        <v>65753</v>
      </c>
      <c r="LU76" s="175">
        <v>0.56277280124100804</v>
      </c>
      <c r="LV76" s="175"/>
      <c r="LW76" s="74"/>
      <c r="LX76" s="74">
        <v>14</v>
      </c>
      <c r="LY76" s="74">
        <v>14</v>
      </c>
      <c r="LZ76" s="74">
        <v>20</v>
      </c>
      <c r="MA76" s="74">
        <v>189</v>
      </c>
      <c r="MB76" s="74">
        <v>91</v>
      </c>
      <c r="MC76" s="74">
        <v>2</v>
      </c>
      <c r="MD76" s="74"/>
    </row>
    <row r="77" spans="1:342" x14ac:dyDescent="0.25">
      <c r="A77" s="153"/>
      <c r="B77" s="156" t="s">
        <v>4</v>
      </c>
      <c r="C77" s="154"/>
      <c r="D77" s="159">
        <v>44021</v>
      </c>
      <c r="E77" s="159" t="s">
        <v>206</v>
      </c>
      <c r="F77" s="73" t="s">
        <v>237</v>
      </c>
      <c r="G77" s="73">
        <v>15791</v>
      </c>
      <c r="H77" s="73">
        <v>33457</v>
      </c>
      <c r="I77" s="73">
        <v>4521</v>
      </c>
      <c r="J77" s="73">
        <v>25401</v>
      </c>
      <c r="K77" s="73">
        <v>30068</v>
      </c>
      <c r="L77" s="73">
        <v>16039</v>
      </c>
      <c r="M77" s="73">
        <v>21567</v>
      </c>
      <c r="N77" s="73">
        <v>3055</v>
      </c>
      <c r="O77" s="75">
        <v>1139</v>
      </c>
      <c r="P77" s="164">
        <f>SUM(G77:O77)</f>
        <v>151038</v>
      </c>
      <c r="Q77" s="129">
        <f t="shared" ref="Q77:Z78" si="248">G77/$P77</f>
        <v>0.10454984838252625</v>
      </c>
      <c r="R77" s="129">
        <f t="shared" si="248"/>
        <v>0.22151379123134576</v>
      </c>
      <c r="S77" s="129">
        <f t="shared" si="248"/>
        <v>2.9932864577126288E-2</v>
      </c>
      <c r="T77" s="129">
        <f t="shared" si="248"/>
        <v>0.16817622055376794</v>
      </c>
      <c r="U77" s="129">
        <f t="shared" si="248"/>
        <v>0.19907572928666958</v>
      </c>
      <c r="V77" s="129">
        <f t="shared" si="248"/>
        <v>0.10619181927726798</v>
      </c>
      <c r="W77" s="129">
        <f t="shared" si="248"/>
        <v>0.14279188018909147</v>
      </c>
      <c r="X77" s="129">
        <f t="shared" si="248"/>
        <v>2.0226697917080469E-2</v>
      </c>
      <c r="Y77" s="129">
        <f t="shared" si="248"/>
        <v>7.5411485851242729E-3</v>
      </c>
      <c r="Z77" s="115">
        <f t="shared" si="248"/>
        <v>1</v>
      </c>
      <c r="AA77" s="74"/>
      <c r="AB77" s="75">
        <v>27056</v>
      </c>
      <c r="AC77" s="75">
        <v>29960</v>
      </c>
      <c r="AD77" s="75">
        <v>11803</v>
      </c>
      <c r="AE77" s="75">
        <v>33220</v>
      </c>
      <c r="AF77" s="75">
        <v>22769</v>
      </c>
      <c r="AG77" s="75">
        <v>13987</v>
      </c>
      <c r="AH77" s="75">
        <v>4712</v>
      </c>
      <c r="AI77" s="75">
        <v>4909</v>
      </c>
      <c r="AK77" s="74">
        <f t="shared" si="145"/>
        <v>148416</v>
      </c>
      <c r="AL77" s="76"/>
      <c r="AM77" s="77">
        <f t="shared" si="146"/>
        <v>0.18229840448469167</v>
      </c>
      <c r="AN77" s="78">
        <f t="shared" si="147"/>
        <v>0.20186502802932299</v>
      </c>
      <c r="AO77" s="78">
        <f t="shared" si="148"/>
        <v>7.9526466149202238E-2</v>
      </c>
      <c r="AP77" s="78">
        <f t="shared" si="149"/>
        <v>0.22383031479085813</v>
      </c>
      <c r="AQ77" s="78">
        <f t="shared" si="150"/>
        <v>0.15341337861147047</v>
      </c>
      <c r="AR77" s="78">
        <f t="shared" si="151"/>
        <v>9.4241860715825784E-2</v>
      </c>
      <c r="AS77" s="78">
        <f t="shared" si="152"/>
        <v>3.17485985338508E-2</v>
      </c>
      <c r="AT77" s="79">
        <f t="shared" si="153"/>
        <v>3.3075948684777923E-2</v>
      </c>
      <c r="AU77" s="76">
        <f t="shared" si="154"/>
        <v>1</v>
      </c>
      <c r="AV77" s="76"/>
      <c r="AW77" s="76"/>
      <c r="AX77" s="75">
        <v>26005</v>
      </c>
      <c r="AY77" s="75">
        <v>8459</v>
      </c>
      <c r="AZ77" s="75">
        <v>26757</v>
      </c>
      <c r="BA77" s="75">
        <v>31426</v>
      </c>
      <c r="BB77" s="75">
        <v>34679</v>
      </c>
      <c r="BC77" s="75">
        <v>20594</v>
      </c>
      <c r="BD77" s="75">
        <v>7664</v>
      </c>
      <c r="BF77" s="75">
        <v>410</v>
      </c>
      <c r="BG77" s="80">
        <v>292</v>
      </c>
      <c r="BH77" s="81">
        <v>2024</v>
      </c>
      <c r="BI77" s="81">
        <v>145</v>
      </c>
      <c r="BJ77" s="82">
        <v>117</v>
      </c>
      <c r="BK77" s="74">
        <f t="shared" si="155"/>
        <v>2578</v>
      </c>
      <c r="BL77" s="80">
        <f t="shared" si="156"/>
        <v>158572</v>
      </c>
      <c r="BM77" s="83"/>
      <c r="BN77" s="84">
        <f t="shared" si="157"/>
        <v>0.16399490452286658</v>
      </c>
      <c r="BO77" s="85">
        <f t="shared" si="158"/>
        <v>5.3344852811341222E-2</v>
      </c>
      <c r="BP77" s="85">
        <f t="shared" si="159"/>
        <v>0.16873722977574857</v>
      </c>
      <c r="BQ77" s="85">
        <f t="shared" si="160"/>
        <v>0.19818126781525111</v>
      </c>
      <c r="BR77" s="85">
        <f t="shared" si="161"/>
        <v>0.21869560830411422</v>
      </c>
      <c r="BS77" s="85">
        <f t="shared" si="162"/>
        <v>0.12987160406629164</v>
      </c>
      <c r="BT77" s="85">
        <f t="shared" si="163"/>
        <v>4.8331357364477967E-2</v>
      </c>
      <c r="BU77" s="85">
        <f t="shared" si="164"/>
        <v>0</v>
      </c>
      <c r="BV77" s="85">
        <f t="shared" si="165"/>
        <v>2.5855762681936279E-3</v>
      </c>
      <c r="BW77" s="85">
        <f t="shared" si="166"/>
        <v>1.8414348056403401E-3</v>
      </c>
      <c r="BX77" s="85">
        <f t="shared" si="167"/>
        <v>1.2763917967863178E-2</v>
      </c>
      <c r="BY77" s="85">
        <f t="shared" si="168"/>
        <v>9.1441111923920993E-4</v>
      </c>
      <c r="BZ77" s="85">
        <f t="shared" si="169"/>
        <v>7.37835178972328E-4</v>
      </c>
      <c r="CA77" s="76">
        <f t="shared" si="170"/>
        <v>1.6257599071715055E-2</v>
      </c>
      <c r="CB77" s="86">
        <f t="shared" si="171"/>
        <v>1</v>
      </c>
      <c r="CC77" s="76"/>
      <c r="CD77" s="76"/>
      <c r="CE77" s="75">
        <v>24350</v>
      </c>
      <c r="CF77" s="75">
        <v>22509</v>
      </c>
      <c r="CG77" s="75">
        <v>13891</v>
      </c>
      <c r="CH77" s="75">
        <v>33998</v>
      </c>
      <c r="CI77" s="75">
        <v>14281</v>
      </c>
      <c r="CJ77" s="75">
        <v>29428</v>
      </c>
      <c r="CK77" s="75">
        <v>11037</v>
      </c>
      <c r="CL77" s="75">
        <v>1234</v>
      </c>
      <c r="CM77" s="75">
        <v>2641</v>
      </c>
      <c r="CN77" s="75">
        <v>726</v>
      </c>
      <c r="CO77" s="75">
        <v>674</v>
      </c>
      <c r="CQ77" s="74">
        <f t="shared" si="244"/>
        <v>5275</v>
      </c>
      <c r="CR77" s="74">
        <f t="shared" si="245"/>
        <v>154769</v>
      </c>
      <c r="CS77" s="76"/>
      <c r="CT77" s="77">
        <f t="shared" si="238"/>
        <v>0.15733124850583774</v>
      </c>
      <c r="CU77" s="78">
        <f t="shared" si="239"/>
        <v>0.14543610154488301</v>
      </c>
      <c r="CV77" s="78">
        <f t="shared" si="240"/>
        <v>8.9753115934069483E-2</v>
      </c>
      <c r="CW77" s="78">
        <f t="shared" si="241"/>
        <v>0.21966931362223702</v>
      </c>
      <c r="CX77" s="78">
        <f t="shared" si="242"/>
        <v>9.2273000407058256E-2</v>
      </c>
      <c r="CY77" s="78">
        <f t="shared" si="243"/>
        <v>0.1901414365925993</v>
      </c>
      <c r="CZ77" s="78">
        <f t="shared" si="246"/>
        <v>7.1312730585582379E-2</v>
      </c>
      <c r="DA77" s="79"/>
      <c r="DB77" s="79"/>
      <c r="DC77" s="79"/>
      <c r="DD77" s="79"/>
      <c r="DE77" s="79">
        <f t="shared" si="172"/>
        <v>3.4083052807732814E-2</v>
      </c>
      <c r="DF77" s="76">
        <f t="shared" si="173"/>
        <v>1</v>
      </c>
      <c r="DG77" s="76"/>
      <c r="DH77" s="76"/>
      <c r="DI77" s="76"/>
      <c r="DJ77" s="76">
        <f>R77</f>
        <v>0.22151379123134576</v>
      </c>
      <c r="DK77" s="76">
        <f t="shared" si="174"/>
        <v>0.20186502802932299</v>
      </c>
      <c r="DL77" s="76">
        <f t="shared" si="175"/>
        <v>0.21869560830411422</v>
      </c>
      <c r="DM77" s="76">
        <f t="shared" si="176"/>
        <v>0.14543610154488301</v>
      </c>
      <c r="DN77" s="76"/>
      <c r="DO77" s="76">
        <f>Q77</f>
        <v>0.10454984838252625</v>
      </c>
      <c r="DP77" s="76">
        <f t="shared" si="177"/>
        <v>7.9526466149202238E-2</v>
      </c>
      <c r="DQ77" s="76">
        <f t="shared" si="178"/>
        <v>5.3344852811341222E-2</v>
      </c>
      <c r="DR77" s="76">
        <f t="shared" si="179"/>
        <v>9.2273000407058256E-2</v>
      </c>
      <c r="DS77" s="76"/>
      <c r="DT77" s="76">
        <f>S77</f>
        <v>2.9932864577126288E-2</v>
      </c>
      <c r="DU77" s="76"/>
      <c r="DV77" s="76">
        <f t="shared" si="180"/>
        <v>0</v>
      </c>
      <c r="DW77" s="76"/>
      <c r="DX77" s="76"/>
      <c r="DY77" s="76"/>
      <c r="DZ77" s="76"/>
      <c r="EA77" s="76">
        <f t="shared" si="181"/>
        <v>2.5855762681936279E-3</v>
      </c>
      <c r="EB77" s="76"/>
      <c r="EC77" s="76"/>
      <c r="ED77" s="76">
        <f>DJ77+DO77+DT77+DY77</f>
        <v>0.35599650419099832</v>
      </c>
      <c r="EE77" s="76">
        <f t="shared" si="182"/>
        <v>0.28139149417852521</v>
      </c>
      <c r="EF77" s="76">
        <f t="shared" si="183"/>
        <v>0.27462603738364905</v>
      </c>
      <c r="EG77" s="76">
        <f t="shared" si="184"/>
        <v>0.23770910195194128</v>
      </c>
      <c r="EH77" s="76"/>
      <c r="EI77" s="76"/>
      <c r="EJ77" s="76">
        <f t="shared" si="185"/>
        <v>-5.6428926484439978E-2</v>
      </c>
      <c r="EK77" s="76">
        <f>DL77-DJ77</f>
        <v>-2.818182927231544E-3</v>
      </c>
      <c r="EL77" s="76">
        <f t="shared" si="186"/>
        <v>-7.3259506759231208E-2</v>
      </c>
      <c r="EM77" s="76">
        <f>DM77-DJ77</f>
        <v>-7.6077689686462752E-2</v>
      </c>
      <c r="EN77" s="76"/>
      <c r="EO77" s="76">
        <f t="shared" si="187"/>
        <v>1.2746534257856018E-2</v>
      </c>
      <c r="EP77" s="76">
        <f>DQ77-DO77</f>
        <v>-5.1204995571185026E-2</v>
      </c>
      <c r="EQ77" s="76">
        <f t="shared" si="188"/>
        <v>3.8928147595717034E-2</v>
      </c>
      <c r="ER77" s="76">
        <f>DR77-DO77</f>
        <v>-1.2276847975467992E-2</v>
      </c>
      <c r="ES77" s="76"/>
      <c r="ET77" s="76">
        <f t="shared" si="189"/>
        <v>0</v>
      </c>
      <c r="EU77" s="76">
        <f>DV77-DT77</f>
        <v>-2.9932864577126288E-2</v>
      </c>
      <c r="EV77" s="76">
        <f t="shared" si="190"/>
        <v>0</v>
      </c>
      <c r="EW77" s="76">
        <f>DW77-DT77</f>
        <v>-2.9932864577126288E-2</v>
      </c>
      <c r="EX77" s="76"/>
      <c r="EY77" s="76">
        <f t="shared" si="191"/>
        <v>0</v>
      </c>
      <c r="EZ77" s="76"/>
      <c r="FA77" s="76">
        <f t="shared" si="192"/>
        <v>-2.5855762681936279E-3</v>
      </c>
      <c r="FB77" s="76"/>
      <c r="FC77" s="76"/>
      <c r="FD77" s="76">
        <f t="shared" si="193"/>
        <v>-4.3682392226583933E-2</v>
      </c>
      <c r="FE77" s="76">
        <f>EF77-ED77</f>
        <v>-8.1370466807349273E-2</v>
      </c>
      <c r="FF77" s="76">
        <f t="shared" si="194"/>
        <v>-3.6916935431707765E-2</v>
      </c>
      <c r="FG77" s="76">
        <f>EG77-ED77</f>
        <v>-0.11828740223905704</v>
      </c>
      <c r="FH77" s="76"/>
      <c r="FI77" s="76"/>
      <c r="FJ77" s="76"/>
      <c r="FK77" s="76">
        <f>X77</f>
        <v>2.0226697917080469E-2</v>
      </c>
      <c r="FL77" s="76">
        <f t="shared" si="195"/>
        <v>3.17485985338508E-2</v>
      </c>
      <c r="FM77" s="76">
        <f t="shared" si="196"/>
        <v>4.8331357364477967E-2</v>
      </c>
      <c r="FN77" s="76">
        <f t="shared" si="197"/>
        <v>7.1312730585582379E-2</v>
      </c>
      <c r="FO77" s="76"/>
      <c r="FP77" s="76">
        <f t="shared" si="198"/>
        <v>3.9564132051731579E-2</v>
      </c>
      <c r="FQ77" s="76">
        <f>FM77-FK77</f>
        <v>2.8104659447397498E-2</v>
      </c>
      <c r="FR77" s="76">
        <f t="shared" si="199"/>
        <v>2.2981373221104412E-2</v>
      </c>
      <c r="FS77" s="76">
        <f>FN77-FK77</f>
        <v>5.108603266850191E-2</v>
      </c>
      <c r="FT77" s="76"/>
      <c r="FU77" s="76"/>
      <c r="FV77" s="76">
        <f>V77</f>
        <v>0.10619181927726798</v>
      </c>
      <c r="FW77" s="76">
        <f t="shared" si="200"/>
        <v>9.4241860715825784E-2</v>
      </c>
      <c r="FX77" s="76">
        <f t="shared" si="201"/>
        <v>0.12987160406629164</v>
      </c>
      <c r="FY77" s="76">
        <f t="shared" si="202"/>
        <v>8.9753115934069483E-2</v>
      </c>
      <c r="FZ77" s="76"/>
      <c r="GA77" s="76">
        <f t="shared" si="203"/>
        <v>-4.4887447817563014E-3</v>
      </c>
      <c r="GB77" s="76">
        <f>FX77-FV77</f>
        <v>2.3679784789023661E-2</v>
      </c>
      <c r="GC77" s="76">
        <f t="shared" si="204"/>
        <v>-4.0118488132222158E-2</v>
      </c>
      <c r="GD77" s="76">
        <f>FY77-FV77</f>
        <v>-1.6438703343198496E-2</v>
      </c>
      <c r="GE77" s="76"/>
      <c r="GF77" s="76"/>
      <c r="GG77" s="76">
        <f>T77</f>
        <v>0.16817622055376794</v>
      </c>
      <c r="GH77" s="76">
        <f t="shared" si="205"/>
        <v>0.18229840448469167</v>
      </c>
      <c r="GI77" s="76">
        <f t="shared" si="206"/>
        <v>0.16873722977574857</v>
      </c>
      <c r="GJ77" s="76">
        <f t="shared" si="207"/>
        <v>0.1901414365925993</v>
      </c>
      <c r="GK77" s="76"/>
      <c r="GL77" s="76">
        <f t="shared" si="208"/>
        <v>7.8430321079076271E-3</v>
      </c>
      <c r="GM77" s="76">
        <f>GI77-GG77</f>
        <v>5.6100922198062952E-4</v>
      </c>
      <c r="GN77" s="76">
        <f t="shared" si="209"/>
        <v>2.1404206816850735E-2</v>
      </c>
      <c r="GO77" s="76">
        <f>GJ77-GG77</f>
        <v>2.1965216038831364E-2</v>
      </c>
      <c r="GP77" s="76"/>
      <c r="GQ77" s="76"/>
      <c r="GR77" s="76">
        <f>U77</f>
        <v>0.19907572928666958</v>
      </c>
      <c r="GS77" s="76">
        <f t="shared" si="210"/>
        <v>0.22383031479085813</v>
      </c>
      <c r="GT77" s="76">
        <f t="shared" si="211"/>
        <v>0.19818126781525111</v>
      </c>
      <c r="GU77" s="76">
        <f t="shared" si="212"/>
        <v>0.15733124850583774</v>
      </c>
      <c r="GV77" s="76"/>
      <c r="GW77" s="76">
        <f t="shared" si="213"/>
        <v>-6.6499066285020392E-2</v>
      </c>
      <c r="GX77" s="76">
        <f>GT77-GR77</f>
        <v>-8.9446147141847288E-4</v>
      </c>
      <c r="GY77" s="76">
        <f t="shared" si="214"/>
        <v>-4.0850019309413371E-2</v>
      </c>
      <c r="GZ77" s="76">
        <f>GU77-GR77</f>
        <v>-4.1744480780831844E-2</v>
      </c>
      <c r="HA77" s="76"/>
      <c r="HB77" s="76"/>
      <c r="HC77" s="76">
        <f>W77</f>
        <v>0.14279188018909147</v>
      </c>
      <c r="HD77" s="76">
        <f t="shared" si="215"/>
        <v>0.15341337861147047</v>
      </c>
      <c r="HE77" s="76">
        <f t="shared" si="216"/>
        <v>0.16399490452286658</v>
      </c>
      <c r="HF77" s="76">
        <f t="shared" si="217"/>
        <v>0.21966931362223702</v>
      </c>
      <c r="HG77" s="76"/>
      <c r="HH77" s="76">
        <f t="shared" si="218"/>
        <v>6.6255935010766542E-2</v>
      </c>
      <c r="HI77" s="76">
        <f>HE77-HC77</f>
        <v>2.1203024333775106E-2</v>
      </c>
      <c r="HJ77" s="76">
        <f t="shared" si="219"/>
        <v>5.5674409099370437E-2</v>
      </c>
      <c r="HK77" s="76">
        <f>HF77-HC77</f>
        <v>7.6877433433145542E-2</v>
      </c>
      <c r="HL77" s="76"/>
      <c r="HM77" s="76"/>
      <c r="HN77" s="76">
        <f>X77+U77</f>
        <v>0.21930242720375004</v>
      </c>
      <c r="HO77" s="76">
        <f>U77+W77</f>
        <v>0.34186760947576106</v>
      </c>
      <c r="HP77" s="76">
        <f>X77+U77+W77</f>
        <v>0.36209430739284154</v>
      </c>
      <c r="HQ77" s="76"/>
      <c r="HR77" s="76">
        <f t="shared" si="220"/>
        <v>0.25557891332470895</v>
      </c>
      <c r="HS77" s="76">
        <f t="shared" si="221"/>
        <v>0.37724369340232861</v>
      </c>
      <c r="HT77" s="76">
        <f t="shared" si="222"/>
        <v>0.40899229193617942</v>
      </c>
      <c r="HU77" s="76"/>
      <c r="HV77" s="76">
        <f t="shared" si="223"/>
        <v>0.24651262517972908</v>
      </c>
      <c r="HW77" s="76">
        <f t="shared" si="224"/>
        <v>0.36217617233811772</v>
      </c>
      <c r="HX77" s="76">
        <f t="shared" si="225"/>
        <v>0.41050752970259563</v>
      </c>
      <c r="HY77" s="76"/>
      <c r="HZ77" s="76">
        <f t="shared" si="226"/>
        <v>0.22864397909142012</v>
      </c>
      <c r="IA77" s="76">
        <f t="shared" si="227"/>
        <v>0.37700056212807476</v>
      </c>
      <c r="IB77" s="76">
        <f t="shared" si="228"/>
        <v>0.44831329271365716</v>
      </c>
      <c r="IC77" s="76"/>
      <c r="ID77" s="76"/>
      <c r="IE77" s="76">
        <f t="shared" si="229"/>
        <v>-2.6934934233288826E-2</v>
      </c>
      <c r="IF77" s="76">
        <f>HV77-HN77</f>
        <v>2.7210197975979039E-2</v>
      </c>
      <c r="IG77" s="76">
        <f t="shared" si="230"/>
        <v>-1.7868646088308959E-2</v>
      </c>
      <c r="IH77" s="76">
        <f>HZ77-HN77</f>
        <v>9.3415518876700798E-3</v>
      </c>
      <c r="II77" s="76"/>
      <c r="IJ77" s="76">
        <f t="shared" si="231"/>
        <v>-2.4313127425384939E-4</v>
      </c>
      <c r="IK77" s="76">
        <f>HW77-HO77</f>
        <v>2.0308562862356661E-2</v>
      </c>
      <c r="IL77" s="76">
        <f t="shared" si="232"/>
        <v>1.4824389789957038E-2</v>
      </c>
      <c r="IM77" s="76">
        <f>IA77-HO77</f>
        <v>3.5132952652313698E-2</v>
      </c>
      <c r="IN77" s="76"/>
      <c r="IO77" s="76">
        <f t="shared" si="233"/>
        <v>3.9321000777477744E-2</v>
      </c>
      <c r="IP77" s="76">
        <f>HX77-HP77</f>
        <v>4.8413222309754089E-2</v>
      </c>
      <c r="IQ77" s="76">
        <f t="shared" si="234"/>
        <v>3.7805763011061533E-2</v>
      </c>
      <c r="IR77" s="76">
        <f>IB77-HP77</f>
        <v>8.6218985320815622E-2</v>
      </c>
      <c r="IS77" s="76"/>
      <c r="IT77" s="76"/>
      <c r="IU77" s="76"/>
      <c r="IV77" s="76"/>
      <c r="IW77" s="76">
        <v>0.1</v>
      </c>
      <c r="IX77" s="183">
        <v>12.586802864494528</v>
      </c>
      <c r="IY77" s="183">
        <v>9.5799663415475411</v>
      </c>
      <c r="IZ77" s="175">
        <v>-0.15080584116553752</v>
      </c>
      <c r="JA77" s="76"/>
      <c r="JB77" s="74">
        <v>18235</v>
      </c>
      <c r="JC77" s="74">
        <v>102</v>
      </c>
      <c r="JD77" s="74">
        <v>100</v>
      </c>
      <c r="JE77" s="76">
        <v>1.555213507658681E-2</v>
      </c>
      <c r="JF77" s="76">
        <v>6.4230547605615793E-2</v>
      </c>
      <c r="JG77" s="74"/>
      <c r="JH77" s="74">
        <v>4437</v>
      </c>
      <c r="JI77" s="74">
        <v>471</v>
      </c>
      <c r="JJ77" s="175">
        <v>0.10615280594996619</v>
      </c>
      <c r="JK77" s="74">
        <v>2112</v>
      </c>
      <c r="JL77" s="74">
        <v>585</v>
      </c>
      <c r="JM77" s="175">
        <v>0.27698863636363635</v>
      </c>
      <c r="JN77" s="74">
        <v>6549</v>
      </c>
      <c r="JO77" s="74">
        <v>1056</v>
      </c>
      <c r="JP77" s="175">
        <v>0.16124599175446633</v>
      </c>
      <c r="JQ77" s="175">
        <v>0.49479988868728353</v>
      </c>
      <c r="JR77" s="74"/>
      <c r="JS77" s="74"/>
      <c r="JT77" s="76">
        <v>4.2079207920792082E-2</v>
      </c>
      <c r="JU77" s="175"/>
      <c r="JV77" s="175">
        <v>0.10793614923965854</v>
      </c>
      <c r="JW77" s="175">
        <v>2.3345969975960508E-2</v>
      </c>
      <c r="JX77" s="175">
        <v>2.1421252157515166E-2</v>
      </c>
      <c r="JY77" s="175">
        <v>8.6514897082143369E-2</v>
      </c>
      <c r="JZ77" s="175">
        <v>0.13128211921561905</v>
      </c>
      <c r="KA77" s="175">
        <v>0.12043512648980562</v>
      </c>
      <c r="KB77" s="175">
        <v>7.4163975048799777E-2</v>
      </c>
      <c r="KC77" s="175">
        <v>0.30445996859670926</v>
      </c>
      <c r="KD77" s="175">
        <v>0.21794507151456591</v>
      </c>
      <c r="KE77" s="175">
        <v>0.19459910153860541</v>
      </c>
      <c r="KF77" s="175">
        <v>0.32588122075422443</v>
      </c>
      <c r="KG77" s="175"/>
      <c r="KH77" s="74">
        <v>58744</v>
      </c>
      <c r="KI77" s="74">
        <v>240107</v>
      </c>
      <c r="KJ77" s="74">
        <v>83641</v>
      </c>
      <c r="KK77" s="74">
        <v>256661</v>
      </c>
      <c r="KL77" s="76">
        <v>0.24465759015772134</v>
      </c>
      <c r="KM77" s="76">
        <v>0.32588122075422443</v>
      </c>
      <c r="KN77" s="175">
        <v>8.1223630596503088E-2</v>
      </c>
      <c r="KO77" s="175">
        <v>0.3319890077562741</v>
      </c>
      <c r="KP77" s="175"/>
      <c r="KQ77" s="74">
        <v>9600</v>
      </c>
      <c r="KR77" s="74">
        <v>18087</v>
      </c>
      <c r="KS77" s="175">
        <v>0.53076795488472384</v>
      </c>
      <c r="KT77" s="74">
        <v>17991</v>
      </c>
      <c r="KU77" s="74">
        <v>34484</v>
      </c>
      <c r="KV77" s="175">
        <v>0.52172021807214941</v>
      </c>
      <c r="KW77" s="74">
        <v>25019</v>
      </c>
      <c r="KX77" s="74">
        <v>49018</v>
      </c>
      <c r="KY77" s="175">
        <v>0.51040434126239342</v>
      </c>
      <c r="KZ77" s="74">
        <v>34596</v>
      </c>
      <c r="LA77" s="74">
        <v>71125</v>
      </c>
      <c r="LB77" s="175">
        <v>0.48641124780316347</v>
      </c>
      <c r="LC77" s="74">
        <v>18473</v>
      </c>
      <c r="LD77" s="74">
        <v>47111</v>
      </c>
      <c r="LE77" s="175">
        <f t="shared" si="235"/>
        <v>0.39211649084078026</v>
      </c>
      <c r="LF77" s="74">
        <v>19084</v>
      </c>
      <c r="LG77" s="74">
        <v>52010</v>
      </c>
      <c r="LH77" s="175">
        <f t="shared" si="236"/>
        <v>0.36692943664679867</v>
      </c>
      <c r="LI77" s="74">
        <v>8283</v>
      </c>
      <c r="LJ77" s="74">
        <v>43709</v>
      </c>
      <c r="LK77" s="175">
        <f t="shared" si="237"/>
        <v>0.18950330595529524</v>
      </c>
      <c r="LL77" s="74">
        <v>45840</v>
      </c>
      <c r="LM77" s="74">
        <v>142830</v>
      </c>
      <c r="LN77" s="175">
        <v>0.32094097878596933</v>
      </c>
      <c r="LO77" s="175"/>
      <c r="LP77" s="74">
        <v>3205</v>
      </c>
      <c r="LQ77" s="74">
        <v>42706</v>
      </c>
      <c r="LR77" s="175">
        <v>7.5048002622582308E-2</v>
      </c>
      <c r="LS77" s="74">
        <v>83641</v>
      </c>
      <c r="LT77" s="74">
        <v>256661</v>
      </c>
      <c r="LU77" s="175">
        <v>0.32588122075422443</v>
      </c>
      <c r="LV77" s="175"/>
      <c r="LW77" s="74"/>
      <c r="LX77" s="74">
        <v>3</v>
      </c>
      <c r="LY77" s="74">
        <v>49</v>
      </c>
      <c r="LZ77" s="74">
        <v>4</v>
      </c>
      <c r="MA77" s="74">
        <v>283</v>
      </c>
      <c r="MB77" s="74">
        <v>176</v>
      </c>
      <c r="MC77" s="74">
        <v>16</v>
      </c>
      <c r="MD77" s="74"/>
    </row>
    <row r="78" spans="1:342" x14ac:dyDescent="0.25">
      <c r="A78" s="153"/>
      <c r="B78" s="156" t="s">
        <v>7</v>
      </c>
      <c r="C78" s="154"/>
      <c r="D78" s="159">
        <v>41018</v>
      </c>
      <c r="E78" s="159" t="s">
        <v>206</v>
      </c>
      <c r="F78" s="73" t="s">
        <v>209</v>
      </c>
      <c r="G78" s="73">
        <v>3055</v>
      </c>
      <c r="H78" s="73">
        <v>5288</v>
      </c>
      <c r="I78" s="73">
        <v>680</v>
      </c>
      <c r="J78" s="73">
        <v>4204</v>
      </c>
      <c r="K78" s="73">
        <v>4600</v>
      </c>
      <c r="L78" s="73">
        <v>2444</v>
      </c>
      <c r="M78" s="73">
        <v>812</v>
      </c>
      <c r="N78" s="73">
        <v>128</v>
      </c>
      <c r="O78" s="73">
        <v>148</v>
      </c>
      <c r="P78" s="164">
        <v>21359</v>
      </c>
      <c r="Q78" s="129">
        <f t="shared" si="248"/>
        <v>0.1430310407790627</v>
      </c>
      <c r="R78" s="129">
        <f t="shared" si="248"/>
        <v>0.24757713376094387</v>
      </c>
      <c r="S78" s="129">
        <f t="shared" si="248"/>
        <v>3.1836696474554053E-2</v>
      </c>
      <c r="T78" s="129">
        <f t="shared" si="248"/>
        <v>0.19682569408680181</v>
      </c>
      <c r="U78" s="129">
        <f t="shared" si="248"/>
        <v>0.21536588791610095</v>
      </c>
      <c r="V78" s="129">
        <f t="shared" si="248"/>
        <v>0.11442483262325015</v>
      </c>
      <c r="W78" s="129">
        <f t="shared" si="248"/>
        <v>3.8016761084320429E-2</v>
      </c>
      <c r="X78" s="129">
        <f t="shared" si="248"/>
        <v>5.992789924621939E-3</v>
      </c>
      <c r="Y78" s="129">
        <f t="shared" si="248"/>
        <v>6.9291633503441169E-3</v>
      </c>
      <c r="Z78" s="115">
        <f t="shared" si="248"/>
        <v>1</v>
      </c>
      <c r="AA78" s="74"/>
      <c r="AB78" s="75">
        <v>7412</v>
      </c>
      <c r="AC78" s="75">
        <v>4551</v>
      </c>
      <c r="AD78" s="75">
        <v>2207</v>
      </c>
      <c r="AE78" s="75">
        <v>3496</v>
      </c>
      <c r="AF78" s="75">
        <v>993</v>
      </c>
      <c r="AG78" s="75">
        <v>2922</v>
      </c>
      <c r="AH78" s="75">
        <v>183</v>
      </c>
      <c r="AI78" s="75">
        <v>263</v>
      </c>
      <c r="AK78" s="74">
        <f t="shared" si="145"/>
        <v>22027</v>
      </c>
      <c r="AL78" s="76"/>
      <c r="AM78" s="77">
        <f t="shared" si="146"/>
        <v>0.33649611840014526</v>
      </c>
      <c r="AN78" s="78">
        <f t="shared" si="147"/>
        <v>0.20661006946020793</v>
      </c>
      <c r="AO78" s="78">
        <f t="shared" si="148"/>
        <v>0.10019521496345395</v>
      </c>
      <c r="AP78" s="78">
        <f t="shared" si="149"/>
        <v>0.15871430517092658</v>
      </c>
      <c r="AQ78" s="78">
        <f t="shared" si="150"/>
        <v>4.5081036909247744E-2</v>
      </c>
      <c r="AR78" s="78">
        <f t="shared" si="151"/>
        <v>0.13265537749126072</v>
      </c>
      <c r="AS78" s="78">
        <f t="shared" si="152"/>
        <v>8.3079856539701284E-3</v>
      </c>
      <c r="AT78" s="79">
        <f t="shared" si="153"/>
        <v>1.193989195078767E-2</v>
      </c>
      <c r="AU78" s="76">
        <f t="shared" si="154"/>
        <v>1</v>
      </c>
      <c r="AV78" s="76"/>
      <c r="AW78" s="76"/>
      <c r="AX78" s="75">
        <v>1060</v>
      </c>
      <c r="AY78" s="75">
        <v>1577</v>
      </c>
      <c r="AZ78" s="75">
        <v>4338</v>
      </c>
      <c r="BA78" s="75">
        <v>4373</v>
      </c>
      <c r="BB78" s="75">
        <v>6687</v>
      </c>
      <c r="BC78" s="75">
        <v>3128</v>
      </c>
      <c r="BD78" s="75">
        <v>433</v>
      </c>
      <c r="BF78" s="75">
        <v>66</v>
      </c>
      <c r="BG78" s="80">
        <v>43</v>
      </c>
      <c r="BH78" s="81">
        <v>164</v>
      </c>
      <c r="BI78" s="81">
        <v>62</v>
      </c>
      <c r="BJ78" s="82">
        <v>33</v>
      </c>
      <c r="BK78" s="74">
        <f t="shared" si="155"/>
        <v>302</v>
      </c>
      <c r="BL78" s="80">
        <f t="shared" si="156"/>
        <v>21964</v>
      </c>
      <c r="BM78" s="83"/>
      <c r="BN78" s="84">
        <f t="shared" si="157"/>
        <v>4.8260790384265159E-2</v>
      </c>
      <c r="BO78" s="85">
        <f t="shared" si="158"/>
        <v>7.1799307958477512E-2</v>
      </c>
      <c r="BP78" s="85">
        <f t="shared" si="159"/>
        <v>0.19750500819522857</v>
      </c>
      <c r="BQ78" s="85">
        <f t="shared" si="160"/>
        <v>0.19909852485885995</v>
      </c>
      <c r="BR78" s="85">
        <f t="shared" si="161"/>
        <v>0.30445274084866142</v>
      </c>
      <c r="BS78" s="85">
        <f t="shared" si="162"/>
        <v>0.14241486068111456</v>
      </c>
      <c r="BT78" s="85">
        <f t="shared" si="163"/>
        <v>1.9714077581496996E-2</v>
      </c>
      <c r="BU78" s="85">
        <f t="shared" si="164"/>
        <v>0</v>
      </c>
      <c r="BV78" s="85">
        <f t="shared" si="165"/>
        <v>3.0049171371334914E-3</v>
      </c>
      <c r="BW78" s="85">
        <f t="shared" si="166"/>
        <v>1.9577490438900018E-3</v>
      </c>
      <c r="BX78" s="85">
        <f t="shared" si="167"/>
        <v>7.4667637953014024E-3</v>
      </c>
      <c r="BY78" s="85">
        <f t="shared" si="168"/>
        <v>2.8228009470041885E-3</v>
      </c>
      <c r="BZ78" s="85">
        <f t="shared" si="169"/>
        <v>1.5024585685667457E-3</v>
      </c>
      <c r="CA78" s="76">
        <f t="shared" si="170"/>
        <v>1.3749772354762338E-2</v>
      </c>
      <c r="CB78" s="86">
        <f t="shared" si="171"/>
        <v>1</v>
      </c>
      <c r="CC78" s="76"/>
      <c r="CD78" s="76"/>
      <c r="CE78" s="75">
        <v>3142</v>
      </c>
      <c r="CF78" s="75">
        <v>3703</v>
      </c>
      <c r="CG78" s="75">
        <v>4077</v>
      </c>
      <c r="CH78" s="75">
        <v>1762</v>
      </c>
      <c r="CI78" s="75">
        <v>3790</v>
      </c>
      <c r="CJ78" s="75">
        <v>5245</v>
      </c>
      <c r="CK78" s="73">
        <v>775</v>
      </c>
      <c r="CQ78" s="74">
        <f t="shared" si="244"/>
        <v>0</v>
      </c>
      <c r="CR78" s="74">
        <f t="shared" si="245"/>
        <v>22494</v>
      </c>
      <c r="CS78" s="76"/>
      <c r="CT78" s="77">
        <f t="shared" si="238"/>
        <v>0.13968169289588334</v>
      </c>
      <c r="CU78" s="78">
        <f t="shared" si="239"/>
        <v>0.16462167689161555</v>
      </c>
      <c r="CV78" s="78">
        <f t="shared" si="240"/>
        <v>0.18124833288877035</v>
      </c>
      <c r="CW78" s="78">
        <f t="shared" si="241"/>
        <v>7.8331999644349601E-2</v>
      </c>
      <c r="CX78" s="78">
        <f t="shared" si="242"/>
        <v>0.16848937494442962</v>
      </c>
      <c r="CY78" s="78">
        <f t="shared" si="243"/>
        <v>0.23317329065528586</v>
      </c>
      <c r="CZ78" s="78">
        <f t="shared" si="246"/>
        <v>3.4453632079665689E-2</v>
      </c>
      <c r="DA78" s="79"/>
      <c r="DB78" s="79"/>
      <c r="DC78" s="79"/>
      <c r="DD78" s="79"/>
      <c r="DE78" s="79">
        <f t="shared" si="172"/>
        <v>0</v>
      </c>
      <c r="DF78" s="76">
        <f t="shared" si="173"/>
        <v>1</v>
      </c>
      <c r="DG78" s="76"/>
      <c r="DH78" s="76"/>
      <c r="DI78" s="76"/>
      <c r="DJ78" s="76">
        <f>R78</f>
        <v>0.24757713376094387</v>
      </c>
      <c r="DK78" s="76">
        <f t="shared" si="174"/>
        <v>0.20661006946020793</v>
      </c>
      <c r="DL78" s="76">
        <f t="shared" si="175"/>
        <v>0.30445274084866142</v>
      </c>
      <c r="DM78" s="76">
        <f t="shared" si="176"/>
        <v>0.16462167689161555</v>
      </c>
      <c r="DN78" s="76"/>
      <c r="DO78" s="76">
        <f>Q78</f>
        <v>0.1430310407790627</v>
      </c>
      <c r="DP78" s="76">
        <f t="shared" si="177"/>
        <v>0.10019521496345395</v>
      </c>
      <c r="DQ78" s="76">
        <f t="shared" si="178"/>
        <v>7.1799307958477512E-2</v>
      </c>
      <c r="DR78" s="76">
        <f t="shared" si="179"/>
        <v>0.16848937494442962</v>
      </c>
      <c r="DS78" s="76"/>
      <c r="DT78" s="76">
        <f>S78</f>
        <v>3.1836696474554053E-2</v>
      </c>
      <c r="DU78" s="76"/>
      <c r="DV78" s="76">
        <f t="shared" si="180"/>
        <v>0</v>
      </c>
      <c r="DW78" s="76"/>
      <c r="DX78" s="76"/>
      <c r="DY78" s="76"/>
      <c r="DZ78" s="76"/>
      <c r="EA78" s="76">
        <f t="shared" si="181"/>
        <v>3.0049171371334914E-3</v>
      </c>
      <c r="EB78" s="76"/>
      <c r="EC78" s="76"/>
      <c r="ED78" s="76">
        <f>DJ78+DO78+DT78+DY78</f>
        <v>0.42244487101456063</v>
      </c>
      <c r="EE78" s="76">
        <f t="shared" si="182"/>
        <v>0.30680528442366189</v>
      </c>
      <c r="EF78" s="76">
        <f t="shared" si="183"/>
        <v>0.37925696594427238</v>
      </c>
      <c r="EG78" s="76">
        <f t="shared" si="184"/>
        <v>0.33311105183604517</v>
      </c>
      <c r="EH78" s="76"/>
      <c r="EI78" s="76"/>
      <c r="EJ78" s="76">
        <f t="shared" si="185"/>
        <v>-4.1988392568592381E-2</v>
      </c>
      <c r="EK78" s="76">
        <f>DL78-DJ78</f>
        <v>5.687560708771755E-2</v>
      </c>
      <c r="EL78" s="76">
        <f t="shared" si="186"/>
        <v>-0.13983106395704586</v>
      </c>
      <c r="EM78" s="76">
        <f>DM78-DJ78</f>
        <v>-8.2955456869328315E-2</v>
      </c>
      <c r="EN78" s="76"/>
      <c r="EO78" s="76">
        <f t="shared" si="187"/>
        <v>6.8294159980975669E-2</v>
      </c>
      <c r="EP78" s="76">
        <f>DQ78-DO78</f>
        <v>-7.1231732820585189E-2</v>
      </c>
      <c r="EQ78" s="76">
        <f t="shared" si="188"/>
        <v>9.6690066985952103E-2</v>
      </c>
      <c r="ER78" s="76">
        <f>DR78-DO78</f>
        <v>2.5458334165366914E-2</v>
      </c>
      <c r="ES78" s="76"/>
      <c r="ET78" s="76">
        <f t="shared" si="189"/>
        <v>0</v>
      </c>
      <c r="EU78" s="76">
        <f>DV78-DT78</f>
        <v>-3.1836696474554053E-2</v>
      </c>
      <c r="EV78" s="76">
        <f t="shared" si="190"/>
        <v>0</v>
      </c>
      <c r="EW78" s="76">
        <f>DW78-DT78</f>
        <v>-3.1836696474554053E-2</v>
      </c>
      <c r="EX78" s="76"/>
      <c r="EY78" s="76">
        <f t="shared" si="191"/>
        <v>0</v>
      </c>
      <c r="EZ78" s="76"/>
      <c r="FA78" s="76">
        <f t="shared" si="192"/>
        <v>-3.0049171371334914E-3</v>
      </c>
      <c r="FB78" s="76"/>
      <c r="FC78" s="76"/>
      <c r="FD78" s="76">
        <f t="shared" si="193"/>
        <v>2.6305767412383274E-2</v>
      </c>
      <c r="FE78" s="76">
        <f>EF78-ED78</f>
        <v>-4.3187905070288246E-2</v>
      </c>
      <c r="FF78" s="76">
        <f t="shared" si="194"/>
        <v>-4.6145914108227215E-2</v>
      </c>
      <c r="FG78" s="76">
        <f>EG78-ED78</f>
        <v>-8.9333819178515461E-2</v>
      </c>
      <c r="FH78" s="76"/>
      <c r="FI78" s="76"/>
      <c r="FJ78" s="76"/>
      <c r="FK78" s="76">
        <f>X78</f>
        <v>5.992789924621939E-3</v>
      </c>
      <c r="FL78" s="76">
        <f t="shared" si="195"/>
        <v>8.3079856539701284E-3</v>
      </c>
      <c r="FM78" s="76">
        <f t="shared" si="196"/>
        <v>1.9714077581496996E-2</v>
      </c>
      <c r="FN78" s="76">
        <f t="shared" si="197"/>
        <v>3.4453632079665689E-2</v>
      </c>
      <c r="FO78" s="76"/>
      <c r="FP78" s="76">
        <f t="shared" si="198"/>
        <v>2.614564642569556E-2</v>
      </c>
      <c r="FQ78" s="76">
        <f>FM78-FK78</f>
        <v>1.3721287656875056E-2</v>
      </c>
      <c r="FR78" s="76">
        <f t="shared" si="199"/>
        <v>1.4739554498168692E-2</v>
      </c>
      <c r="FS78" s="76">
        <f>FN78-FK78</f>
        <v>2.8460842155043749E-2</v>
      </c>
      <c r="FT78" s="76"/>
      <c r="FU78" s="76"/>
      <c r="FV78" s="76">
        <f>V78</f>
        <v>0.11442483262325015</v>
      </c>
      <c r="FW78" s="76">
        <f t="shared" si="200"/>
        <v>0.13265537749126072</v>
      </c>
      <c r="FX78" s="76">
        <f t="shared" si="201"/>
        <v>0.14241486068111456</v>
      </c>
      <c r="FY78" s="76">
        <f t="shared" si="202"/>
        <v>0.18124833288877035</v>
      </c>
      <c r="FZ78" s="76"/>
      <c r="GA78" s="76">
        <f t="shared" si="203"/>
        <v>4.859295539750963E-2</v>
      </c>
      <c r="GB78" s="76">
        <f>FX78-FV78</f>
        <v>2.7990028057864408E-2</v>
      </c>
      <c r="GC78" s="76">
        <f t="shared" si="204"/>
        <v>3.8833472207655789E-2</v>
      </c>
      <c r="GD78" s="76">
        <f>FY78-FV78</f>
        <v>6.6823500265520197E-2</v>
      </c>
      <c r="GE78" s="76"/>
      <c r="GF78" s="76"/>
      <c r="GG78" s="76">
        <f>T78</f>
        <v>0.19682569408680181</v>
      </c>
      <c r="GH78" s="76">
        <f t="shared" si="205"/>
        <v>0.33649611840014526</v>
      </c>
      <c r="GI78" s="76">
        <f t="shared" si="206"/>
        <v>0.19750500819522857</v>
      </c>
      <c r="GJ78" s="76">
        <f t="shared" si="207"/>
        <v>0.23317329065528586</v>
      </c>
      <c r="GK78" s="76"/>
      <c r="GL78" s="76">
        <f t="shared" si="208"/>
        <v>-0.1033228277448594</v>
      </c>
      <c r="GM78" s="76">
        <f>GI78-GG78</f>
        <v>6.7931410842675399E-4</v>
      </c>
      <c r="GN78" s="76">
        <f t="shared" si="209"/>
        <v>3.5668282460057293E-2</v>
      </c>
      <c r="GO78" s="76">
        <f>GJ78-GG78</f>
        <v>3.6347596568484047E-2</v>
      </c>
      <c r="GP78" s="76"/>
      <c r="GQ78" s="76"/>
      <c r="GR78" s="76">
        <f>U78</f>
        <v>0.21536588791610095</v>
      </c>
      <c r="GS78" s="76">
        <f t="shared" si="210"/>
        <v>0.15871430517092658</v>
      </c>
      <c r="GT78" s="76">
        <f t="shared" si="211"/>
        <v>0.19909852485885995</v>
      </c>
      <c r="GU78" s="76">
        <f t="shared" si="212"/>
        <v>0.13968169289588334</v>
      </c>
      <c r="GV78" s="76"/>
      <c r="GW78" s="76">
        <f t="shared" si="213"/>
        <v>-1.9032612275043242E-2</v>
      </c>
      <c r="GX78" s="76">
        <f>GT78-GR78</f>
        <v>-1.6267363057240997E-2</v>
      </c>
      <c r="GY78" s="76">
        <f t="shared" si="214"/>
        <v>-5.9416831962976618E-2</v>
      </c>
      <c r="GZ78" s="76">
        <f>GU78-GR78</f>
        <v>-7.5684195020217615E-2</v>
      </c>
      <c r="HA78" s="76"/>
      <c r="HB78" s="76"/>
      <c r="HC78" s="76">
        <f>W78</f>
        <v>3.8016761084320429E-2</v>
      </c>
      <c r="HD78" s="76">
        <f t="shared" si="215"/>
        <v>4.5081036909247744E-2</v>
      </c>
      <c r="HE78" s="76">
        <f t="shared" si="216"/>
        <v>4.8260790384265159E-2</v>
      </c>
      <c r="HF78" s="76">
        <f t="shared" si="217"/>
        <v>7.8331999644349601E-2</v>
      </c>
      <c r="HG78" s="76"/>
      <c r="HH78" s="76">
        <f t="shared" si="218"/>
        <v>3.3250962735101856E-2</v>
      </c>
      <c r="HI78" s="76">
        <f>HE78-HC78</f>
        <v>1.024402929994473E-2</v>
      </c>
      <c r="HJ78" s="76">
        <f t="shared" si="219"/>
        <v>3.0071209260084442E-2</v>
      </c>
      <c r="HK78" s="76">
        <f>HF78-HC78</f>
        <v>4.0315238560029172E-2</v>
      </c>
      <c r="HL78" s="76"/>
      <c r="HM78" s="76"/>
      <c r="HN78" s="76">
        <f>X78+U78</f>
        <v>0.22135867784072288</v>
      </c>
      <c r="HO78" s="76">
        <f>U78+W78</f>
        <v>0.2533826490004214</v>
      </c>
      <c r="HP78" s="76">
        <f>X78+U78+W78</f>
        <v>0.25937543892504333</v>
      </c>
      <c r="HQ78" s="76"/>
      <c r="HR78" s="76">
        <f t="shared" si="220"/>
        <v>0.1670222908248967</v>
      </c>
      <c r="HS78" s="76">
        <f t="shared" si="221"/>
        <v>0.20379534208017433</v>
      </c>
      <c r="HT78" s="76">
        <f t="shared" si="222"/>
        <v>0.21210332773414445</v>
      </c>
      <c r="HU78" s="76"/>
      <c r="HV78" s="76">
        <f t="shared" si="223"/>
        <v>0.21881260244035694</v>
      </c>
      <c r="HW78" s="76">
        <f t="shared" si="224"/>
        <v>0.2473593152431251</v>
      </c>
      <c r="HX78" s="76">
        <f t="shared" si="225"/>
        <v>0.26707339282462211</v>
      </c>
      <c r="HY78" s="76"/>
      <c r="HZ78" s="76">
        <f t="shared" si="226"/>
        <v>0.17413532497554901</v>
      </c>
      <c r="IA78" s="76">
        <f t="shared" si="227"/>
        <v>0.21801369254023295</v>
      </c>
      <c r="IB78" s="76">
        <f t="shared" si="228"/>
        <v>0.25246732461989863</v>
      </c>
      <c r="IC78" s="76"/>
      <c r="ID78" s="76"/>
      <c r="IE78" s="76">
        <f t="shared" si="229"/>
        <v>7.1130341506523143E-3</v>
      </c>
      <c r="IF78" s="76">
        <f>HV78-HN78</f>
        <v>-2.5460754003659436E-3</v>
      </c>
      <c r="IG78" s="76">
        <f t="shared" si="230"/>
        <v>-4.467727746480793E-2</v>
      </c>
      <c r="IH78" s="76">
        <f>HZ78-HN78</f>
        <v>-4.7223352865173873E-2</v>
      </c>
      <c r="II78" s="76"/>
      <c r="IJ78" s="76">
        <f t="shared" si="231"/>
        <v>1.4218350460058621E-2</v>
      </c>
      <c r="IK78" s="76">
        <f>HW78-HO78</f>
        <v>-6.0233337572963008E-3</v>
      </c>
      <c r="IL78" s="76">
        <f t="shared" si="232"/>
        <v>-2.9345622702892149E-2</v>
      </c>
      <c r="IM78" s="76">
        <f>IA78-HO78</f>
        <v>-3.536895646018845E-2</v>
      </c>
      <c r="IN78" s="76"/>
      <c r="IO78" s="76">
        <f t="shared" si="233"/>
        <v>4.0363996885754178E-2</v>
      </c>
      <c r="IP78" s="76">
        <f>HX78-HP78</f>
        <v>7.69795389957878E-3</v>
      </c>
      <c r="IQ78" s="76">
        <f t="shared" si="234"/>
        <v>-1.4606068204723488E-2</v>
      </c>
      <c r="IR78" s="76">
        <f>IB78-HP78</f>
        <v>-6.908114305144708E-3</v>
      </c>
      <c r="IS78" s="76"/>
      <c r="IT78" s="76"/>
      <c r="IU78" s="76"/>
      <c r="IV78" s="76"/>
      <c r="IW78" s="76">
        <v>0.04</v>
      </c>
      <c r="IX78" s="183">
        <v>6.9279469400060298</v>
      </c>
      <c r="IY78" s="183">
        <v>6.2705025644379244</v>
      </c>
      <c r="IZ78" s="175">
        <v>0.15838295339612973</v>
      </c>
      <c r="JA78" s="76"/>
      <c r="JB78" s="74">
        <v>18731</v>
      </c>
      <c r="JC78" s="74">
        <v>105</v>
      </c>
      <c r="JD78" s="74">
        <v>99</v>
      </c>
      <c r="JE78" s="76">
        <v>1.618791842924315E-2</v>
      </c>
      <c r="JF78" s="76">
        <v>7.1456932900023432E-2</v>
      </c>
      <c r="JG78" s="74"/>
      <c r="JH78" s="74">
        <v>231</v>
      </c>
      <c r="JI78" s="74">
        <v>7</v>
      </c>
      <c r="JJ78" s="175">
        <v>3.0303030303030304E-2</v>
      </c>
      <c r="JK78" s="74">
        <v>370</v>
      </c>
      <c r="JL78" s="74">
        <v>59</v>
      </c>
      <c r="JM78" s="175">
        <v>0.15945945945945947</v>
      </c>
      <c r="JN78" s="74">
        <v>601</v>
      </c>
      <c r="JO78" s="74">
        <v>66</v>
      </c>
      <c r="JP78" s="175">
        <v>0.10981697171381032</v>
      </c>
      <c r="JQ78" s="175">
        <v>0.92928516232191438</v>
      </c>
      <c r="JR78" s="74"/>
      <c r="JS78" s="74"/>
      <c r="JT78" s="76"/>
      <c r="JU78" s="175"/>
      <c r="JV78" s="175">
        <v>4.1772151898734178E-2</v>
      </c>
      <c r="JW78" s="175">
        <v>2.1518987341772152E-2</v>
      </c>
      <c r="JX78" s="175">
        <v>1.1392405063291139E-2</v>
      </c>
      <c r="JY78" s="175">
        <v>3.0379746835443037E-2</v>
      </c>
      <c r="JZ78" s="175">
        <v>6.3291139240506333E-2</v>
      </c>
      <c r="KA78" s="175">
        <v>1.7872212176009643E-2</v>
      </c>
      <c r="KB78" s="175">
        <v>3.7010247136829412E-2</v>
      </c>
      <c r="KC78" s="175">
        <v>0.10678119349005424</v>
      </c>
      <c r="KD78" s="175">
        <v>7.640144665461121E-2</v>
      </c>
      <c r="KE78" s="175">
        <v>5.4882459312839062E-2</v>
      </c>
      <c r="KF78" s="175">
        <v>0.11817359855334539</v>
      </c>
      <c r="KG78" s="175"/>
      <c r="KH78" s="74">
        <v>2448</v>
      </c>
      <c r="KI78" s="74">
        <v>31843</v>
      </c>
      <c r="KJ78" s="74">
        <v>3921</v>
      </c>
      <c r="KK78" s="74">
        <v>33180</v>
      </c>
      <c r="KL78" s="76">
        <v>7.6877178657789785E-2</v>
      </c>
      <c r="KM78" s="76">
        <v>0.11817359855334539</v>
      </c>
      <c r="KN78" s="175">
        <v>4.1296419895555603E-2</v>
      </c>
      <c r="KO78" s="175">
        <v>0.53717397824108537</v>
      </c>
      <c r="KP78" s="175"/>
      <c r="KQ78" s="74">
        <v>491</v>
      </c>
      <c r="KR78" s="74">
        <v>1985</v>
      </c>
      <c r="KS78" s="175">
        <v>0.24735516372795971</v>
      </c>
      <c r="KT78" s="74">
        <v>989</v>
      </c>
      <c r="KU78" s="74">
        <v>4131</v>
      </c>
      <c r="KV78" s="175">
        <v>0.23940934398450739</v>
      </c>
      <c r="KW78" s="74">
        <v>1423</v>
      </c>
      <c r="KX78" s="74">
        <v>6282</v>
      </c>
      <c r="KY78" s="175">
        <v>0.2265202164915632</v>
      </c>
      <c r="KZ78" s="74">
        <v>1873</v>
      </c>
      <c r="LA78" s="74">
        <v>8894</v>
      </c>
      <c r="LB78" s="175">
        <v>0.21059140993928491</v>
      </c>
      <c r="LC78" s="74">
        <v>571</v>
      </c>
      <c r="LD78" s="74">
        <v>3652</v>
      </c>
      <c r="LE78" s="175">
        <f t="shared" si="235"/>
        <v>0.15635268346111719</v>
      </c>
      <c r="LF78" s="74">
        <v>877</v>
      </c>
      <c r="LG78" s="74">
        <v>6872</v>
      </c>
      <c r="LH78" s="175">
        <f t="shared" si="236"/>
        <v>0.12761932479627475</v>
      </c>
      <c r="LI78" s="74">
        <v>464</v>
      </c>
      <c r="LJ78" s="74">
        <v>7169</v>
      </c>
      <c r="LK78" s="175">
        <f t="shared" si="237"/>
        <v>6.4723113404937929E-2</v>
      </c>
      <c r="LL78" s="74">
        <v>1912</v>
      </c>
      <c r="LM78" s="74">
        <v>17693</v>
      </c>
      <c r="LN78" s="175">
        <v>0.10806533657378624</v>
      </c>
      <c r="LO78" s="175"/>
      <c r="LP78" s="74">
        <v>136</v>
      </c>
      <c r="LQ78" s="74">
        <v>6593</v>
      </c>
      <c r="LR78" s="175">
        <v>2.0627938722887911E-2</v>
      </c>
      <c r="LS78" s="74">
        <v>3921</v>
      </c>
      <c r="LT78" s="74">
        <v>33180</v>
      </c>
      <c r="LU78" s="175">
        <v>0.11817359855334539</v>
      </c>
      <c r="LV78" s="175"/>
      <c r="LW78" s="74"/>
      <c r="LX78" s="74">
        <v>39</v>
      </c>
      <c r="LY78" s="74">
        <v>222</v>
      </c>
      <c r="LZ78" s="74">
        <v>257</v>
      </c>
      <c r="MA78" s="74">
        <v>308</v>
      </c>
      <c r="MB78" s="74">
        <v>259</v>
      </c>
      <c r="MC78" s="74">
        <v>239</v>
      </c>
      <c r="MD78" s="74"/>
    </row>
    <row r="79" spans="1:342" x14ac:dyDescent="0.25">
      <c r="A79" s="153"/>
      <c r="B79" s="156" t="s">
        <v>12</v>
      </c>
      <c r="C79" s="154"/>
      <c r="D79" s="159">
        <v>71017</v>
      </c>
      <c r="E79" s="159" t="s">
        <v>262</v>
      </c>
      <c r="F79" s="73" t="s">
        <v>267</v>
      </c>
      <c r="P79" s="164"/>
      <c r="Q79" s="129"/>
      <c r="R79" s="129"/>
      <c r="S79" s="129"/>
      <c r="T79" s="129"/>
      <c r="U79" s="129"/>
      <c r="V79" s="129"/>
      <c r="W79" s="129"/>
      <c r="X79" s="129"/>
      <c r="Y79" s="129"/>
      <c r="Z79" s="115"/>
      <c r="AA79" s="74"/>
      <c r="AB79" s="75">
        <v>785</v>
      </c>
      <c r="AC79" s="75">
        <v>1132</v>
      </c>
      <c r="AD79" s="75">
        <v>352</v>
      </c>
      <c r="AE79" s="90">
        <f>AJ79*((BA79/(AX79+BA79)))</f>
        <v>2013.4153846153847</v>
      </c>
      <c r="AF79" s="90">
        <f>AJ79*((AX79/(AX79+BA79)))</f>
        <v>323.5846153846154</v>
      </c>
      <c r="AG79" s="75">
        <v>1041</v>
      </c>
      <c r="AH79" s="75">
        <v>80</v>
      </c>
      <c r="AI79" s="75">
        <v>0</v>
      </c>
      <c r="AJ79" s="75">
        <v>2337</v>
      </c>
      <c r="AK79" s="74">
        <f t="shared" si="145"/>
        <v>5727</v>
      </c>
      <c r="AL79" s="76"/>
      <c r="AM79" s="77">
        <f t="shared" si="146"/>
        <v>0.13707001920726383</v>
      </c>
      <c r="AN79" s="78">
        <f t="shared" si="147"/>
        <v>0.19766020604155754</v>
      </c>
      <c r="AO79" s="78">
        <f t="shared" si="148"/>
        <v>6.146324428147372E-2</v>
      </c>
      <c r="AP79" s="78">
        <f t="shared" si="149"/>
        <v>0.35156545916105897</v>
      </c>
      <c r="AQ79" s="78">
        <f t="shared" si="150"/>
        <v>5.6501591650884475E-2</v>
      </c>
      <c r="AR79" s="78">
        <f t="shared" si="151"/>
        <v>0.1817705605028811</v>
      </c>
      <c r="AS79" s="78">
        <f t="shared" si="152"/>
        <v>1.3968919154880391E-2</v>
      </c>
      <c r="AT79" s="79">
        <f t="shared" si="153"/>
        <v>0</v>
      </c>
      <c r="AU79" s="76">
        <f t="shared" si="154"/>
        <v>1</v>
      </c>
      <c r="AV79" s="76"/>
      <c r="AW79" s="76"/>
      <c r="AX79" s="75">
        <v>270</v>
      </c>
      <c r="AY79" s="75">
        <v>232</v>
      </c>
      <c r="AZ79" s="75">
        <v>866</v>
      </c>
      <c r="BA79" s="75">
        <v>1680</v>
      </c>
      <c r="BB79" s="75">
        <v>1396</v>
      </c>
      <c r="BC79" s="75">
        <v>1052</v>
      </c>
      <c r="BD79" s="75">
        <v>100</v>
      </c>
      <c r="BF79" s="75">
        <v>15</v>
      </c>
      <c r="BG79" s="80">
        <v>20</v>
      </c>
      <c r="BH79" s="81">
        <v>31</v>
      </c>
      <c r="BI79" s="81"/>
      <c r="BJ79" s="82"/>
      <c r="BK79" s="74">
        <f t="shared" si="155"/>
        <v>51</v>
      </c>
      <c r="BL79" s="80">
        <f t="shared" si="156"/>
        <v>5662</v>
      </c>
      <c r="BM79" s="83"/>
      <c r="BN79" s="84">
        <f t="shared" si="157"/>
        <v>4.7686329918756626E-2</v>
      </c>
      <c r="BO79" s="85">
        <f t="shared" si="158"/>
        <v>4.0974920522783467E-2</v>
      </c>
      <c r="BP79" s="85">
        <f t="shared" si="159"/>
        <v>0.15294948781349346</v>
      </c>
      <c r="BQ79" s="85">
        <f t="shared" si="160"/>
        <v>0.29671494171670787</v>
      </c>
      <c r="BR79" s="85">
        <f t="shared" si="161"/>
        <v>0.24655598728364536</v>
      </c>
      <c r="BS79" s="85">
        <f t="shared" si="162"/>
        <v>0.18580007064641468</v>
      </c>
      <c r="BT79" s="85">
        <f t="shared" si="163"/>
        <v>1.7661603673613566E-2</v>
      </c>
      <c r="BU79" s="85">
        <f t="shared" si="164"/>
        <v>0</v>
      </c>
      <c r="BV79" s="85">
        <f t="shared" si="165"/>
        <v>2.6492405510420347E-3</v>
      </c>
      <c r="BW79" s="85">
        <f t="shared" si="166"/>
        <v>3.5323207347227126E-3</v>
      </c>
      <c r="BX79" s="85">
        <f t="shared" si="167"/>
        <v>5.4750971388202053E-3</v>
      </c>
      <c r="BY79" s="85">
        <f t="shared" si="168"/>
        <v>0</v>
      </c>
      <c r="BZ79" s="85">
        <f t="shared" si="169"/>
        <v>0</v>
      </c>
      <c r="CA79" s="76">
        <f t="shared" si="170"/>
        <v>9.0074178735429188E-3</v>
      </c>
      <c r="CB79" s="86">
        <f t="shared" si="171"/>
        <v>1</v>
      </c>
      <c r="CC79" s="76"/>
      <c r="CD79" s="76"/>
      <c r="CE79" s="75">
        <v>2080</v>
      </c>
      <c r="CF79" s="75">
        <v>933</v>
      </c>
      <c r="CG79" s="75">
        <v>732</v>
      </c>
      <c r="CH79" s="75">
        <v>415</v>
      </c>
      <c r="CI79" s="75">
        <v>579</v>
      </c>
      <c r="CJ79" s="75">
        <v>722</v>
      </c>
      <c r="CK79" s="75">
        <v>103</v>
      </c>
      <c r="CL79" s="73">
        <v>55</v>
      </c>
      <c r="CM79" s="73">
        <v>136</v>
      </c>
      <c r="CQ79" s="74">
        <f t="shared" si="244"/>
        <v>191</v>
      </c>
      <c r="CR79" s="74">
        <f t="shared" si="245"/>
        <v>5755</v>
      </c>
      <c r="CS79" s="76"/>
      <c r="CT79" s="77">
        <f t="shared" si="238"/>
        <v>0.36142484795829716</v>
      </c>
      <c r="CU79" s="78">
        <f t="shared" si="239"/>
        <v>0.16211989574283231</v>
      </c>
      <c r="CV79" s="78">
        <f t="shared" si="240"/>
        <v>0.12719374456993918</v>
      </c>
      <c r="CW79" s="78">
        <f t="shared" si="241"/>
        <v>7.211120764552563E-2</v>
      </c>
      <c r="CX79" s="78">
        <f t="shared" si="242"/>
        <v>0.10060816681146829</v>
      </c>
      <c r="CY79" s="78">
        <f t="shared" si="243"/>
        <v>0.12545612510860121</v>
      </c>
      <c r="CZ79" s="78">
        <f t="shared" si="246"/>
        <v>1.7897480451781061E-2</v>
      </c>
      <c r="DA79" s="79"/>
      <c r="DB79" s="79"/>
      <c r="DC79" s="79"/>
      <c r="DD79" s="79"/>
      <c r="DE79" s="79">
        <f t="shared" si="172"/>
        <v>3.3188531711555169E-2</v>
      </c>
      <c r="DF79" s="76">
        <f t="shared" si="173"/>
        <v>1</v>
      </c>
      <c r="DG79" s="76"/>
      <c r="DH79" s="76"/>
      <c r="DI79" s="76"/>
      <c r="DJ79" s="76"/>
      <c r="DK79" s="76">
        <f t="shared" si="174"/>
        <v>0.19766020604155754</v>
      </c>
      <c r="DL79" s="76">
        <f t="shared" si="175"/>
        <v>0.24655598728364536</v>
      </c>
      <c r="DM79" s="76">
        <f t="shared" si="176"/>
        <v>0.16211989574283231</v>
      </c>
      <c r="DN79" s="76"/>
      <c r="DO79" s="76"/>
      <c r="DP79" s="76">
        <f t="shared" si="177"/>
        <v>6.146324428147372E-2</v>
      </c>
      <c r="DQ79" s="76">
        <f t="shared" si="178"/>
        <v>4.0974920522783467E-2</v>
      </c>
      <c r="DR79" s="76">
        <f t="shared" si="179"/>
        <v>0.10060816681146829</v>
      </c>
      <c r="DS79" s="76"/>
      <c r="DT79" s="76"/>
      <c r="DU79" s="76"/>
      <c r="DV79" s="76">
        <f t="shared" si="180"/>
        <v>0</v>
      </c>
      <c r="DW79" s="76"/>
      <c r="DX79" s="76"/>
      <c r="DY79" s="76"/>
      <c r="DZ79" s="76"/>
      <c r="EA79" s="76">
        <f t="shared" si="181"/>
        <v>2.6492405510420347E-3</v>
      </c>
      <c r="EB79" s="76"/>
      <c r="EC79" s="76"/>
      <c r="ED79" s="76"/>
      <c r="EE79" s="76">
        <f t="shared" si="182"/>
        <v>0.25912345032303125</v>
      </c>
      <c r="EF79" s="76">
        <f t="shared" si="183"/>
        <v>0.29018014835747086</v>
      </c>
      <c r="EG79" s="76">
        <f t="shared" si="184"/>
        <v>0.26272806255430059</v>
      </c>
      <c r="EH79" s="76"/>
      <c r="EI79" s="76"/>
      <c r="EJ79" s="76">
        <f t="shared" si="185"/>
        <v>-3.5540310298725231E-2</v>
      </c>
      <c r="EK79" s="76"/>
      <c r="EL79" s="76">
        <f t="shared" si="186"/>
        <v>-8.4436091540813052E-2</v>
      </c>
      <c r="EM79" s="76"/>
      <c r="EN79" s="76"/>
      <c r="EO79" s="76">
        <f t="shared" si="187"/>
        <v>3.9144922529994575E-2</v>
      </c>
      <c r="EP79" s="76"/>
      <c r="EQ79" s="76">
        <f t="shared" si="188"/>
        <v>5.9633246288684827E-2</v>
      </c>
      <c r="ER79" s="76"/>
      <c r="ES79" s="76"/>
      <c r="ET79" s="76">
        <f t="shared" si="189"/>
        <v>0</v>
      </c>
      <c r="EU79" s="76"/>
      <c r="EV79" s="76">
        <f t="shared" si="190"/>
        <v>0</v>
      </c>
      <c r="EW79" s="76"/>
      <c r="EX79" s="76"/>
      <c r="EY79" s="76">
        <f t="shared" si="191"/>
        <v>0</v>
      </c>
      <c r="EZ79" s="76"/>
      <c r="FA79" s="76">
        <f t="shared" si="192"/>
        <v>-2.6492405510420347E-3</v>
      </c>
      <c r="FB79" s="76"/>
      <c r="FC79" s="76"/>
      <c r="FD79" s="76">
        <f t="shared" si="193"/>
        <v>3.604612231269344E-3</v>
      </c>
      <c r="FE79" s="76"/>
      <c r="FF79" s="76">
        <f t="shared" si="194"/>
        <v>-2.7452085803170267E-2</v>
      </c>
      <c r="FG79" s="76"/>
      <c r="FH79" s="76"/>
      <c r="FI79" s="76"/>
      <c r="FJ79" s="76"/>
      <c r="FK79" s="76"/>
      <c r="FL79" s="76">
        <f t="shared" si="195"/>
        <v>1.3968919154880391E-2</v>
      </c>
      <c r="FM79" s="76">
        <f t="shared" si="196"/>
        <v>1.7661603673613566E-2</v>
      </c>
      <c r="FN79" s="76">
        <f t="shared" si="197"/>
        <v>1.7897480451781061E-2</v>
      </c>
      <c r="FO79" s="76"/>
      <c r="FP79" s="76">
        <f t="shared" si="198"/>
        <v>3.9285612969006695E-3</v>
      </c>
      <c r="FQ79" s="76"/>
      <c r="FR79" s="76">
        <f t="shared" si="199"/>
        <v>2.3587677816749517E-4</v>
      </c>
      <c r="FS79" s="76"/>
      <c r="FT79" s="76"/>
      <c r="FU79" s="76"/>
      <c r="FV79" s="76"/>
      <c r="FW79" s="76">
        <f t="shared" si="200"/>
        <v>0.1817705605028811</v>
      </c>
      <c r="FX79" s="76">
        <f t="shared" si="201"/>
        <v>0.18580007064641468</v>
      </c>
      <c r="FY79" s="76">
        <f t="shared" si="202"/>
        <v>0.12719374456993918</v>
      </c>
      <c r="FZ79" s="76"/>
      <c r="GA79" s="76">
        <f t="shared" si="203"/>
        <v>-5.4576815932941919E-2</v>
      </c>
      <c r="GB79" s="76"/>
      <c r="GC79" s="76">
        <f t="shared" si="204"/>
        <v>-5.8606326076475507E-2</v>
      </c>
      <c r="GD79" s="76"/>
      <c r="GE79" s="76"/>
      <c r="GF79" s="76"/>
      <c r="GG79" s="76"/>
      <c r="GH79" s="76">
        <f t="shared" si="205"/>
        <v>0.13707001920726383</v>
      </c>
      <c r="GI79" s="76">
        <f t="shared" si="206"/>
        <v>0.15294948781349346</v>
      </c>
      <c r="GJ79" s="76">
        <f t="shared" si="207"/>
        <v>0.12545612510860121</v>
      </c>
      <c r="GK79" s="76"/>
      <c r="GL79" s="76">
        <f t="shared" si="208"/>
        <v>-1.1613894098662619E-2</v>
      </c>
      <c r="GM79" s="76"/>
      <c r="GN79" s="76">
        <f t="shared" si="209"/>
        <v>-2.7493362704892249E-2</v>
      </c>
      <c r="GO79" s="76"/>
      <c r="GP79" s="76"/>
      <c r="GQ79" s="76"/>
      <c r="GR79" s="76"/>
      <c r="GS79" s="76">
        <f t="shared" si="210"/>
        <v>0.35156545916105897</v>
      </c>
      <c r="GT79" s="76">
        <f t="shared" si="211"/>
        <v>0.29671494171670787</v>
      </c>
      <c r="GU79" s="76">
        <f t="shared" si="212"/>
        <v>0.36142484795829716</v>
      </c>
      <c r="GV79" s="76"/>
      <c r="GW79" s="76">
        <f t="shared" si="213"/>
        <v>9.8593887972381888E-3</v>
      </c>
      <c r="GX79" s="76"/>
      <c r="GY79" s="76">
        <f t="shared" si="214"/>
        <v>6.4709906241589288E-2</v>
      </c>
      <c r="GZ79" s="76"/>
      <c r="HA79" s="76"/>
      <c r="HB79" s="76"/>
      <c r="HC79" s="76"/>
      <c r="HD79" s="76">
        <f t="shared" si="215"/>
        <v>5.6501591650884475E-2</v>
      </c>
      <c r="HE79" s="76">
        <f t="shared" si="216"/>
        <v>4.7686329918756626E-2</v>
      </c>
      <c r="HF79" s="76">
        <f t="shared" si="217"/>
        <v>7.211120764552563E-2</v>
      </c>
      <c r="HG79" s="76"/>
      <c r="HH79" s="76">
        <f t="shared" si="218"/>
        <v>1.5609615994641154E-2</v>
      </c>
      <c r="HI79" s="76"/>
      <c r="HJ79" s="76">
        <f t="shared" si="219"/>
        <v>2.4424877726769004E-2</v>
      </c>
      <c r="HK79" s="76"/>
      <c r="HL79" s="76"/>
      <c r="HM79" s="76"/>
      <c r="HN79" s="76"/>
      <c r="HO79" s="76"/>
      <c r="HP79" s="76"/>
      <c r="HQ79" s="76"/>
      <c r="HR79" s="76">
        <f t="shared" si="220"/>
        <v>0.36553437831593938</v>
      </c>
      <c r="HS79" s="76">
        <f t="shared" si="221"/>
        <v>0.40806705081194344</v>
      </c>
      <c r="HT79" s="76">
        <f t="shared" si="222"/>
        <v>0.42203596996682385</v>
      </c>
      <c r="HU79" s="76"/>
      <c r="HV79" s="76">
        <f t="shared" si="223"/>
        <v>0.31437654539032145</v>
      </c>
      <c r="HW79" s="76">
        <f t="shared" si="224"/>
        <v>0.34440127163546452</v>
      </c>
      <c r="HX79" s="76">
        <f t="shared" si="225"/>
        <v>0.3620628753090781</v>
      </c>
      <c r="HY79" s="76"/>
      <c r="HZ79" s="76">
        <f t="shared" si="226"/>
        <v>0.37932232841007824</v>
      </c>
      <c r="IA79" s="76">
        <f t="shared" si="227"/>
        <v>0.4335360556038228</v>
      </c>
      <c r="IB79" s="76">
        <f t="shared" si="228"/>
        <v>0.45143353605560388</v>
      </c>
      <c r="IC79" s="76"/>
      <c r="ID79" s="76"/>
      <c r="IE79" s="76">
        <f t="shared" si="229"/>
        <v>1.3787950094138857E-2</v>
      </c>
      <c r="IF79" s="76"/>
      <c r="IG79" s="76">
        <f t="shared" si="230"/>
        <v>6.4945783019756786E-2</v>
      </c>
      <c r="IH79" s="76"/>
      <c r="II79" s="76"/>
      <c r="IJ79" s="76">
        <f t="shared" si="231"/>
        <v>2.5469004791879357E-2</v>
      </c>
      <c r="IK79" s="76"/>
      <c r="IL79" s="76">
        <f t="shared" si="232"/>
        <v>8.9134783968358278E-2</v>
      </c>
      <c r="IM79" s="76"/>
      <c r="IN79" s="76"/>
      <c r="IO79" s="76">
        <f t="shared" si="233"/>
        <v>2.9397566088780025E-2</v>
      </c>
      <c r="IP79" s="76"/>
      <c r="IQ79" s="76">
        <f t="shared" si="234"/>
        <v>8.9370660746525776E-2</v>
      </c>
      <c r="IR79" s="76"/>
      <c r="IS79" s="76"/>
      <c r="IT79" s="76"/>
      <c r="IU79" s="76"/>
      <c r="IV79" s="76"/>
      <c r="IW79" s="76">
        <v>0.05</v>
      </c>
      <c r="IX79" s="183">
        <v>4.805914972273567</v>
      </c>
      <c r="IY79" s="183">
        <v>4.9649803178642546</v>
      </c>
      <c r="IZ79" s="175">
        <v>-0.10528115299510801</v>
      </c>
      <c r="JA79" s="76"/>
      <c r="JB79" s="74">
        <v>19500</v>
      </c>
      <c r="JC79" s="74">
        <v>109</v>
      </c>
      <c r="JD79" s="74">
        <v>100</v>
      </c>
      <c r="JE79" s="76">
        <v>1.7016457246038452E-2</v>
      </c>
      <c r="JF79" s="76">
        <v>7.3262662333213019E-2</v>
      </c>
      <c r="JG79" s="74"/>
      <c r="JH79" s="74">
        <v>87</v>
      </c>
      <c r="JI79" s="74">
        <v>1.5</v>
      </c>
      <c r="JJ79" s="175">
        <v>1.7241379310344827E-2</v>
      </c>
      <c r="JK79" s="74">
        <v>63</v>
      </c>
      <c r="JL79" s="74">
        <v>4</v>
      </c>
      <c r="JM79" s="175">
        <v>6.3492063492063489E-2</v>
      </c>
      <c r="JN79" s="74">
        <v>150</v>
      </c>
      <c r="JO79" s="74">
        <v>5.5</v>
      </c>
      <c r="JP79" s="175">
        <v>3.6666666666666667E-2</v>
      </c>
      <c r="JQ79" s="175">
        <v>0.34516816143497758</v>
      </c>
      <c r="JR79" s="74"/>
      <c r="JS79" s="74"/>
      <c r="JT79" s="76">
        <v>9.2436974789915971E-2</v>
      </c>
      <c r="JU79" s="175"/>
      <c r="JV79" s="175">
        <v>5.7639633202334166E-2</v>
      </c>
      <c r="JW79" s="175">
        <v>1.1551744670715732E-2</v>
      </c>
      <c r="JX79" s="175">
        <v>1.8935334047874241E-2</v>
      </c>
      <c r="JY79" s="175">
        <v>3.8704299154459929E-2</v>
      </c>
      <c r="JZ79" s="175">
        <v>6.9191377873049895E-2</v>
      </c>
      <c r="KA79" s="175">
        <v>1.20281052756937E-2</v>
      </c>
      <c r="KB79" s="175">
        <v>2.5008931761343337E-2</v>
      </c>
      <c r="KC79" s="175">
        <v>8.7293080862212699E-2</v>
      </c>
      <c r="KD79" s="175">
        <v>4.8588781707752771E-2</v>
      </c>
      <c r="KE79" s="175">
        <v>3.7037037037037035E-2</v>
      </c>
      <c r="KF79" s="175">
        <v>0.10622841491008693</v>
      </c>
      <c r="KG79" s="175"/>
      <c r="KH79" s="74">
        <v>628</v>
      </c>
      <c r="KI79" s="74">
        <v>8060</v>
      </c>
      <c r="KJ79" s="74">
        <v>892</v>
      </c>
      <c r="KK79" s="74">
        <v>8397</v>
      </c>
      <c r="KL79" s="76">
        <v>7.7915632754342434E-2</v>
      </c>
      <c r="KM79" s="76">
        <v>0.10622841491008693</v>
      </c>
      <c r="KN79" s="175">
        <v>2.8312782155744495E-2</v>
      </c>
      <c r="KO79" s="175">
        <v>0.3633774270307335</v>
      </c>
      <c r="KP79" s="175"/>
      <c r="KQ79" s="74">
        <v>103</v>
      </c>
      <c r="KR79" s="74">
        <v>536</v>
      </c>
      <c r="KS79" s="175">
        <v>0.19216417910447761</v>
      </c>
      <c r="KT79" s="74">
        <v>222</v>
      </c>
      <c r="KU79" s="74">
        <v>1143</v>
      </c>
      <c r="KV79" s="175">
        <v>0.1942257217847769</v>
      </c>
      <c r="KW79" s="74">
        <v>332</v>
      </c>
      <c r="KX79" s="74">
        <v>1686</v>
      </c>
      <c r="KY79" s="175">
        <v>0.19691577698695137</v>
      </c>
      <c r="KZ79" s="74">
        <v>408</v>
      </c>
      <c r="LA79" s="74">
        <v>2231</v>
      </c>
      <c r="LB79" s="175">
        <v>0.18287763334827431</v>
      </c>
      <c r="LC79" s="74">
        <v>120</v>
      </c>
      <c r="LD79" s="74">
        <v>954</v>
      </c>
      <c r="LE79" s="175">
        <f t="shared" si="235"/>
        <v>0.12578616352201258</v>
      </c>
      <c r="LF79" s="74">
        <v>256</v>
      </c>
      <c r="LG79" s="74">
        <v>1878</v>
      </c>
      <c r="LH79" s="175">
        <f t="shared" si="236"/>
        <v>0.13631522896698617</v>
      </c>
      <c r="LI79" s="74">
        <v>79</v>
      </c>
      <c r="LJ79" s="74">
        <v>1765</v>
      </c>
      <c r="LK79" s="175">
        <f t="shared" si="237"/>
        <v>4.4759206798866857E-2</v>
      </c>
      <c r="LL79" s="74">
        <v>455</v>
      </c>
      <c r="LM79" s="74">
        <v>4597</v>
      </c>
      <c r="LN79" s="175">
        <v>9.897759408309767E-2</v>
      </c>
      <c r="LO79" s="175"/>
      <c r="LP79" s="74">
        <v>29</v>
      </c>
      <c r="LQ79" s="74">
        <v>1569</v>
      </c>
      <c r="LR79" s="175">
        <v>1.8483110261312937E-2</v>
      </c>
      <c r="LS79" s="74">
        <v>892</v>
      </c>
      <c r="LT79" s="74">
        <v>8397</v>
      </c>
      <c r="LU79" s="175">
        <v>0.10622841491008693</v>
      </c>
      <c r="LV79" s="175"/>
      <c r="LW79" s="74"/>
      <c r="LX79" s="74">
        <v>174</v>
      </c>
      <c r="LY79" s="74">
        <v>265</v>
      </c>
      <c r="LZ79" s="74">
        <v>162</v>
      </c>
      <c r="MA79" s="74">
        <v>193</v>
      </c>
      <c r="MB79" s="74">
        <v>267</v>
      </c>
      <c r="MC79" s="74">
        <v>257</v>
      </c>
      <c r="MD79" s="74"/>
    </row>
    <row r="80" spans="1:342" x14ac:dyDescent="0.25">
      <c r="A80" s="153"/>
      <c r="B80" s="156" t="s">
        <v>12</v>
      </c>
      <c r="C80" s="154"/>
      <c r="D80" s="159">
        <v>35005</v>
      </c>
      <c r="E80" s="159" t="s">
        <v>141</v>
      </c>
      <c r="F80" s="73" t="s">
        <v>178</v>
      </c>
      <c r="P80" s="164"/>
      <c r="Q80" s="129"/>
      <c r="R80" s="129"/>
      <c r="S80" s="129"/>
      <c r="T80" s="129"/>
      <c r="U80" s="129"/>
      <c r="V80" s="129"/>
      <c r="W80" s="129"/>
      <c r="X80" s="129"/>
      <c r="Y80" s="129"/>
      <c r="Z80" s="115"/>
      <c r="AA80" s="74"/>
      <c r="AB80" s="75">
        <v>1651</v>
      </c>
      <c r="AC80" s="75">
        <v>2007</v>
      </c>
      <c r="AD80" s="75">
        <v>599</v>
      </c>
      <c r="AE80" s="75">
        <v>1320</v>
      </c>
      <c r="AF80" s="75">
        <v>551</v>
      </c>
      <c r="AG80" s="75">
        <v>2016</v>
      </c>
      <c r="AH80" s="75">
        <v>74</v>
      </c>
      <c r="AI80" s="75">
        <v>95</v>
      </c>
      <c r="AK80" s="74">
        <f t="shared" si="145"/>
        <v>8313</v>
      </c>
      <c r="AL80" s="76"/>
      <c r="AM80" s="77">
        <f t="shared" si="146"/>
        <v>0.19860459521231805</v>
      </c>
      <c r="AN80" s="78">
        <f t="shared" si="147"/>
        <v>0.24142908697221219</v>
      </c>
      <c r="AO80" s="78">
        <f t="shared" si="148"/>
        <v>7.2055816191507277E-2</v>
      </c>
      <c r="AP80" s="78">
        <f t="shared" si="149"/>
        <v>0.15878744135691086</v>
      </c>
      <c r="AQ80" s="78">
        <f t="shared" si="150"/>
        <v>6.6281727414892341E-2</v>
      </c>
      <c r="AR80" s="78">
        <f t="shared" si="151"/>
        <v>0.24251172861782749</v>
      </c>
      <c r="AS80" s="78">
        <f t="shared" si="152"/>
        <v>8.9017201972813667E-3</v>
      </c>
      <c r="AT80" s="79">
        <f t="shared" si="153"/>
        <v>1.1427884037050404E-2</v>
      </c>
      <c r="AU80" s="76">
        <f t="shared" si="154"/>
        <v>1</v>
      </c>
      <c r="AV80" s="76"/>
      <c r="AW80" s="76"/>
      <c r="AX80" s="75">
        <v>597</v>
      </c>
      <c r="AY80" s="75">
        <v>364</v>
      </c>
      <c r="AZ80" s="75">
        <v>1726</v>
      </c>
      <c r="BA80" s="75">
        <v>1746</v>
      </c>
      <c r="BB80" s="75">
        <v>2125</v>
      </c>
      <c r="BC80" s="75">
        <v>1688</v>
      </c>
      <c r="BD80" s="75">
        <v>110</v>
      </c>
      <c r="BE80" s="75">
        <v>429</v>
      </c>
      <c r="BF80" s="75">
        <v>22</v>
      </c>
      <c r="BG80" s="80">
        <v>16</v>
      </c>
      <c r="BH80" s="81"/>
      <c r="BI80" s="81"/>
      <c r="BJ80" s="82"/>
      <c r="BK80" s="74">
        <f t="shared" si="155"/>
        <v>16</v>
      </c>
      <c r="BL80" s="80">
        <f t="shared" si="156"/>
        <v>8823</v>
      </c>
      <c r="BM80" s="83"/>
      <c r="BN80" s="84">
        <f t="shared" si="157"/>
        <v>6.7664059843590613E-2</v>
      </c>
      <c r="BO80" s="85">
        <f t="shared" si="158"/>
        <v>4.1255808681854245E-2</v>
      </c>
      <c r="BP80" s="85">
        <f t="shared" si="159"/>
        <v>0.1956250708375836</v>
      </c>
      <c r="BQ80" s="85">
        <f t="shared" si="160"/>
        <v>0.19789187351241075</v>
      </c>
      <c r="BR80" s="85">
        <f t="shared" si="161"/>
        <v>0.24084778420038536</v>
      </c>
      <c r="BS80" s="85">
        <f t="shared" si="162"/>
        <v>0.19131814575541198</v>
      </c>
      <c r="BT80" s="85">
        <f t="shared" si="163"/>
        <v>1.2467414711549359E-2</v>
      </c>
      <c r="BU80" s="85">
        <f t="shared" si="164"/>
        <v>4.8622917375042506E-2</v>
      </c>
      <c r="BV80" s="85">
        <f t="shared" si="165"/>
        <v>2.493482942309872E-3</v>
      </c>
      <c r="BW80" s="85">
        <f t="shared" si="166"/>
        <v>1.813442139861725E-3</v>
      </c>
      <c r="BX80" s="85">
        <f t="shared" si="167"/>
        <v>0</v>
      </c>
      <c r="BY80" s="85">
        <f t="shared" si="168"/>
        <v>0</v>
      </c>
      <c r="BZ80" s="85">
        <f t="shared" si="169"/>
        <v>0</v>
      </c>
      <c r="CA80" s="76">
        <f t="shared" si="170"/>
        <v>1.813442139861725E-3</v>
      </c>
      <c r="CB80" s="86">
        <f t="shared" si="171"/>
        <v>1</v>
      </c>
      <c r="CC80" s="76"/>
      <c r="CD80" s="76"/>
      <c r="CE80" s="75">
        <v>903</v>
      </c>
      <c r="CF80" s="75">
        <v>1219</v>
      </c>
      <c r="CG80" s="75">
        <v>2126</v>
      </c>
      <c r="CH80" s="75">
        <v>906</v>
      </c>
      <c r="CI80" s="75">
        <v>1196</v>
      </c>
      <c r="CJ80" s="75">
        <v>1956</v>
      </c>
      <c r="CK80" s="73">
        <v>133</v>
      </c>
      <c r="CL80" s="73">
        <v>32</v>
      </c>
      <c r="CM80" s="73">
        <v>23</v>
      </c>
      <c r="CN80" s="73">
        <v>14</v>
      </c>
      <c r="CQ80" s="74">
        <f t="shared" si="244"/>
        <v>69</v>
      </c>
      <c r="CR80" s="74">
        <f t="shared" si="245"/>
        <v>8508</v>
      </c>
      <c r="CS80" s="76"/>
      <c r="CT80" s="77">
        <f t="shared" si="238"/>
        <v>0.10613540197461213</v>
      </c>
      <c r="CU80" s="78">
        <f t="shared" si="239"/>
        <v>0.14327691584391161</v>
      </c>
      <c r="CV80" s="78">
        <f t="shared" si="240"/>
        <v>0.24988246356370475</v>
      </c>
      <c r="CW80" s="78">
        <f t="shared" si="241"/>
        <v>0.10648801128349789</v>
      </c>
      <c r="CX80" s="78">
        <f t="shared" si="242"/>
        <v>0.14057357780912083</v>
      </c>
      <c r="CY80" s="78">
        <f t="shared" si="243"/>
        <v>0.22990126939351199</v>
      </c>
      <c r="CZ80" s="78">
        <f t="shared" si="246"/>
        <v>1.5632346027268453E-2</v>
      </c>
      <c r="DA80" s="79"/>
      <c r="DB80" s="79"/>
      <c r="DC80" s="79"/>
      <c r="DD80" s="79"/>
      <c r="DE80" s="79">
        <f t="shared" si="172"/>
        <v>8.110014104372355E-3</v>
      </c>
      <c r="DF80" s="76">
        <f t="shared" si="173"/>
        <v>1</v>
      </c>
      <c r="DG80" s="76"/>
      <c r="DH80" s="76"/>
      <c r="DI80" s="76"/>
      <c r="DJ80" s="76"/>
      <c r="DK80" s="76">
        <f t="shared" si="174"/>
        <v>0.24142908697221219</v>
      </c>
      <c r="DL80" s="76">
        <f t="shared" si="175"/>
        <v>0.24084778420038536</v>
      </c>
      <c r="DM80" s="76">
        <f t="shared" si="176"/>
        <v>0.14327691584391161</v>
      </c>
      <c r="DN80" s="76"/>
      <c r="DO80" s="76"/>
      <c r="DP80" s="76">
        <f t="shared" si="177"/>
        <v>7.2055816191507277E-2</v>
      </c>
      <c r="DQ80" s="76">
        <f t="shared" si="178"/>
        <v>4.1255808681854245E-2</v>
      </c>
      <c r="DR80" s="76">
        <f t="shared" si="179"/>
        <v>0.14057357780912083</v>
      </c>
      <c r="DS80" s="76"/>
      <c r="DT80" s="76"/>
      <c r="DU80" s="76"/>
      <c r="DV80" s="76">
        <f t="shared" si="180"/>
        <v>4.8622917375042506E-2</v>
      </c>
      <c r="DW80" s="76"/>
      <c r="DX80" s="76"/>
      <c r="DY80" s="76"/>
      <c r="DZ80" s="76"/>
      <c r="EA80" s="76">
        <f t="shared" si="181"/>
        <v>2.493482942309872E-3</v>
      </c>
      <c r="EB80" s="76"/>
      <c r="EC80" s="76"/>
      <c r="ED80" s="76"/>
      <c r="EE80" s="76">
        <f t="shared" si="182"/>
        <v>0.31348490316371946</v>
      </c>
      <c r="EF80" s="76">
        <f t="shared" si="183"/>
        <v>0.333219993199592</v>
      </c>
      <c r="EG80" s="76">
        <f t="shared" si="184"/>
        <v>0.28385049365303244</v>
      </c>
      <c r="EH80" s="76"/>
      <c r="EI80" s="76"/>
      <c r="EJ80" s="76">
        <f t="shared" si="185"/>
        <v>-9.8152171128300575E-2</v>
      </c>
      <c r="EK80" s="76"/>
      <c r="EL80" s="76">
        <f t="shared" si="186"/>
        <v>-9.7570868356473744E-2</v>
      </c>
      <c r="EM80" s="76"/>
      <c r="EN80" s="76"/>
      <c r="EO80" s="76">
        <f t="shared" si="187"/>
        <v>6.8517761617613554E-2</v>
      </c>
      <c r="EP80" s="76"/>
      <c r="EQ80" s="76">
        <f t="shared" si="188"/>
        <v>9.9317769127266586E-2</v>
      </c>
      <c r="ER80" s="76"/>
      <c r="ES80" s="76"/>
      <c r="ET80" s="76">
        <f t="shared" si="189"/>
        <v>0</v>
      </c>
      <c r="EU80" s="76"/>
      <c r="EV80" s="76">
        <f t="shared" si="190"/>
        <v>-4.8622917375042506E-2</v>
      </c>
      <c r="EW80" s="76"/>
      <c r="EX80" s="76"/>
      <c r="EY80" s="76">
        <f t="shared" si="191"/>
        <v>0</v>
      </c>
      <c r="EZ80" s="76"/>
      <c r="FA80" s="76">
        <f t="shared" si="192"/>
        <v>-2.493482942309872E-3</v>
      </c>
      <c r="FB80" s="76"/>
      <c r="FC80" s="76"/>
      <c r="FD80" s="76">
        <f t="shared" si="193"/>
        <v>-2.9634409510687021E-2</v>
      </c>
      <c r="FE80" s="76"/>
      <c r="FF80" s="76">
        <f t="shared" si="194"/>
        <v>-4.9369499546559559E-2</v>
      </c>
      <c r="FG80" s="76"/>
      <c r="FH80" s="76"/>
      <c r="FI80" s="76"/>
      <c r="FJ80" s="76"/>
      <c r="FK80" s="76"/>
      <c r="FL80" s="76">
        <f t="shared" si="195"/>
        <v>8.9017201972813667E-3</v>
      </c>
      <c r="FM80" s="76">
        <f t="shared" si="196"/>
        <v>1.2467414711549359E-2</v>
      </c>
      <c r="FN80" s="76">
        <f t="shared" si="197"/>
        <v>1.5632346027268453E-2</v>
      </c>
      <c r="FO80" s="76"/>
      <c r="FP80" s="76">
        <f t="shared" si="198"/>
        <v>6.7306258299870865E-3</v>
      </c>
      <c r="FQ80" s="76"/>
      <c r="FR80" s="76">
        <f t="shared" si="199"/>
        <v>3.1649313157190943E-3</v>
      </c>
      <c r="FS80" s="76"/>
      <c r="FT80" s="76"/>
      <c r="FU80" s="76"/>
      <c r="FV80" s="76"/>
      <c r="FW80" s="76">
        <f t="shared" si="200"/>
        <v>0.24251172861782749</v>
      </c>
      <c r="FX80" s="76">
        <f t="shared" si="201"/>
        <v>0.19131814575541198</v>
      </c>
      <c r="FY80" s="76">
        <f t="shared" si="202"/>
        <v>0.24988246356370475</v>
      </c>
      <c r="FZ80" s="76"/>
      <c r="GA80" s="76">
        <f t="shared" si="203"/>
        <v>7.3707349458772553E-3</v>
      </c>
      <c r="GB80" s="76"/>
      <c r="GC80" s="76">
        <f t="shared" si="204"/>
        <v>5.8564317808292771E-2</v>
      </c>
      <c r="GD80" s="76"/>
      <c r="GE80" s="76"/>
      <c r="GF80" s="76"/>
      <c r="GG80" s="76"/>
      <c r="GH80" s="76">
        <f t="shared" si="205"/>
        <v>0.19860459521231805</v>
      </c>
      <c r="GI80" s="76">
        <f t="shared" si="206"/>
        <v>0.1956250708375836</v>
      </c>
      <c r="GJ80" s="76">
        <f t="shared" si="207"/>
        <v>0.22990126939351199</v>
      </c>
      <c r="GK80" s="76"/>
      <c r="GL80" s="76">
        <f t="shared" si="208"/>
        <v>3.1296674181193945E-2</v>
      </c>
      <c r="GM80" s="76"/>
      <c r="GN80" s="76">
        <f t="shared" si="209"/>
        <v>3.4276198555928394E-2</v>
      </c>
      <c r="GO80" s="76"/>
      <c r="GP80" s="76"/>
      <c r="GQ80" s="76"/>
      <c r="GR80" s="76"/>
      <c r="GS80" s="76">
        <f t="shared" si="210"/>
        <v>0.15878744135691086</v>
      </c>
      <c r="GT80" s="76">
        <f t="shared" si="211"/>
        <v>0.19789187351241075</v>
      </c>
      <c r="GU80" s="76">
        <f t="shared" si="212"/>
        <v>0.10613540197461213</v>
      </c>
      <c r="GV80" s="76"/>
      <c r="GW80" s="76">
        <f t="shared" si="213"/>
        <v>-5.2652039382298732E-2</v>
      </c>
      <c r="GX80" s="76"/>
      <c r="GY80" s="76">
        <f t="shared" si="214"/>
        <v>-9.1756471537798617E-2</v>
      </c>
      <c r="GZ80" s="76"/>
      <c r="HA80" s="76"/>
      <c r="HB80" s="76"/>
      <c r="HC80" s="76"/>
      <c r="HD80" s="76">
        <f t="shared" si="215"/>
        <v>6.6281727414892341E-2</v>
      </c>
      <c r="HE80" s="76">
        <f t="shared" si="216"/>
        <v>6.7664059843590613E-2</v>
      </c>
      <c r="HF80" s="76">
        <f t="shared" si="217"/>
        <v>0.10648801128349789</v>
      </c>
      <c r="HG80" s="76"/>
      <c r="HH80" s="76">
        <f t="shared" si="218"/>
        <v>4.0206283868605544E-2</v>
      </c>
      <c r="HI80" s="76"/>
      <c r="HJ80" s="76">
        <f t="shared" si="219"/>
        <v>3.8823951439907273E-2</v>
      </c>
      <c r="HK80" s="76"/>
      <c r="HL80" s="76"/>
      <c r="HM80" s="76"/>
      <c r="HN80" s="76"/>
      <c r="HO80" s="76"/>
      <c r="HP80" s="76"/>
      <c r="HQ80" s="76"/>
      <c r="HR80" s="76">
        <f t="shared" si="220"/>
        <v>0.16768916155419222</v>
      </c>
      <c r="HS80" s="76">
        <f t="shared" si="221"/>
        <v>0.22506916877180322</v>
      </c>
      <c r="HT80" s="76">
        <f t="shared" si="222"/>
        <v>0.23397088896908458</v>
      </c>
      <c r="HU80" s="76"/>
      <c r="HV80" s="76">
        <f t="shared" si="223"/>
        <v>0.21035928822396011</v>
      </c>
      <c r="HW80" s="76">
        <f t="shared" si="224"/>
        <v>0.26555593335600136</v>
      </c>
      <c r="HX80" s="76">
        <f t="shared" si="225"/>
        <v>0.27802334806755069</v>
      </c>
      <c r="HY80" s="76"/>
      <c r="HZ80" s="76">
        <f t="shared" si="226"/>
        <v>0.12176774800188059</v>
      </c>
      <c r="IA80" s="76">
        <f t="shared" si="227"/>
        <v>0.21262341325811002</v>
      </c>
      <c r="IB80" s="76">
        <f t="shared" si="228"/>
        <v>0.22825575928537847</v>
      </c>
      <c r="IC80" s="76"/>
      <c r="ID80" s="76"/>
      <c r="IE80" s="76">
        <f t="shared" si="229"/>
        <v>-4.5921413552311635E-2</v>
      </c>
      <c r="IF80" s="76"/>
      <c r="IG80" s="76">
        <f t="shared" si="230"/>
        <v>-8.8591540222079518E-2</v>
      </c>
      <c r="IH80" s="76"/>
      <c r="II80" s="76"/>
      <c r="IJ80" s="76">
        <f t="shared" si="231"/>
        <v>-1.2445755513693202E-2</v>
      </c>
      <c r="IK80" s="76"/>
      <c r="IL80" s="76">
        <f t="shared" si="232"/>
        <v>-5.2932520097891345E-2</v>
      </c>
      <c r="IM80" s="76"/>
      <c r="IN80" s="76"/>
      <c r="IO80" s="76">
        <f t="shared" si="233"/>
        <v>-5.715129683706105E-3</v>
      </c>
      <c r="IP80" s="76"/>
      <c r="IQ80" s="76">
        <f t="shared" si="234"/>
        <v>-4.9767588782172217E-2</v>
      </c>
      <c r="IR80" s="76"/>
      <c r="IS80" s="76"/>
      <c r="IT80" s="76"/>
      <c r="IU80" s="76"/>
      <c r="IV80" s="76"/>
      <c r="IW80" s="76">
        <v>7.0000000000000007E-2</v>
      </c>
      <c r="IX80" s="183">
        <v>4.5743967828418235</v>
      </c>
      <c r="IY80" s="183">
        <v>4.7267691120671884</v>
      </c>
      <c r="IZ80" s="175">
        <v>-0.23234664761668014</v>
      </c>
      <c r="JA80" s="76"/>
      <c r="JB80" s="74">
        <v>18227</v>
      </c>
      <c r="JC80" s="74">
        <v>102</v>
      </c>
      <c r="JD80" s="74">
        <v>106</v>
      </c>
      <c r="JE80" s="76">
        <v>1.5559114232257917E-2</v>
      </c>
      <c r="JF80" s="76">
        <v>6.8958027419148291E-2</v>
      </c>
      <c r="JG80" s="74"/>
      <c r="JH80" s="74">
        <v>88</v>
      </c>
      <c r="JI80" s="74">
        <v>1.5</v>
      </c>
      <c r="JJ80" s="175">
        <v>1.7045454545454544E-2</v>
      </c>
      <c r="JK80" s="74">
        <v>63</v>
      </c>
      <c r="JL80" s="74">
        <v>1.5</v>
      </c>
      <c r="JM80" s="175">
        <v>2.3809523809523808E-2</v>
      </c>
      <c r="JN80" s="74">
        <v>151</v>
      </c>
      <c r="JO80" s="74">
        <v>3</v>
      </c>
      <c r="JP80" s="175">
        <v>1.9867549668874173E-2</v>
      </c>
      <c r="JQ80" s="175">
        <v>0.30648731043154004</v>
      </c>
      <c r="JR80" s="74"/>
      <c r="JS80" s="74"/>
      <c r="JT80" s="76"/>
      <c r="JU80" s="175"/>
      <c r="JV80" s="175">
        <v>3.515131079828037E-2</v>
      </c>
      <c r="JW80" s="175">
        <v>7.5023181320070806E-3</v>
      </c>
      <c r="JX80" s="175">
        <v>6.8279524572199277E-3</v>
      </c>
      <c r="JY80" s="175">
        <v>2.832335834106044E-2</v>
      </c>
      <c r="JZ80" s="175">
        <v>4.265362893028745E-2</v>
      </c>
      <c r="KA80" s="175">
        <v>5.3949253982972269E-3</v>
      </c>
      <c r="KB80" s="175">
        <v>1.6774846160330439E-2</v>
      </c>
      <c r="KC80" s="175">
        <v>5.7995448031695186E-2</v>
      </c>
      <c r="KD80" s="175">
        <v>2.9672089690634746E-2</v>
      </c>
      <c r="KE80" s="175">
        <v>2.2169771558627666E-2</v>
      </c>
      <c r="KF80" s="175">
        <v>6.482340048891512E-2</v>
      </c>
      <c r="KG80" s="175"/>
      <c r="KH80" s="74">
        <v>516</v>
      </c>
      <c r="KI80" s="74">
        <v>11704</v>
      </c>
      <c r="KJ80" s="74">
        <v>769</v>
      </c>
      <c r="KK80" s="74">
        <v>11863</v>
      </c>
      <c r="KL80" s="76">
        <v>4.4087491455912509E-2</v>
      </c>
      <c r="KM80" s="76">
        <v>6.482340048891512E-2</v>
      </c>
      <c r="KN80" s="175">
        <v>2.0735909033002611E-2</v>
      </c>
      <c r="KO80" s="175">
        <v>0.47033542504314452</v>
      </c>
      <c r="KP80" s="175"/>
      <c r="KQ80" s="74">
        <v>84</v>
      </c>
      <c r="KR80" s="74">
        <v>703</v>
      </c>
      <c r="KS80" s="175">
        <v>0.11948790896159317</v>
      </c>
      <c r="KT80" s="74">
        <v>174</v>
      </c>
      <c r="KU80" s="74">
        <v>1502</v>
      </c>
      <c r="KV80" s="175">
        <v>0.11584553928095873</v>
      </c>
      <c r="KW80" s="74">
        <v>243</v>
      </c>
      <c r="KX80" s="74">
        <v>2298</v>
      </c>
      <c r="KY80" s="175">
        <v>0.10574412532637076</v>
      </c>
      <c r="KZ80" s="74">
        <v>337</v>
      </c>
      <c r="LA80" s="74">
        <v>3366</v>
      </c>
      <c r="LB80" s="175">
        <v>0.10011883541295306</v>
      </c>
      <c r="LC80" s="74">
        <v>121</v>
      </c>
      <c r="LD80" s="74">
        <v>1335</v>
      </c>
      <c r="LE80" s="175">
        <f t="shared" si="235"/>
        <v>9.0636704119850184E-2</v>
      </c>
      <c r="LF80" s="74">
        <v>182</v>
      </c>
      <c r="LG80" s="74">
        <v>2368</v>
      </c>
      <c r="LH80" s="175">
        <f t="shared" si="236"/>
        <v>7.6858108108108114E-2</v>
      </c>
      <c r="LI80" s="74">
        <v>85</v>
      </c>
      <c r="LJ80" s="74">
        <v>2489</v>
      </c>
      <c r="LK80" s="175">
        <f t="shared" si="237"/>
        <v>3.4150261149055845E-2</v>
      </c>
      <c r="LL80" s="74">
        <v>388</v>
      </c>
      <c r="LM80" s="74">
        <v>6192</v>
      </c>
      <c r="LN80" s="175">
        <v>6.2661498708010341E-2</v>
      </c>
      <c r="LO80" s="175"/>
      <c r="LP80" s="74">
        <v>44</v>
      </c>
      <c r="LQ80" s="74">
        <v>2305</v>
      </c>
      <c r="LR80" s="175">
        <v>1.9088937093275488E-2</v>
      </c>
      <c r="LS80" s="74">
        <v>769</v>
      </c>
      <c r="LT80" s="74">
        <v>11863</v>
      </c>
      <c r="LU80" s="175">
        <v>6.482340048891512E-2</v>
      </c>
      <c r="LV80" s="175"/>
      <c r="LW80" s="74"/>
      <c r="LX80" s="74">
        <v>122</v>
      </c>
      <c r="LY80" s="74">
        <v>85</v>
      </c>
      <c r="LZ80" s="74">
        <v>78</v>
      </c>
      <c r="MA80" s="74">
        <v>251</v>
      </c>
      <c r="MB80" s="74">
        <v>140</v>
      </c>
      <c r="MC80" s="74">
        <v>144</v>
      </c>
      <c r="MD80" s="74"/>
    </row>
    <row r="81" spans="1:347" x14ac:dyDescent="0.25">
      <c r="A81" s="153"/>
      <c r="B81" s="156" t="s">
        <v>12</v>
      </c>
      <c r="C81" s="154"/>
      <c r="D81" s="159">
        <v>24137</v>
      </c>
      <c r="E81" s="159" t="s">
        <v>77</v>
      </c>
      <c r="F81" s="73" t="s">
        <v>140</v>
      </c>
      <c r="P81" s="164"/>
      <c r="Q81" s="129"/>
      <c r="R81" s="129"/>
      <c r="S81" s="129"/>
      <c r="T81" s="129"/>
      <c r="U81" s="129"/>
      <c r="V81" s="129"/>
      <c r="W81" s="129"/>
      <c r="X81" s="129"/>
      <c r="Y81" s="129"/>
      <c r="Z81" s="115"/>
      <c r="AA81" s="74"/>
      <c r="AB81" s="75">
        <v>698</v>
      </c>
      <c r="AC81" s="75">
        <v>857</v>
      </c>
      <c r="AD81" s="75">
        <v>244</v>
      </c>
      <c r="AE81" s="75">
        <v>609</v>
      </c>
      <c r="AF81" s="75">
        <v>310</v>
      </c>
      <c r="AG81" s="75">
        <v>917</v>
      </c>
      <c r="AH81" s="75">
        <v>47</v>
      </c>
      <c r="AI81" s="75">
        <v>12</v>
      </c>
      <c r="AK81" s="74">
        <f t="shared" si="145"/>
        <v>3694</v>
      </c>
      <c r="AL81" s="76"/>
      <c r="AM81" s="77">
        <f t="shared" si="146"/>
        <v>0.18895506226312939</v>
      </c>
      <c r="AN81" s="78">
        <f t="shared" si="147"/>
        <v>0.23199783432593396</v>
      </c>
      <c r="AO81" s="78">
        <f t="shared" si="148"/>
        <v>6.6053059014618304E-2</v>
      </c>
      <c r="AP81" s="78">
        <f t="shared" si="149"/>
        <v>0.16486193827828913</v>
      </c>
      <c r="AQ81" s="78">
        <f t="shared" si="150"/>
        <v>8.3919870059556034E-2</v>
      </c>
      <c r="AR81" s="78">
        <f t="shared" si="151"/>
        <v>0.2482403898213319</v>
      </c>
      <c r="AS81" s="78">
        <f t="shared" si="152"/>
        <v>1.2723335138061722E-2</v>
      </c>
      <c r="AT81" s="79">
        <f t="shared" si="153"/>
        <v>3.2485110990795887E-3</v>
      </c>
      <c r="AU81" s="76">
        <f t="shared" si="154"/>
        <v>1</v>
      </c>
      <c r="AV81" s="76"/>
      <c r="AW81" s="76"/>
      <c r="AX81" s="75">
        <v>286</v>
      </c>
      <c r="AY81" s="75">
        <v>141</v>
      </c>
      <c r="AZ81" s="75">
        <v>834</v>
      </c>
      <c r="BA81" s="75">
        <v>473</v>
      </c>
      <c r="BB81" s="75">
        <v>1121</v>
      </c>
      <c r="BC81" s="75">
        <v>772</v>
      </c>
      <c r="BD81" s="75">
        <v>69</v>
      </c>
      <c r="BF81" s="75">
        <v>15</v>
      </c>
      <c r="BG81" s="80">
        <v>6</v>
      </c>
      <c r="BH81" s="81"/>
      <c r="BI81" s="81"/>
      <c r="BJ81" s="82"/>
      <c r="BK81" s="74">
        <f t="shared" si="155"/>
        <v>6</v>
      </c>
      <c r="BL81" s="80">
        <f t="shared" si="156"/>
        <v>3717</v>
      </c>
      <c r="BM81" s="83"/>
      <c r="BN81" s="84">
        <f t="shared" si="157"/>
        <v>7.6943771859026094E-2</v>
      </c>
      <c r="BO81" s="85">
        <f t="shared" si="158"/>
        <v>3.7933817594834544E-2</v>
      </c>
      <c r="BP81" s="85">
        <f t="shared" si="159"/>
        <v>0.22437449556093625</v>
      </c>
      <c r="BQ81" s="85">
        <f t="shared" si="160"/>
        <v>0.12725316115146623</v>
      </c>
      <c r="BR81" s="85">
        <f t="shared" si="161"/>
        <v>0.30158730158730157</v>
      </c>
      <c r="BS81" s="85">
        <f t="shared" si="162"/>
        <v>0.20769437718590261</v>
      </c>
      <c r="BT81" s="85">
        <f t="shared" si="163"/>
        <v>1.8563357546408393E-2</v>
      </c>
      <c r="BU81" s="85">
        <f t="shared" si="164"/>
        <v>0</v>
      </c>
      <c r="BV81" s="85">
        <f t="shared" si="165"/>
        <v>4.0355125100887809E-3</v>
      </c>
      <c r="BW81" s="85">
        <f t="shared" si="166"/>
        <v>1.6142050040355124E-3</v>
      </c>
      <c r="BX81" s="85">
        <f t="shared" si="167"/>
        <v>0</v>
      </c>
      <c r="BY81" s="85">
        <f t="shared" si="168"/>
        <v>0</v>
      </c>
      <c r="BZ81" s="85">
        <f t="shared" si="169"/>
        <v>0</v>
      </c>
      <c r="CA81" s="76">
        <f t="shared" si="170"/>
        <v>1.6142050040355124E-3</v>
      </c>
      <c r="CB81" s="86">
        <f t="shared" si="171"/>
        <v>1</v>
      </c>
      <c r="CC81" s="76"/>
      <c r="CD81" s="76"/>
      <c r="CE81" s="75">
        <v>632</v>
      </c>
      <c r="CF81" s="75">
        <v>1165</v>
      </c>
      <c r="CG81" s="75">
        <v>839</v>
      </c>
      <c r="CH81" s="75">
        <v>404</v>
      </c>
      <c r="CI81" s="75">
        <v>261</v>
      </c>
      <c r="CJ81" s="75">
        <v>402</v>
      </c>
      <c r="CK81" s="75">
        <v>75</v>
      </c>
      <c r="CQ81" s="74">
        <f t="shared" si="244"/>
        <v>0</v>
      </c>
      <c r="CR81" s="74">
        <f t="shared" si="245"/>
        <v>3778</v>
      </c>
      <c r="CS81" s="76"/>
      <c r="CT81" s="77">
        <f t="shared" si="238"/>
        <v>0.16728427739544732</v>
      </c>
      <c r="CU81" s="78">
        <f t="shared" si="239"/>
        <v>0.30836421386977236</v>
      </c>
      <c r="CV81" s="78">
        <f t="shared" si="240"/>
        <v>0.22207517204870303</v>
      </c>
      <c r="CW81" s="78">
        <f t="shared" si="241"/>
        <v>0.1069348861831657</v>
      </c>
      <c r="CX81" s="78">
        <f t="shared" si="242"/>
        <v>6.908417151932239E-2</v>
      </c>
      <c r="CY81" s="78">
        <f t="shared" si="243"/>
        <v>0.10640550555849657</v>
      </c>
      <c r="CZ81" s="78">
        <f t="shared" si="246"/>
        <v>1.9851773425092641E-2</v>
      </c>
      <c r="DA81" s="79"/>
      <c r="DB81" s="79"/>
      <c r="DC81" s="79"/>
      <c r="DD81" s="79"/>
      <c r="DE81" s="79">
        <f t="shared" si="172"/>
        <v>0</v>
      </c>
      <c r="DF81" s="76">
        <f t="shared" si="173"/>
        <v>1</v>
      </c>
      <c r="DG81" s="76"/>
      <c r="DH81" s="76"/>
      <c r="DI81" s="76"/>
      <c r="DJ81" s="76"/>
      <c r="DK81" s="76">
        <f t="shared" si="174"/>
        <v>0.23199783432593396</v>
      </c>
      <c r="DL81" s="76">
        <f t="shared" si="175"/>
        <v>0.30158730158730157</v>
      </c>
      <c r="DM81" s="76">
        <f t="shared" si="176"/>
        <v>0.30836421386977236</v>
      </c>
      <c r="DN81" s="76"/>
      <c r="DO81" s="76"/>
      <c r="DP81" s="76">
        <f t="shared" si="177"/>
        <v>6.6053059014618304E-2</v>
      </c>
      <c r="DQ81" s="76">
        <f t="shared" si="178"/>
        <v>3.7933817594834544E-2</v>
      </c>
      <c r="DR81" s="76">
        <f t="shared" si="179"/>
        <v>6.908417151932239E-2</v>
      </c>
      <c r="DS81" s="76"/>
      <c r="DT81" s="76"/>
      <c r="DU81" s="76"/>
      <c r="DV81" s="76">
        <f t="shared" si="180"/>
        <v>0</v>
      </c>
      <c r="DW81" s="76"/>
      <c r="DX81" s="76"/>
      <c r="DY81" s="76"/>
      <c r="DZ81" s="76"/>
      <c r="EA81" s="76">
        <f t="shared" si="181"/>
        <v>4.0355125100887809E-3</v>
      </c>
      <c r="EB81" s="76"/>
      <c r="EC81" s="76"/>
      <c r="ED81" s="76"/>
      <c r="EE81" s="76">
        <f t="shared" si="182"/>
        <v>0.29805089334055224</v>
      </c>
      <c r="EF81" s="76">
        <f t="shared" si="183"/>
        <v>0.34355663169222489</v>
      </c>
      <c r="EG81" s="76">
        <f t="shared" si="184"/>
        <v>0.37744838538909475</v>
      </c>
      <c r="EH81" s="76"/>
      <c r="EI81" s="76"/>
      <c r="EJ81" s="76">
        <f t="shared" si="185"/>
        <v>7.6366379543838403E-2</v>
      </c>
      <c r="EK81" s="76"/>
      <c r="EL81" s="76">
        <f t="shared" si="186"/>
        <v>6.7769122824707928E-3</v>
      </c>
      <c r="EM81" s="76"/>
      <c r="EN81" s="76"/>
      <c r="EO81" s="76">
        <f t="shared" si="187"/>
        <v>3.0311125047040866E-3</v>
      </c>
      <c r="EP81" s="76"/>
      <c r="EQ81" s="76">
        <f t="shared" si="188"/>
        <v>3.1150353924487846E-2</v>
      </c>
      <c r="ER81" s="76"/>
      <c r="ES81" s="76"/>
      <c r="ET81" s="76">
        <f t="shared" si="189"/>
        <v>0</v>
      </c>
      <c r="EU81" s="76"/>
      <c r="EV81" s="76">
        <f t="shared" si="190"/>
        <v>0</v>
      </c>
      <c r="EW81" s="76"/>
      <c r="EX81" s="76"/>
      <c r="EY81" s="76">
        <f t="shared" si="191"/>
        <v>0</v>
      </c>
      <c r="EZ81" s="76"/>
      <c r="FA81" s="76">
        <f t="shared" si="192"/>
        <v>-4.0355125100887809E-3</v>
      </c>
      <c r="FB81" s="76"/>
      <c r="FC81" s="76"/>
      <c r="FD81" s="76">
        <f t="shared" si="193"/>
        <v>7.9397492048542517E-2</v>
      </c>
      <c r="FE81" s="76"/>
      <c r="FF81" s="76">
        <f t="shared" si="194"/>
        <v>3.3891753696869864E-2</v>
      </c>
      <c r="FG81" s="76"/>
      <c r="FH81" s="76"/>
      <c r="FI81" s="76"/>
      <c r="FJ81" s="76"/>
      <c r="FK81" s="76"/>
      <c r="FL81" s="76">
        <f t="shared" si="195"/>
        <v>1.2723335138061722E-2</v>
      </c>
      <c r="FM81" s="76">
        <f t="shared" si="196"/>
        <v>1.8563357546408393E-2</v>
      </c>
      <c r="FN81" s="76">
        <f t="shared" si="197"/>
        <v>1.9851773425092641E-2</v>
      </c>
      <c r="FO81" s="76"/>
      <c r="FP81" s="76">
        <f t="shared" si="198"/>
        <v>7.128438287030919E-3</v>
      </c>
      <c r="FQ81" s="76"/>
      <c r="FR81" s="76">
        <f t="shared" si="199"/>
        <v>1.288415878684248E-3</v>
      </c>
      <c r="FS81" s="76"/>
      <c r="FT81" s="76"/>
      <c r="FU81" s="76"/>
      <c r="FV81" s="76"/>
      <c r="FW81" s="76">
        <f t="shared" si="200"/>
        <v>0.2482403898213319</v>
      </c>
      <c r="FX81" s="76">
        <f t="shared" si="201"/>
        <v>0.20769437718590261</v>
      </c>
      <c r="FY81" s="76">
        <f t="shared" si="202"/>
        <v>0.22207517204870303</v>
      </c>
      <c r="FZ81" s="76"/>
      <c r="GA81" s="76">
        <f t="shared" si="203"/>
        <v>-2.6165217772628868E-2</v>
      </c>
      <c r="GB81" s="76"/>
      <c r="GC81" s="76">
        <f t="shared" si="204"/>
        <v>1.4380794862800417E-2</v>
      </c>
      <c r="GD81" s="76"/>
      <c r="GE81" s="76"/>
      <c r="GF81" s="76"/>
      <c r="GG81" s="76"/>
      <c r="GH81" s="76">
        <f t="shared" si="205"/>
        <v>0.18895506226312939</v>
      </c>
      <c r="GI81" s="76">
        <f t="shared" si="206"/>
        <v>0.22437449556093625</v>
      </c>
      <c r="GJ81" s="76">
        <f t="shared" si="207"/>
        <v>0.10640550555849657</v>
      </c>
      <c r="GK81" s="76"/>
      <c r="GL81" s="76">
        <f t="shared" si="208"/>
        <v>-8.254955670463282E-2</v>
      </c>
      <c r="GM81" s="76"/>
      <c r="GN81" s="76">
        <f t="shared" si="209"/>
        <v>-0.11796899000243968</v>
      </c>
      <c r="GO81" s="76"/>
      <c r="GP81" s="76"/>
      <c r="GQ81" s="76"/>
      <c r="GR81" s="76"/>
      <c r="GS81" s="76">
        <f t="shared" si="210"/>
        <v>0.16486193827828913</v>
      </c>
      <c r="GT81" s="76">
        <f t="shared" si="211"/>
        <v>0.12725316115146623</v>
      </c>
      <c r="GU81" s="76">
        <f t="shared" si="212"/>
        <v>0.16728427739544732</v>
      </c>
      <c r="GV81" s="76"/>
      <c r="GW81" s="76">
        <f t="shared" si="213"/>
        <v>2.4223391171581954E-3</v>
      </c>
      <c r="GX81" s="76"/>
      <c r="GY81" s="76">
        <f t="shared" si="214"/>
        <v>4.0031116243981091E-2</v>
      </c>
      <c r="GZ81" s="76"/>
      <c r="HA81" s="76"/>
      <c r="HB81" s="76"/>
      <c r="HC81" s="76"/>
      <c r="HD81" s="76">
        <f t="shared" si="215"/>
        <v>8.3919870059556034E-2</v>
      </c>
      <c r="HE81" s="76">
        <f t="shared" si="216"/>
        <v>7.6943771859026094E-2</v>
      </c>
      <c r="HF81" s="76">
        <f t="shared" si="217"/>
        <v>0.1069348861831657</v>
      </c>
      <c r="HG81" s="76"/>
      <c r="HH81" s="76">
        <f t="shared" si="218"/>
        <v>2.3015016123609663E-2</v>
      </c>
      <c r="HI81" s="76"/>
      <c r="HJ81" s="76">
        <f t="shared" si="219"/>
        <v>2.9991114324139603E-2</v>
      </c>
      <c r="HK81" s="76"/>
      <c r="HL81" s="76"/>
      <c r="HM81" s="76"/>
      <c r="HN81" s="76"/>
      <c r="HO81" s="76"/>
      <c r="HP81" s="76"/>
      <c r="HQ81" s="76"/>
      <c r="HR81" s="76">
        <f t="shared" si="220"/>
        <v>0.17758527341635086</v>
      </c>
      <c r="HS81" s="76">
        <f t="shared" si="221"/>
        <v>0.24878180833784516</v>
      </c>
      <c r="HT81" s="76">
        <f t="shared" si="222"/>
        <v>0.26150514347590692</v>
      </c>
      <c r="HU81" s="76"/>
      <c r="HV81" s="76">
        <f t="shared" si="223"/>
        <v>0.14581651869787463</v>
      </c>
      <c r="HW81" s="76">
        <f t="shared" si="224"/>
        <v>0.20419693301049233</v>
      </c>
      <c r="HX81" s="76">
        <f t="shared" si="225"/>
        <v>0.22276029055690072</v>
      </c>
      <c r="HY81" s="76"/>
      <c r="HZ81" s="76">
        <f t="shared" si="226"/>
        <v>0.18713605082053997</v>
      </c>
      <c r="IA81" s="76">
        <f t="shared" si="227"/>
        <v>0.27421916357861303</v>
      </c>
      <c r="IB81" s="76">
        <f t="shared" si="228"/>
        <v>0.29407093700370568</v>
      </c>
      <c r="IC81" s="76"/>
      <c r="ID81" s="76"/>
      <c r="IE81" s="76">
        <f t="shared" si="229"/>
        <v>9.5507774041891091E-3</v>
      </c>
      <c r="IF81" s="76"/>
      <c r="IG81" s="76">
        <f t="shared" si="230"/>
        <v>4.1319532122665342E-2</v>
      </c>
      <c r="IH81" s="76"/>
      <c r="II81" s="76"/>
      <c r="IJ81" s="76">
        <f t="shared" si="231"/>
        <v>2.5437355240767873E-2</v>
      </c>
      <c r="IK81" s="76"/>
      <c r="IL81" s="76">
        <f t="shared" si="232"/>
        <v>7.0022230568120708E-2</v>
      </c>
      <c r="IM81" s="76"/>
      <c r="IN81" s="76"/>
      <c r="IO81" s="76">
        <f t="shared" si="233"/>
        <v>3.2565793527798759E-2</v>
      </c>
      <c r="IP81" s="76"/>
      <c r="IQ81" s="76">
        <f t="shared" si="234"/>
        <v>7.1310646446804959E-2</v>
      </c>
      <c r="IR81" s="76"/>
      <c r="IS81" s="76"/>
      <c r="IT81" s="76"/>
      <c r="IU81" s="76"/>
      <c r="IV81" s="76"/>
      <c r="IW81" s="76">
        <v>0.02</v>
      </c>
      <c r="IX81" s="183">
        <v>2.502116451885994</v>
      </c>
      <c r="IY81" s="183">
        <v>2.6140607101840518</v>
      </c>
      <c r="IZ81" s="175">
        <v>-2.1095256464304456E-2</v>
      </c>
      <c r="JA81" s="76"/>
      <c r="JB81" s="74">
        <v>20583</v>
      </c>
      <c r="JC81" s="74">
        <v>115</v>
      </c>
      <c r="JD81" s="74">
        <v>116</v>
      </c>
      <c r="JE81" s="76">
        <v>1.845236322922774E-2</v>
      </c>
      <c r="JF81" s="76">
        <v>7.3949596359892678E-2</v>
      </c>
      <c r="JG81" s="74"/>
      <c r="JH81" s="74">
        <v>47</v>
      </c>
      <c r="JI81" s="74">
        <v>1.5</v>
      </c>
      <c r="JJ81" s="175">
        <v>3.1914893617021274E-2</v>
      </c>
      <c r="JK81" s="74">
        <v>40</v>
      </c>
      <c r="JL81" s="74">
        <v>1.5</v>
      </c>
      <c r="JM81" s="175">
        <v>3.7499999999999999E-2</v>
      </c>
      <c r="JN81" s="74">
        <v>87</v>
      </c>
      <c r="JO81" s="74">
        <v>3</v>
      </c>
      <c r="JP81" s="175">
        <v>3.4482758620689655E-2</v>
      </c>
      <c r="JQ81" s="175">
        <v>0.6652037617554859</v>
      </c>
      <c r="JR81" s="74"/>
      <c r="JS81" s="74"/>
      <c r="JT81" s="76"/>
      <c r="JU81" s="175"/>
      <c r="JV81" s="175">
        <v>2.9217719132893498E-2</v>
      </c>
      <c r="JW81" s="175">
        <v>5.6550424128180964E-3</v>
      </c>
      <c r="JX81" s="175">
        <v>1.1310084825636193E-2</v>
      </c>
      <c r="JY81" s="175">
        <v>1.7907634307257305E-2</v>
      </c>
      <c r="JZ81" s="175">
        <v>3.4872761545711596E-2</v>
      </c>
      <c r="KA81" s="175">
        <v>5.2780395852968899E-3</v>
      </c>
      <c r="KB81" s="175">
        <v>1.1687087653157398E-2</v>
      </c>
      <c r="KC81" s="175">
        <v>4.0527803958529687E-2</v>
      </c>
      <c r="KD81" s="175">
        <v>2.2620169651272386E-2</v>
      </c>
      <c r="KE81" s="175">
        <v>1.6965127238454288E-2</v>
      </c>
      <c r="KF81" s="175">
        <v>5.1837888784165884E-2</v>
      </c>
      <c r="KG81" s="175"/>
      <c r="KH81" s="74">
        <v>174</v>
      </c>
      <c r="KI81" s="74">
        <v>5264</v>
      </c>
      <c r="KJ81" s="74">
        <v>275</v>
      </c>
      <c r="KK81" s="74">
        <v>5305</v>
      </c>
      <c r="KL81" s="76">
        <v>3.3054711246200609E-2</v>
      </c>
      <c r="KM81" s="76">
        <v>5.1837888784165884E-2</v>
      </c>
      <c r="KN81" s="175">
        <v>1.8783177537965275E-2</v>
      </c>
      <c r="KO81" s="175">
        <v>0.56824509517154709</v>
      </c>
      <c r="KP81" s="175"/>
      <c r="KQ81" s="74">
        <v>34</v>
      </c>
      <c r="KR81" s="74">
        <v>282</v>
      </c>
      <c r="KS81" s="175">
        <v>0.12056737588652482</v>
      </c>
      <c r="KT81" s="74">
        <v>75</v>
      </c>
      <c r="KU81" s="74">
        <v>659</v>
      </c>
      <c r="KV81" s="175">
        <v>0.11380880121396054</v>
      </c>
      <c r="KW81" s="74">
        <v>110</v>
      </c>
      <c r="KX81" s="74">
        <v>1026</v>
      </c>
      <c r="KY81" s="175">
        <v>0.10721247563352826</v>
      </c>
      <c r="KZ81" s="74">
        <v>132</v>
      </c>
      <c r="LA81" s="74">
        <v>1446</v>
      </c>
      <c r="LB81" s="175">
        <v>9.1286307053941904E-2</v>
      </c>
      <c r="LC81" s="74">
        <v>36</v>
      </c>
      <c r="LD81" s="74">
        <v>520</v>
      </c>
      <c r="LE81" s="175">
        <f t="shared" si="235"/>
        <v>6.9230769230769235E-2</v>
      </c>
      <c r="LF81" s="74">
        <v>68</v>
      </c>
      <c r="LG81" s="74">
        <v>1110</v>
      </c>
      <c r="LH81" s="175">
        <f t="shared" si="236"/>
        <v>6.126126126126126E-2</v>
      </c>
      <c r="LI81" s="74">
        <v>33</v>
      </c>
      <c r="LJ81" s="74">
        <v>1186</v>
      </c>
      <c r="LK81" s="175">
        <f t="shared" si="237"/>
        <v>2.7824620573355819E-2</v>
      </c>
      <c r="LL81" s="74">
        <v>137</v>
      </c>
      <c r="LM81" s="74">
        <v>2816</v>
      </c>
      <c r="LN81" s="175">
        <v>4.8650568181818184E-2</v>
      </c>
      <c r="LO81" s="175"/>
      <c r="LP81" s="74">
        <v>6</v>
      </c>
      <c r="LQ81" s="74">
        <v>1043</v>
      </c>
      <c r="LR81" s="175">
        <v>5.7526366251198467E-3</v>
      </c>
      <c r="LS81" s="74">
        <v>275</v>
      </c>
      <c r="LT81" s="74">
        <v>5305</v>
      </c>
      <c r="LU81" s="175">
        <v>5.1837888784165884E-2</v>
      </c>
      <c r="LV81" s="175"/>
      <c r="LW81" s="74"/>
      <c r="LX81" s="74">
        <v>308</v>
      </c>
      <c r="LY81" s="74">
        <v>252</v>
      </c>
      <c r="LZ81" s="74">
        <v>133</v>
      </c>
      <c r="MA81" s="74">
        <v>50</v>
      </c>
      <c r="MB81" s="74">
        <v>182</v>
      </c>
      <c r="MC81" s="74">
        <v>280</v>
      </c>
      <c r="MD81" s="74"/>
      <c r="MH81" s="75"/>
      <c r="MI81" s="89"/>
    </row>
    <row r="82" spans="1:347" x14ac:dyDescent="0.25">
      <c r="A82" s="153"/>
      <c r="B82" s="156" t="s">
        <v>12</v>
      </c>
      <c r="C82" s="154"/>
      <c r="D82" s="159">
        <v>23024</v>
      </c>
      <c r="E82" s="159" t="s">
        <v>77</v>
      </c>
      <c r="F82" s="73" t="s">
        <v>85</v>
      </c>
      <c r="P82" s="164"/>
      <c r="Q82" s="129"/>
      <c r="R82" s="129"/>
      <c r="S82" s="129"/>
      <c r="T82" s="129"/>
      <c r="U82" s="129"/>
      <c r="V82" s="129"/>
      <c r="W82" s="129"/>
      <c r="X82" s="129"/>
      <c r="Y82" s="129"/>
      <c r="Z82" s="115"/>
      <c r="AA82" s="74"/>
      <c r="AB82" s="75">
        <v>1076</v>
      </c>
      <c r="AC82" s="75">
        <v>1538</v>
      </c>
      <c r="AD82" s="75">
        <v>400</v>
      </c>
      <c r="AE82" s="75">
        <v>302</v>
      </c>
      <c r="AF82" s="75">
        <v>315</v>
      </c>
      <c r="AG82" s="75">
        <v>2804</v>
      </c>
      <c r="AH82" s="75">
        <v>23</v>
      </c>
      <c r="AI82" s="75">
        <v>44</v>
      </c>
      <c r="AK82" s="74">
        <f t="shared" si="145"/>
        <v>6502</v>
      </c>
      <c r="AL82" s="76"/>
      <c r="AM82" s="77">
        <f t="shared" si="146"/>
        <v>0.16548754229467855</v>
      </c>
      <c r="AN82" s="78">
        <f t="shared" si="147"/>
        <v>0.2365426022762227</v>
      </c>
      <c r="AO82" s="78">
        <f t="shared" si="148"/>
        <v>6.1519532451553366E-2</v>
      </c>
      <c r="AP82" s="78">
        <f t="shared" si="149"/>
        <v>4.6447247000922794E-2</v>
      </c>
      <c r="AQ82" s="78">
        <f t="shared" si="150"/>
        <v>4.8446631805598279E-2</v>
      </c>
      <c r="AR82" s="78">
        <f t="shared" si="151"/>
        <v>0.43125192248538913</v>
      </c>
      <c r="AS82" s="78">
        <f t="shared" si="152"/>
        <v>3.5373731159643188E-3</v>
      </c>
      <c r="AT82" s="79">
        <f t="shared" si="153"/>
        <v>6.7671485696708701E-3</v>
      </c>
      <c r="AU82" s="76">
        <f t="shared" si="154"/>
        <v>1</v>
      </c>
      <c r="AV82" s="76"/>
      <c r="AW82" s="76"/>
      <c r="AX82" s="75">
        <v>302</v>
      </c>
      <c r="AY82" s="75">
        <v>311</v>
      </c>
      <c r="AZ82" s="75">
        <v>1777</v>
      </c>
      <c r="BA82" s="75">
        <v>333</v>
      </c>
      <c r="BB82" s="75">
        <v>1971</v>
      </c>
      <c r="BC82" s="75">
        <v>1706</v>
      </c>
      <c r="BD82" s="75">
        <v>56</v>
      </c>
      <c r="BF82" s="75">
        <v>9</v>
      </c>
      <c r="BG82" s="80">
        <v>7</v>
      </c>
      <c r="BH82" s="81"/>
      <c r="BI82" s="81"/>
      <c r="BJ82" s="82"/>
      <c r="BK82" s="74">
        <f t="shared" si="155"/>
        <v>7</v>
      </c>
      <c r="BL82" s="80">
        <f t="shared" si="156"/>
        <v>6472</v>
      </c>
      <c r="BM82" s="83"/>
      <c r="BN82" s="84">
        <f t="shared" si="157"/>
        <v>4.666254635352287E-2</v>
      </c>
      <c r="BO82" s="85">
        <f t="shared" si="158"/>
        <v>4.8053152039555007E-2</v>
      </c>
      <c r="BP82" s="85">
        <f t="shared" si="159"/>
        <v>0.2745673671199011</v>
      </c>
      <c r="BQ82" s="85">
        <f t="shared" si="160"/>
        <v>5.1452410383189123E-2</v>
      </c>
      <c r="BR82" s="85">
        <f t="shared" si="161"/>
        <v>0.3045426452410383</v>
      </c>
      <c r="BS82" s="85">
        <f t="shared" si="162"/>
        <v>0.26359703337453644</v>
      </c>
      <c r="BT82" s="85">
        <f t="shared" si="163"/>
        <v>8.65265760197775E-3</v>
      </c>
      <c r="BU82" s="85">
        <f t="shared" si="164"/>
        <v>0</v>
      </c>
      <c r="BV82" s="85">
        <f t="shared" si="165"/>
        <v>1.3906056860321385E-3</v>
      </c>
      <c r="BW82" s="85">
        <f t="shared" si="166"/>
        <v>1.0815822002472187E-3</v>
      </c>
      <c r="BX82" s="85">
        <f t="shared" si="167"/>
        <v>0</v>
      </c>
      <c r="BY82" s="85">
        <f t="shared" si="168"/>
        <v>0</v>
      </c>
      <c r="BZ82" s="85">
        <f t="shared" si="169"/>
        <v>0</v>
      </c>
      <c r="CA82" s="76">
        <f t="shared" si="170"/>
        <v>1.0815822002472187E-3</v>
      </c>
      <c r="CB82" s="86">
        <f t="shared" si="171"/>
        <v>1</v>
      </c>
      <c r="CC82" s="76"/>
      <c r="CD82" s="76"/>
      <c r="CE82" s="75">
        <v>182</v>
      </c>
      <c r="CF82" s="75">
        <v>1543</v>
      </c>
      <c r="CG82" s="75">
        <v>2613</v>
      </c>
      <c r="CH82" s="75">
        <v>598</v>
      </c>
      <c r="CI82" s="75">
        <v>764</v>
      </c>
      <c r="CJ82" s="75">
        <v>647</v>
      </c>
      <c r="CK82" s="75">
        <v>63</v>
      </c>
      <c r="CL82" s="73">
        <v>10</v>
      </c>
      <c r="CM82" s="73">
        <v>15</v>
      </c>
      <c r="CN82" s="73">
        <v>13</v>
      </c>
      <c r="CO82" s="73"/>
      <c r="CQ82" s="74">
        <f t="shared" si="244"/>
        <v>38</v>
      </c>
      <c r="CR82" s="74">
        <f t="shared" si="245"/>
        <v>6448</v>
      </c>
      <c r="CS82" s="76"/>
      <c r="CT82" s="77">
        <f t="shared" si="238"/>
        <v>2.8225806451612902E-2</v>
      </c>
      <c r="CU82" s="78">
        <f t="shared" si="239"/>
        <v>0.23929900744416874</v>
      </c>
      <c r="CV82" s="78">
        <f t="shared" si="240"/>
        <v>0.40524193548387094</v>
      </c>
      <c r="CW82" s="78">
        <f t="shared" si="241"/>
        <v>9.2741935483870969E-2</v>
      </c>
      <c r="CX82" s="78">
        <f t="shared" si="242"/>
        <v>0.11848635235732009</v>
      </c>
      <c r="CY82" s="78">
        <f t="shared" si="243"/>
        <v>0.10034119106699751</v>
      </c>
      <c r="CZ82" s="78">
        <f t="shared" si="246"/>
        <v>9.7704714640198514E-3</v>
      </c>
      <c r="DA82" s="79"/>
      <c r="DB82" s="79"/>
      <c r="DC82" s="79"/>
      <c r="DD82" s="79"/>
      <c r="DE82" s="79">
        <f t="shared" si="172"/>
        <v>5.8933002481389579E-3</v>
      </c>
      <c r="DF82" s="76">
        <f t="shared" si="173"/>
        <v>1</v>
      </c>
      <c r="DG82" s="76"/>
      <c r="DH82" s="76"/>
      <c r="DI82" s="76"/>
      <c r="DJ82" s="76"/>
      <c r="DK82" s="76">
        <f t="shared" si="174"/>
        <v>0.2365426022762227</v>
      </c>
      <c r="DL82" s="76">
        <f t="shared" si="175"/>
        <v>0.3045426452410383</v>
      </c>
      <c r="DM82" s="76">
        <f t="shared" si="176"/>
        <v>0.23929900744416874</v>
      </c>
      <c r="DN82" s="76"/>
      <c r="DO82" s="76"/>
      <c r="DP82" s="76">
        <f t="shared" si="177"/>
        <v>6.1519532451553366E-2</v>
      </c>
      <c r="DQ82" s="76">
        <f t="shared" si="178"/>
        <v>4.8053152039555007E-2</v>
      </c>
      <c r="DR82" s="76">
        <f t="shared" si="179"/>
        <v>0.11848635235732009</v>
      </c>
      <c r="DS82" s="76"/>
      <c r="DT82" s="76"/>
      <c r="DU82" s="76"/>
      <c r="DV82" s="76">
        <f t="shared" si="180"/>
        <v>0</v>
      </c>
      <c r="DW82" s="76"/>
      <c r="DX82" s="76"/>
      <c r="DY82" s="76"/>
      <c r="DZ82" s="76"/>
      <c r="EA82" s="76">
        <f t="shared" si="181"/>
        <v>1.3906056860321385E-3</v>
      </c>
      <c r="EB82" s="76"/>
      <c r="EC82" s="76"/>
      <c r="ED82" s="76"/>
      <c r="EE82" s="76">
        <f t="shared" si="182"/>
        <v>0.2980621347277761</v>
      </c>
      <c r="EF82" s="76">
        <f t="shared" si="183"/>
        <v>0.35398640296662548</v>
      </c>
      <c r="EG82" s="76">
        <f t="shared" si="184"/>
        <v>0.35778535980148884</v>
      </c>
      <c r="EH82" s="76"/>
      <c r="EI82" s="76"/>
      <c r="EJ82" s="76">
        <f t="shared" si="185"/>
        <v>2.7564051679460355E-3</v>
      </c>
      <c r="EK82" s="76"/>
      <c r="EL82" s="76">
        <f t="shared" si="186"/>
        <v>-6.5243637796869564E-2</v>
      </c>
      <c r="EM82" s="76"/>
      <c r="EN82" s="76"/>
      <c r="EO82" s="76">
        <f t="shared" si="187"/>
        <v>5.6966819905766727E-2</v>
      </c>
      <c r="EP82" s="76"/>
      <c r="EQ82" s="76">
        <f t="shared" si="188"/>
        <v>7.0433200317765093E-2</v>
      </c>
      <c r="ER82" s="76"/>
      <c r="ES82" s="76"/>
      <c r="ET82" s="76">
        <f t="shared" si="189"/>
        <v>0</v>
      </c>
      <c r="EU82" s="76"/>
      <c r="EV82" s="76">
        <f t="shared" si="190"/>
        <v>0</v>
      </c>
      <c r="EW82" s="76"/>
      <c r="EX82" s="76"/>
      <c r="EY82" s="76">
        <f t="shared" si="191"/>
        <v>0</v>
      </c>
      <c r="EZ82" s="76"/>
      <c r="FA82" s="76">
        <f t="shared" si="192"/>
        <v>-1.3906056860321385E-3</v>
      </c>
      <c r="FB82" s="76"/>
      <c r="FC82" s="76"/>
      <c r="FD82" s="76">
        <f t="shared" si="193"/>
        <v>5.9723225073712749E-2</v>
      </c>
      <c r="FE82" s="76"/>
      <c r="FF82" s="76">
        <f t="shared" si="194"/>
        <v>3.7989568348633651E-3</v>
      </c>
      <c r="FG82" s="76"/>
      <c r="FH82" s="76"/>
      <c r="FI82" s="76"/>
      <c r="FJ82" s="76"/>
      <c r="FK82" s="76"/>
      <c r="FL82" s="76">
        <f t="shared" si="195"/>
        <v>3.5373731159643188E-3</v>
      </c>
      <c r="FM82" s="76">
        <f t="shared" si="196"/>
        <v>8.65265760197775E-3</v>
      </c>
      <c r="FN82" s="76">
        <f t="shared" si="197"/>
        <v>9.7704714640198514E-3</v>
      </c>
      <c r="FO82" s="76"/>
      <c r="FP82" s="76">
        <f t="shared" si="198"/>
        <v>6.2330983480555326E-3</v>
      </c>
      <c r="FQ82" s="76"/>
      <c r="FR82" s="76">
        <f t="shared" si="199"/>
        <v>1.1178138620421014E-3</v>
      </c>
      <c r="FS82" s="76"/>
      <c r="FT82" s="76"/>
      <c r="FU82" s="76"/>
      <c r="FV82" s="76"/>
      <c r="FW82" s="76">
        <f t="shared" si="200"/>
        <v>0.43125192248538913</v>
      </c>
      <c r="FX82" s="76">
        <f t="shared" si="201"/>
        <v>0.26359703337453644</v>
      </c>
      <c r="FY82" s="76">
        <f t="shared" si="202"/>
        <v>0.40524193548387094</v>
      </c>
      <c r="FZ82" s="76"/>
      <c r="GA82" s="76">
        <f t="shared" si="203"/>
        <v>-2.6009987001518187E-2</v>
      </c>
      <c r="GB82" s="76"/>
      <c r="GC82" s="76">
        <f t="shared" si="204"/>
        <v>0.1416449021093345</v>
      </c>
      <c r="GD82" s="76"/>
      <c r="GE82" s="76"/>
      <c r="GF82" s="76"/>
      <c r="GG82" s="76"/>
      <c r="GH82" s="76">
        <f t="shared" si="205"/>
        <v>0.16548754229467855</v>
      </c>
      <c r="GI82" s="76">
        <f t="shared" si="206"/>
        <v>0.2745673671199011</v>
      </c>
      <c r="GJ82" s="76">
        <f t="shared" si="207"/>
        <v>0.10034119106699751</v>
      </c>
      <c r="GK82" s="76"/>
      <c r="GL82" s="76">
        <f t="shared" si="208"/>
        <v>-6.5146351227681032E-2</v>
      </c>
      <c r="GM82" s="76"/>
      <c r="GN82" s="76">
        <f t="shared" si="209"/>
        <v>-0.17422617605290358</v>
      </c>
      <c r="GO82" s="76"/>
      <c r="GP82" s="76"/>
      <c r="GQ82" s="76"/>
      <c r="GR82" s="76"/>
      <c r="GS82" s="76">
        <f t="shared" si="210"/>
        <v>4.6447247000922794E-2</v>
      </c>
      <c r="GT82" s="76">
        <f t="shared" si="211"/>
        <v>5.1452410383189123E-2</v>
      </c>
      <c r="GU82" s="76">
        <f t="shared" si="212"/>
        <v>2.8225806451612902E-2</v>
      </c>
      <c r="GV82" s="76"/>
      <c r="GW82" s="76">
        <f t="shared" si="213"/>
        <v>-1.8221440549309891E-2</v>
      </c>
      <c r="GX82" s="76"/>
      <c r="GY82" s="76">
        <f t="shared" si="214"/>
        <v>-2.3226603931576221E-2</v>
      </c>
      <c r="GZ82" s="76"/>
      <c r="HA82" s="76"/>
      <c r="HB82" s="76"/>
      <c r="HC82" s="76"/>
      <c r="HD82" s="76">
        <f t="shared" si="215"/>
        <v>4.8446631805598279E-2</v>
      </c>
      <c r="HE82" s="76">
        <f t="shared" si="216"/>
        <v>4.666254635352287E-2</v>
      </c>
      <c r="HF82" s="76">
        <f t="shared" si="217"/>
        <v>9.2741935483870969E-2</v>
      </c>
      <c r="HG82" s="76"/>
      <c r="HH82" s="76">
        <f t="shared" si="218"/>
        <v>4.4295303678272689E-2</v>
      </c>
      <c r="HI82" s="76"/>
      <c r="HJ82" s="76">
        <f t="shared" si="219"/>
        <v>4.6079389130348099E-2</v>
      </c>
      <c r="HK82" s="76"/>
      <c r="HL82" s="76"/>
      <c r="HM82" s="76"/>
      <c r="HN82" s="76"/>
      <c r="HO82" s="76"/>
      <c r="HP82" s="76"/>
      <c r="HQ82" s="76"/>
      <c r="HR82" s="76">
        <f t="shared" si="220"/>
        <v>4.9984620116887112E-2</v>
      </c>
      <c r="HS82" s="76">
        <f t="shared" si="221"/>
        <v>9.4893878806521073E-2</v>
      </c>
      <c r="HT82" s="76">
        <f t="shared" si="222"/>
        <v>9.8431251922485391E-2</v>
      </c>
      <c r="HU82" s="76"/>
      <c r="HV82" s="76">
        <f t="shared" si="223"/>
        <v>6.0105067985166877E-2</v>
      </c>
      <c r="HW82" s="76">
        <f t="shared" si="224"/>
        <v>9.8114956736712E-2</v>
      </c>
      <c r="HX82" s="76">
        <f t="shared" si="225"/>
        <v>0.10676761433868975</v>
      </c>
      <c r="HY82" s="76"/>
      <c r="HZ82" s="76">
        <f t="shared" si="226"/>
        <v>3.7996277915632752E-2</v>
      </c>
      <c r="IA82" s="76">
        <f t="shared" si="227"/>
        <v>0.12096774193548387</v>
      </c>
      <c r="IB82" s="76">
        <f t="shared" si="228"/>
        <v>0.13073821339950373</v>
      </c>
      <c r="IC82" s="76"/>
      <c r="ID82" s="76"/>
      <c r="IE82" s="76">
        <f t="shared" si="229"/>
        <v>-1.1988342201254359E-2</v>
      </c>
      <c r="IF82" s="76"/>
      <c r="IG82" s="76">
        <f t="shared" si="230"/>
        <v>-2.2108790069534125E-2</v>
      </c>
      <c r="IH82" s="76"/>
      <c r="II82" s="76"/>
      <c r="IJ82" s="76">
        <f t="shared" si="231"/>
        <v>2.6073863128962801E-2</v>
      </c>
      <c r="IK82" s="76"/>
      <c r="IL82" s="76">
        <f t="shared" si="232"/>
        <v>2.2852785198771874E-2</v>
      </c>
      <c r="IM82" s="76"/>
      <c r="IN82" s="76"/>
      <c r="IO82" s="76">
        <f t="shared" si="233"/>
        <v>3.2306961477018337E-2</v>
      </c>
      <c r="IP82" s="76"/>
      <c r="IQ82" s="76">
        <f t="shared" si="234"/>
        <v>2.3970599060813974E-2</v>
      </c>
      <c r="IR82" s="76"/>
      <c r="IS82" s="76"/>
      <c r="IT82" s="76"/>
      <c r="IU82" s="76"/>
      <c r="IV82" s="76"/>
      <c r="IW82" s="76">
        <v>0.02</v>
      </c>
      <c r="IX82" s="183">
        <v>3.5230352303523031</v>
      </c>
      <c r="IY82" s="183">
        <v>3.6662297973209141</v>
      </c>
      <c r="IZ82" s="175">
        <v>0.42206245961249178</v>
      </c>
      <c r="JA82" s="76"/>
      <c r="JB82" s="74">
        <v>21410</v>
      </c>
      <c r="JC82" s="74">
        <v>120</v>
      </c>
      <c r="JD82" s="74">
        <v>114</v>
      </c>
      <c r="JE82" s="76">
        <v>1.7322701395909475E-2</v>
      </c>
      <c r="JF82" s="76">
        <v>6.7039956068897344E-2</v>
      </c>
      <c r="JG82" s="74"/>
      <c r="JH82" s="74">
        <v>78</v>
      </c>
      <c r="JI82" s="74">
        <v>1.5</v>
      </c>
      <c r="JJ82" s="175">
        <v>1.9230769230769232E-2</v>
      </c>
      <c r="JK82" s="74">
        <v>54</v>
      </c>
      <c r="JL82" s="74">
        <v>1.5</v>
      </c>
      <c r="JM82" s="175">
        <v>2.7777777777777776E-2</v>
      </c>
      <c r="JN82" s="74">
        <v>132</v>
      </c>
      <c r="JO82" s="74">
        <v>3</v>
      </c>
      <c r="JP82" s="175">
        <v>2.2727272727272728E-2</v>
      </c>
      <c r="JQ82" s="175">
        <v>0.29885877318116971</v>
      </c>
      <c r="JR82" s="74"/>
      <c r="JS82" s="74"/>
      <c r="JT82" s="76"/>
      <c r="JU82" s="175"/>
      <c r="JV82" s="175">
        <v>4.306791060967672E-2</v>
      </c>
      <c r="JW82" s="175">
        <v>4.0138858754610544E-3</v>
      </c>
      <c r="JX82" s="175">
        <v>1.1499240616185723E-2</v>
      </c>
      <c r="JY82" s="175">
        <v>3.1568669993490998E-2</v>
      </c>
      <c r="JZ82" s="175">
        <v>4.7081796485137772E-2</v>
      </c>
      <c r="KA82" s="175">
        <v>7.9192883488826207E-3</v>
      </c>
      <c r="KB82" s="175">
        <v>2.1045779995660666E-2</v>
      </c>
      <c r="KC82" s="175">
        <v>6.454762421349533E-2</v>
      </c>
      <c r="KD82" s="175">
        <v>3.2978954220004339E-2</v>
      </c>
      <c r="KE82" s="175">
        <v>2.8965068344543286E-2</v>
      </c>
      <c r="KF82" s="175">
        <v>7.6046864829681066E-2</v>
      </c>
      <c r="KG82" s="175"/>
      <c r="KH82" s="74">
        <v>422</v>
      </c>
      <c r="KI82" s="74">
        <v>8921</v>
      </c>
      <c r="KJ82" s="74">
        <v>701</v>
      </c>
      <c r="KK82" s="74">
        <v>9218</v>
      </c>
      <c r="KL82" s="76">
        <v>4.7304113888577512E-2</v>
      </c>
      <c r="KM82" s="76">
        <v>7.6046864829681066E-2</v>
      </c>
      <c r="KN82" s="175">
        <v>2.8742750941103554E-2</v>
      </c>
      <c r="KO82" s="175">
        <v>0.60761630603219152</v>
      </c>
      <c r="KP82" s="175"/>
      <c r="KQ82" s="74">
        <v>80</v>
      </c>
      <c r="KR82" s="74">
        <v>535</v>
      </c>
      <c r="KS82" s="175">
        <v>0.14953271028037382</v>
      </c>
      <c r="KT82" s="74">
        <v>171</v>
      </c>
      <c r="KU82" s="74">
        <v>1133</v>
      </c>
      <c r="KV82" s="175">
        <v>0.15092674315975288</v>
      </c>
      <c r="KW82" s="74">
        <v>255</v>
      </c>
      <c r="KX82" s="74">
        <v>1761</v>
      </c>
      <c r="KY82" s="175">
        <v>0.14480408858603067</v>
      </c>
      <c r="KZ82" s="74">
        <v>332</v>
      </c>
      <c r="LA82" s="74">
        <v>2511</v>
      </c>
      <c r="LB82" s="175">
        <v>0.13221823974512145</v>
      </c>
      <c r="LC82" s="74">
        <v>99</v>
      </c>
      <c r="LD82" s="74">
        <v>999</v>
      </c>
      <c r="LE82" s="175">
        <f t="shared" si="235"/>
        <v>9.90990990990991E-2</v>
      </c>
      <c r="LF82" s="74">
        <v>175</v>
      </c>
      <c r="LG82" s="74">
        <v>1848</v>
      </c>
      <c r="LH82" s="175">
        <f t="shared" si="236"/>
        <v>9.4696969696969696E-2</v>
      </c>
      <c r="LI82" s="74">
        <v>72</v>
      </c>
      <c r="LJ82" s="74">
        <v>2054</v>
      </c>
      <c r="LK82" s="175">
        <f t="shared" si="237"/>
        <v>3.5053554040895815E-2</v>
      </c>
      <c r="LL82" s="74">
        <v>346</v>
      </c>
      <c r="LM82" s="74">
        <v>4901</v>
      </c>
      <c r="LN82" s="175">
        <v>7.0597837176086517E-2</v>
      </c>
      <c r="LO82" s="175"/>
      <c r="LP82" s="74">
        <v>23</v>
      </c>
      <c r="LQ82" s="74">
        <v>1806</v>
      </c>
      <c r="LR82" s="175">
        <v>1.273532668881506E-2</v>
      </c>
      <c r="LS82" s="74">
        <v>701</v>
      </c>
      <c r="LT82" s="74">
        <v>9218</v>
      </c>
      <c r="LU82" s="175">
        <v>7.6046864829681066E-2</v>
      </c>
      <c r="LV82" s="175"/>
      <c r="LW82" s="74"/>
      <c r="LX82" s="74">
        <v>281</v>
      </c>
      <c r="LY82" s="74">
        <v>210</v>
      </c>
      <c r="LZ82" s="74">
        <v>152</v>
      </c>
      <c r="MA82" s="74">
        <v>81</v>
      </c>
      <c r="MB82" s="74">
        <v>148</v>
      </c>
      <c r="MC82" s="74">
        <v>234</v>
      </c>
      <c r="MD82" s="74"/>
      <c r="MH82" s="75"/>
      <c r="MI82" s="89"/>
    </row>
    <row r="83" spans="1:347" x14ac:dyDescent="0.25">
      <c r="A83" s="153" t="s">
        <v>79</v>
      </c>
      <c r="B83" s="156" t="s">
        <v>81</v>
      </c>
      <c r="C83" s="154"/>
      <c r="D83" s="159">
        <v>23025</v>
      </c>
      <c r="E83" s="159" t="s">
        <v>77</v>
      </c>
      <c r="F83" s="73" t="s">
        <v>86</v>
      </c>
      <c r="P83" s="164"/>
      <c r="Q83" s="129"/>
      <c r="R83" s="129"/>
      <c r="S83" s="129"/>
      <c r="T83" s="129"/>
      <c r="U83" s="129"/>
      <c r="V83" s="129"/>
      <c r="W83" s="129"/>
      <c r="X83" s="129"/>
      <c r="Y83" s="129"/>
      <c r="Z83" s="115"/>
      <c r="AA83" s="74"/>
      <c r="AB83" s="75">
        <v>3582</v>
      </c>
      <c r="AC83" s="75">
        <v>5612</v>
      </c>
      <c r="AD83" s="75">
        <v>2259</v>
      </c>
      <c r="AE83" s="75">
        <v>1839</v>
      </c>
      <c r="AF83" s="75">
        <v>2319</v>
      </c>
      <c r="AG83" s="75">
        <v>3214</v>
      </c>
      <c r="AH83" s="75">
        <v>200</v>
      </c>
      <c r="AI83" s="75">
        <v>2946</v>
      </c>
      <c r="AK83" s="74">
        <f t="shared" si="145"/>
        <v>21971</v>
      </c>
      <c r="AL83" s="76"/>
      <c r="AM83" s="77">
        <f t="shared" si="146"/>
        <v>0.16303308907195849</v>
      </c>
      <c r="AN83" s="78">
        <f t="shared" si="147"/>
        <v>0.25542760912111417</v>
      </c>
      <c r="AO83" s="78">
        <f t="shared" si="148"/>
        <v>0.1028173501433708</v>
      </c>
      <c r="AP83" s="78">
        <f t="shared" si="149"/>
        <v>8.3701242546993765E-2</v>
      </c>
      <c r="AQ83" s="78">
        <f t="shared" si="150"/>
        <v>0.10554822265713895</v>
      </c>
      <c r="AR83" s="78">
        <f t="shared" si="151"/>
        <v>0.14628373765418051</v>
      </c>
      <c r="AS83" s="78">
        <f t="shared" si="152"/>
        <v>9.1029083792271634E-3</v>
      </c>
      <c r="AT83" s="79">
        <f t="shared" si="153"/>
        <v>0.13408584042601612</v>
      </c>
      <c r="AU83" s="76">
        <f t="shared" si="154"/>
        <v>1</v>
      </c>
      <c r="AV83" s="76"/>
      <c r="AW83" s="76"/>
      <c r="AX83" s="75">
        <v>1979</v>
      </c>
      <c r="AY83" s="75">
        <v>1103</v>
      </c>
      <c r="AZ83" s="75">
        <v>5798</v>
      </c>
      <c r="BA83" s="75">
        <v>2395</v>
      </c>
      <c r="BB83" s="75">
        <v>5830</v>
      </c>
      <c r="BC83" s="75">
        <v>3016</v>
      </c>
      <c r="BD83" s="75">
        <v>370</v>
      </c>
      <c r="BF83" s="75">
        <v>57</v>
      </c>
      <c r="BG83" s="80">
        <v>148</v>
      </c>
      <c r="BH83" s="81"/>
      <c r="BI83" s="81"/>
      <c r="BJ83" s="82"/>
      <c r="BK83" s="74">
        <f t="shared" si="155"/>
        <v>148</v>
      </c>
      <c r="BL83" s="80">
        <f t="shared" si="156"/>
        <v>20696</v>
      </c>
      <c r="BM83" s="83"/>
      <c r="BN83" s="84">
        <f t="shared" si="157"/>
        <v>9.5622342481638964E-2</v>
      </c>
      <c r="BO83" s="85">
        <f t="shared" si="158"/>
        <v>5.3295322767684575E-2</v>
      </c>
      <c r="BP83" s="85">
        <f t="shared" si="159"/>
        <v>0.28015075376884424</v>
      </c>
      <c r="BQ83" s="85">
        <f t="shared" si="160"/>
        <v>0.11572284499420178</v>
      </c>
      <c r="BR83" s="85">
        <f t="shared" si="161"/>
        <v>0.28169694626981057</v>
      </c>
      <c r="BS83" s="85">
        <f t="shared" si="162"/>
        <v>0.14572864321608039</v>
      </c>
      <c r="BT83" s="85">
        <f t="shared" si="163"/>
        <v>1.7877850792423655E-2</v>
      </c>
      <c r="BU83" s="85">
        <f t="shared" si="164"/>
        <v>0</v>
      </c>
      <c r="BV83" s="85">
        <f t="shared" si="165"/>
        <v>2.7541553923463471E-3</v>
      </c>
      <c r="BW83" s="85">
        <f t="shared" si="166"/>
        <v>7.1511403169694631E-3</v>
      </c>
      <c r="BX83" s="85">
        <f t="shared" si="167"/>
        <v>0</v>
      </c>
      <c r="BY83" s="85">
        <f t="shared" si="168"/>
        <v>0</v>
      </c>
      <c r="BZ83" s="85">
        <f t="shared" si="169"/>
        <v>0</v>
      </c>
      <c r="CA83" s="76">
        <f t="shared" si="170"/>
        <v>7.1511403169694631E-3</v>
      </c>
      <c r="CB83" s="86">
        <f t="shared" si="171"/>
        <v>1</v>
      </c>
      <c r="CC83" s="76"/>
      <c r="CD83" s="76"/>
      <c r="CE83" s="75">
        <v>1761</v>
      </c>
      <c r="CF83" s="75">
        <v>5185</v>
      </c>
      <c r="CG83" s="75">
        <v>3104</v>
      </c>
      <c r="CH83" s="75">
        <v>3850</v>
      </c>
      <c r="CI83" s="75">
        <v>1986</v>
      </c>
      <c r="CJ83" s="75">
        <v>3547</v>
      </c>
      <c r="CK83" s="75">
        <v>531</v>
      </c>
      <c r="CL83" s="73">
        <v>173</v>
      </c>
      <c r="CM83" s="73">
        <v>148</v>
      </c>
      <c r="CN83" s="73">
        <v>111</v>
      </c>
      <c r="CO83" s="73"/>
      <c r="CQ83" s="74">
        <f t="shared" si="244"/>
        <v>432</v>
      </c>
      <c r="CR83" s="74">
        <f t="shared" si="245"/>
        <v>20396</v>
      </c>
      <c r="CS83" s="76"/>
      <c r="CT83" s="77">
        <f t="shared" si="238"/>
        <v>8.6340458913512455E-2</v>
      </c>
      <c r="CU83" s="78">
        <f t="shared" si="239"/>
        <v>0.2542165130417729</v>
      </c>
      <c r="CV83" s="78">
        <f t="shared" si="240"/>
        <v>0.15218670327515199</v>
      </c>
      <c r="CW83" s="78">
        <f t="shared" si="241"/>
        <v>0.18876250245146106</v>
      </c>
      <c r="CX83" s="78">
        <f t="shared" si="242"/>
        <v>9.7372033732104332E-2</v>
      </c>
      <c r="CY83" s="78">
        <f t="shared" si="243"/>
        <v>0.173906648362424</v>
      </c>
      <c r="CZ83" s="78">
        <f t="shared" si="246"/>
        <v>2.6034516571876838E-2</v>
      </c>
      <c r="DA83" s="79"/>
      <c r="DB83" s="79"/>
      <c r="DC83" s="79"/>
      <c r="DD83" s="79"/>
      <c r="DE83" s="79">
        <f t="shared" si="172"/>
        <v>2.1180623651696411E-2</v>
      </c>
      <c r="DF83" s="76">
        <f t="shared" si="173"/>
        <v>1</v>
      </c>
      <c r="DG83" s="76"/>
      <c r="DH83" s="76"/>
      <c r="DI83" s="76"/>
      <c r="DJ83" s="76"/>
      <c r="DK83" s="76">
        <f t="shared" si="174"/>
        <v>0.25542760912111417</v>
      </c>
      <c r="DL83" s="76">
        <f t="shared" si="175"/>
        <v>0.28169694626981057</v>
      </c>
      <c r="DM83" s="76">
        <f t="shared" si="176"/>
        <v>0.2542165130417729</v>
      </c>
      <c r="DN83" s="76"/>
      <c r="DO83" s="76"/>
      <c r="DP83" s="76">
        <f t="shared" si="177"/>
        <v>0.1028173501433708</v>
      </c>
      <c r="DQ83" s="76">
        <f t="shared" si="178"/>
        <v>5.3295322767684575E-2</v>
      </c>
      <c r="DR83" s="76">
        <f t="shared" si="179"/>
        <v>9.7372033732104332E-2</v>
      </c>
      <c r="DS83" s="76"/>
      <c r="DT83" s="76"/>
      <c r="DU83" s="76"/>
      <c r="DV83" s="76">
        <f t="shared" si="180"/>
        <v>0</v>
      </c>
      <c r="DW83" s="76"/>
      <c r="DX83" s="76"/>
      <c r="DY83" s="76"/>
      <c r="DZ83" s="76"/>
      <c r="EA83" s="76">
        <f t="shared" si="181"/>
        <v>2.7541553923463471E-3</v>
      </c>
      <c r="EB83" s="76"/>
      <c r="EC83" s="76"/>
      <c r="ED83" s="76"/>
      <c r="EE83" s="76">
        <f t="shared" si="182"/>
        <v>0.35824495926448496</v>
      </c>
      <c r="EF83" s="76">
        <f t="shared" si="183"/>
        <v>0.33774642442984149</v>
      </c>
      <c r="EG83" s="76">
        <f t="shared" si="184"/>
        <v>0.35158854677387724</v>
      </c>
      <c r="EH83" s="76"/>
      <c r="EI83" s="76"/>
      <c r="EJ83" s="76">
        <f t="shared" si="185"/>
        <v>-1.2110960793412784E-3</v>
      </c>
      <c r="EK83" s="76"/>
      <c r="EL83" s="76">
        <f t="shared" si="186"/>
        <v>-2.7480433228037671E-2</v>
      </c>
      <c r="EM83" s="76"/>
      <c r="EN83" s="76"/>
      <c r="EO83" s="76">
        <f t="shared" si="187"/>
        <v>-5.4453164112664709E-3</v>
      </c>
      <c r="EP83" s="76"/>
      <c r="EQ83" s="76">
        <f t="shared" si="188"/>
        <v>4.4076710964419757E-2</v>
      </c>
      <c r="ER83" s="76"/>
      <c r="ES83" s="76"/>
      <c r="ET83" s="76">
        <f t="shared" si="189"/>
        <v>0</v>
      </c>
      <c r="EU83" s="76"/>
      <c r="EV83" s="76">
        <f t="shared" si="190"/>
        <v>0</v>
      </c>
      <c r="EW83" s="76"/>
      <c r="EX83" s="76"/>
      <c r="EY83" s="76">
        <f t="shared" si="191"/>
        <v>0</v>
      </c>
      <c r="EZ83" s="76"/>
      <c r="FA83" s="76">
        <f t="shared" si="192"/>
        <v>-2.7541553923463471E-3</v>
      </c>
      <c r="FB83" s="76"/>
      <c r="FC83" s="76"/>
      <c r="FD83" s="76">
        <f t="shared" si="193"/>
        <v>-6.6564124906077216E-3</v>
      </c>
      <c r="FE83" s="76"/>
      <c r="FF83" s="76">
        <f t="shared" si="194"/>
        <v>1.3842122344035757E-2</v>
      </c>
      <c r="FG83" s="76"/>
      <c r="FH83" s="76"/>
      <c r="FI83" s="76"/>
      <c r="FJ83" s="76"/>
      <c r="FK83" s="76"/>
      <c r="FL83" s="76">
        <f t="shared" si="195"/>
        <v>9.1029083792271634E-3</v>
      </c>
      <c r="FM83" s="76">
        <f t="shared" si="196"/>
        <v>1.7877850792423655E-2</v>
      </c>
      <c r="FN83" s="76">
        <f t="shared" si="197"/>
        <v>2.6034516571876838E-2</v>
      </c>
      <c r="FO83" s="76"/>
      <c r="FP83" s="76">
        <f t="shared" si="198"/>
        <v>1.6931608192649675E-2</v>
      </c>
      <c r="FQ83" s="76"/>
      <c r="FR83" s="76">
        <f t="shared" si="199"/>
        <v>8.156665779453183E-3</v>
      </c>
      <c r="FS83" s="76"/>
      <c r="FT83" s="76"/>
      <c r="FU83" s="76"/>
      <c r="FV83" s="76"/>
      <c r="FW83" s="76">
        <f t="shared" si="200"/>
        <v>0.14628373765418051</v>
      </c>
      <c r="FX83" s="76">
        <f t="shared" si="201"/>
        <v>0.14572864321608039</v>
      </c>
      <c r="FY83" s="76">
        <f t="shared" si="202"/>
        <v>0.15218670327515199</v>
      </c>
      <c r="FZ83" s="76"/>
      <c r="GA83" s="76">
        <f t="shared" si="203"/>
        <v>5.9029656209714787E-3</v>
      </c>
      <c r="GB83" s="76"/>
      <c r="GC83" s="76">
        <f t="shared" si="204"/>
        <v>6.4580600590715964E-3</v>
      </c>
      <c r="GD83" s="76"/>
      <c r="GE83" s="76"/>
      <c r="GF83" s="76"/>
      <c r="GG83" s="76"/>
      <c r="GH83" s="76">
        <f t="shared" si="205"/>
        <v>0.16303308907195849</v>
      </c>
      <c r="GI83" s="76">
        <f t="shared" si="206"/>
        <v>0.28015075376884424</v>
      </c>
      <c r="GJ83" s="76">
        <f t="shared" si="207"/>
        <v>0.173906648362424</v>
      </c>
      <c r="GK83" s="76"/>
      <c r="GL83" s="76">
        <f t="shared" si="208"/>
        <v>1.0873559290465518E-2</v>
      </c>
      <c r="GM83" s="76"/>
      <c r="GN83" s="76">
        <f t="shared" si="209"/>
        <v>-0.10624410540642024</v>
      </c>
      <c r="GO83" s="76"/>
      <c r="GP83" s="76"/>
      <c r="GQ83" s="76"/>
      <c r="GR83" s="76"/>
      <c r="GS83" s="76">
        <f t="shared" si="210"/>
        <v>8.3701242546993765E-2</v>
      </c>
      <c r="GT83" s="76">
        <f t="shared" si="211"/>
        <v>0.11572284499420178</v>
      </c>
      <c r="GU83" s="76">
        <f t="shared" si="212"/>
        <v>8.6340458913512455E-2</v>
      </c>
      <c r="GV83" s="76"/>
      <c r="GW83" s="76">
        <f t="shared" si="213"/>
        <v>2.6392163665186902E-3</v>
      </c>
      <c r="GX83" s="76"/>
      <c r="GY83" s="76">
        <f t="shared" si="214"/>
        <v>-2.9382386080689327E-2</v>
      </c>
      <c r="GZ83" s="76"/>
      <c r="HA83" s="76"/>
      <c r="HB83" s="76"/>
      <c r="HC83" s="76"/>
      <c r="HD83" s="76">
        <f t="shared" si="215"/>
        <v>0.10554822265713895</v>
      </c>
      <c r="HE83" s="76">
        <f t="shared" si="216"/>
        <v>9.5622342481638964E-2</v>
      </c>
      <c r="HF83" s="76">
        <f t="shared" si="217"/>
        <v>0.18876250245146106</v>
      </c>
      <c r="HG83" s="76"/>
      <c r="HH83" s="76">
        <f t="shared" si="218"/>
        <v>8.321427979432211E-2</v>
      </c>
      <c r="HI83" s="76"/>
      <c r="HJ83" s="76">
        <f t="shared" si="219"/>
        <v>9.3140159969822098E-2</v>
      </c>
      <c r="HK83" s="76"/>
      <c r="HL83" s="76"/>
      <c r="HM83" s="76"/>
      <c r="HN83" s="76"/>
      <c r="HO83" s="76"/>
      <c r="HP83" s="76"/>
      <c r="HQ83" s="76"/>
      <c r="HR83" s="76">
        <f t="shared" si="220"/>
        <v>9.2804150926220935E-2</v>
      </c>
      <c r="HS83" s="76">
        <f t="shared" si="221"/>
        <v>0.18924946520413272</v>
      </c>
      <c r="HT83" s="76">
        <f t="shared" si="222"/>
        <v>0.19835237358335989</v>
      </c>
      <c r="HU83" s="76"/>
      <c r="HV83" s="76">
        <f t="shared" si="223"/>
        <v>0.13360069578662542</v>
      </c>
      <c r="HW83" s="76">
        <f t="shared" si="224"/>
        <v>0.21134518747584075</v>
      </c>
      <c r="HX83" s="76">
        <f t="shared" si="225"/>
        <v>0.2292230382682644</v>
      </c>
      <c r="HY83" s="76"/>
      <c r="HZ83" s="76">
        <f t="shared" si="226"/>
        <v>0.1123749754853893</v>
      </c>
      <c r="IA83" s="76">
        <f t="shared" si="227"/>
        <v>0.27510296136497353</v>
      </c>
      <c r="IB83" s="76">
        <f t="shared" si="228"/>
        <v>0.30113747793685036</v>
      </c>
      <c r="IC83" s="76"/>
      <c r="ID83" s="76"/>
      <c r="IE83" s="76">
        <f t="shared" si="229"/>
        <v>1.9570824559168365E-2</v>
      </c>
      <c r="IF83" s="76"/>
      <c r="IG83" s="76">
        <f t="shared" si="230"/>
        <v>-2.1225720301236123E-2</v>
      </c>
      <c r="IH83" s="76"/>
      <c r="II83" s="76"/>
      <c r="IJ83" s="76">
        <f t="shared" si="231"/>
        <v>8.5853496160840814E-2</v>
      </c>
      <c r="IK83" s="76"/>
      <c r="IL83" s="76">
        <f t="shared" si="232"/>
        <v>6.3757773889132785E-2</v>
      </c>
      <c r="IM83" s="76"/>
      <c r="IN83" s="76"/>
      <c r="IO83" s="76">
        <f t="shared" si="233"/>
        <v>0.10278510435349048</v>
      </c>
      <c r="IP83" s="76"/>
      <c r="IQ83" s="76">
        <f t="shared" si="234"/>
        <v>7.1914439668585961E-2</v>
      </c>
      <c r="IR83" s="76"/>
      <c r="IS83" s="76"/>
      <c r="IT83" s="76"/>
      <c r="IU83" s="76"/>
      <c r="IV83" s="76"/>
      <c r="IW83" s="76">
        <v>0.04</v>
      </c>
      <c r="IX83" s="183">
        <v>4.6548826112888362</v>
      </c>
      <c r="IY83" s="183">
        <v>4.6557689384333676</v>
      </c>
      <c r="IZ83" s="175">
        <v>-0.23203409786933421</v>
      </c>
      <c r="JA83" s="76"/>
      <c r="JB83" s="74">
        <v>21194</v>
      </c>
      <c r="JC83" s="74">
        <v>119</v>
      </c>
      <c r="JD83" s="74">
        <v>108</v>
      </c>
      <c r="JE83" s="76">
        <v>1.6769929695397801E-2</v>
      </c>
      <c r="JF83" s="76">
        <v>6.3317466802139635E-2</v>
      </c>
      <c r="JG83" s="74"/>
      <c r="JH83" s="74">
        <v>288</v>
      </c>
      <c r="JI83" s="74">
        <v>20</v>
      </c>
      <c r="JJ83" s="175">
        <v>6.9444444444444448E-2</v>
      </c>
      <c r="JK83" s="74">
        <v>218</v>
      </c>
      <c r="JL83" s="74">
        <v>49</v>
      </c>
      <c r="JM83" s="175">
        <v>0.22477064220183487</v>
      </c>
      <c r="JN83" s="74">
        <v>506</v>
      </c>
      <c r="JO83" s="74">
        <v>69</v>
      </c>
      <c r="JP83" s="175">
        <v>0.13636363636363635</v>
      </c>
      <c r="JQ83" s="175">
        <v>0.42584362585212776</v>
      </c>
      <c r="JR83" s="74"/>
      <c r="JS83" s="74"/>
      <c r="JT83" s="76">
        <v>5.9523809523809521E-2</v>
      </c>
      <c r="JU83" s="175"/>
      <c r="JV83" s="175">
        <v>0.13272167923552314</v>
      </c>
      <c r="JW83" s="175">
        <v>2.3876289782472571E-2</v>
      </c>
      <c r="JX83" s="175">
        <v>2.1262693637526885E-2</v>
      </c>
      <c r="JY83" s="175">
        <v>0.11145898559799625</v>
      </c>
      <c r="JZ83" s="175">
        <v>0.15659796901799569</v>
      </c>
      <c r="KA83" s="175">
        <v>9.8118755274835975E-2</v>
      </c>
      <c r="KB83" s="175">
        <v>6.5503253382701257E-2</v>
      </c>
      <c r="KC83" s="175">
        <v>0.29895728403800603</v>
      </c>
      <c r="KD83" s="175">
        <v>0.18749829844000981</v>
      </c>
      <c r="KE83" s="175">
        <v>0.16362200865753723</v>
      </c>
      <c r="KF83" s="175">
        <v>0.32021997767553295</v>
      </c>
      <c r="KG83" s="175"/>
      <c r="KH83" s="74">
        <v>7578</v>
      </c>
      <c r="KI83" s="74">
        <v>34856</v>
      </c>
      <c r="KJ83" s="74">
        <v>11762</v>
      </c>
      <c r="KK83" s="74">
        <v>36731</v>
      </c>
      <c r="KL83" s="76">
        <v>0.21740876750057378</v>
      </c>
      <c r="KM83" s="76">
        <v>0.32021997767553295</v>
      </c>
      <c r="KN83" s="175">
        <v>0.10281121017495917</v>
      </c>
      <c r="KO83" s="175">
        <v>0.47289357902591411</v>
      </c>
      <c r="KP83" s="175"/>
      <c r="KQ83" s="74">
        <v>1455</v>
      </c>
      <c r="KR83" s="74">
        <v>2538</v>
      </c>
      <c r="KS83" s="175">
        <v>0.57328605200945626</v>
      </c>
      <c r="KT83" s="74">
        <v>2869</v>
      </c>
      <c r="KU83" s="74">
        <v>5173</v>
      </c>
      <c r="KV83" s="175">
        <v>0.55461047747921899</v>
      </c>
      <c r="KW83" s="74">
        <v>3995</v>
      </c>
      <c r="KX83" s="74">
        <v>7678</v>
      </c>
      <c r="KY83" s="175">
        <v>0.52031779109143006</v>
      </c>
      <c r="KZ83" s="74">
        <v>5104</v>
      </c>
      <c r="LA83" s="74">
        <v>10604</v>
      </c>
      <c r="LB83" s="175">
        <v>0.48132780082987553</v>
      </c>
      <c r="LC83" s="74">
        <v>1874</v>
      </c>
      <c r="LD83" s="74">
        <v>4086</v>
      </c>
      <c r="LE83" s="175">
        <f t="shared" si="235"/>
        <v>0.45863925599608418</v>
      </c>
      <c r="LF83" s="74">
        <v>2867</v>
      </c>
      <c r="LG83" s="74">
        <v>7479</v>
      </c>
      <c r="LH83" s="175">
        <f t="shared" si="236"/>
        <v>0.38334001871908008</v>
      </c>
      <c r="LI83" s="74">
        <v>1306</v>
      </c>
      <c r="LJ83" s="74">
        <v>7281</v>
      </c>
      <c r="LK83" s="175">
        <f t="shared" si="237"/>
        <v>0.17937096552671336</v>
      </c>
      <c r="LL83" s="74">
        <v>6047</v>
      </c>
      <c r="LM83" s="74">
        <v>18846</v>
      </c>
      <c r="LN83" s="175">
        <v>0.32086384378647986</v>
      </c>
      <c r="LO83" s="175"/>
      <c r="LP83" s="74">
        <v>611</v>
      </c>
      <c r="LQ83" s="74">
        <v>7281</v>
      </c>
      <c r="LR83" s="175">
        <v>8.3917044362038187E-2</v>
      </c>
      <c r="LS83" s="74">
        <v>11762</v>
      </c>
      <c r="LT83" s="74">
        <v>36731</v>
      </c>
      <c r="LU83" s="175">
        <v>0.32021997767553295</v>
      </c>
      <c r="LV83" s="175"/>
      <c r="LW83" s="74"/>
      <c r="LX83" s="74">
        <v>52</v>
      </c>
      <c r="LY83" s="74">
        <v>221</v>
      </c>
      <c r="LZ83" s="74">
        <v>128</v>
      </c>
      <c r="MA83" s="74">
        <v>286</v>
      </c>
      <c r="MB83" s="74">
        <v>266</v>
      </c>
      <c r="MC83" s="74">
        <v>191</v>
      </c>
      <c r="MD83" s="74"/>
      <c r="MH83" s="75"/>
      <c r="MI83" s="89"/>
    </row>
    <row r="84" spans="1:347" x14ac:dyDescent="0.25">
      <c r="A84" s="153"/>
      <c r="B84" s="156" t="s">
        <v>10</v>
      </c>
      <c r="C84" s="154"/>
      <c r="D84" s="159">
        <v>13010</v>
      </c>
      <c r="E84" s="159" t="s">
        <v>0</v>
      </c>
      <c r="F84" s="73" t="s">
        <v>56</v>
      </c>
      <c r="P84" s="164"/>
      <c r="Q84" s="129"/>
      <c r="R84" s="129"/>
      <c r="S84" s="129"/>
      <c r="T84" s="129"/>
      <c r="U84" s="129"/>
      <c r="V84" s="129"/>
      <c r="W84" s="129"/>
      <c r="X84" s="129"/>
      <c r="Y84" s="129"/>
      <c r="Z84" s="115"/>
      <c r="AA84" s="74"/>
      <c r="AB84" s="75">
        <v>1287</v>
      </c>
      <c r="AC84" s="75">
        <v>2592</v>
      </c>
      <c r="AD84" s="75">
        <v>759</v>
      </c>
      <c r="AE84" s="75">
        <v>908</v>
      </c>
      <c r="AF84" s="75">
        <v>516</v>
      </c>
      <c r="AG84" s="75">
        <v>1326</v>
      </c>
      <c r="AH84" s="75">
        <v>89</v>
      </c>
      <c r="AI84" s="75">
        <v>27</v>
      </c>
      <c r="AK84" s="74">
        <f t="shared" si="145"/>
        <v>7504</v>
      </c>
      <c r="AL84" s="76"/>
      <c r="AM84" s="77">
        <f t="shared" si="146"/>
        <v>0.1715085287846482</v>
      </c>
      <c r="AN84" s="78">
        <f t="shared" si="147"/>
        <v>0.34541577825159914</v>
      </c>
      <c r="AO84" s="78">
        <f t="shared" si="148"/>
        <v>0.10114605543710022</v>
      </c>
      <c r="AP84" s="78">
        <f t="shared" si="149"/>
        <v>0.12100213219616204</v>
      </c>
      <c r="AQ84" s="78">
        <f t="shared" si="150"/>
        <v>6.8763326226012791E-2</v>
      </c>
      <c r="AR84" s="78">
        <f t="shared" si="151"/>
        <v>0.17670575692963753</v>
      </c>
      <c r="AS84" s="78">
        <f t="shared" si="152"/>
        <v>1.1860341151385928E-2</v>
      </c>
      <c r="AT84" s="79">
        <f t="shared" si="153"/>
        <v>3.5980810234541578E-3</v>
      </c>
      <c r="AU84" s="76">
        <f t="shared" si="154"/>
        <v>1</v>
      </c>
      <c r="AV84" s="76"/>
      <c r="AW84" s="76"/>
      <c r="AX84" s="75">
        <v>563</v>
      </c>
      <c r="AY84" s="75">
        <v>529</v>
      </c>
      <c r="AZ84" s="75">
        <v>1183</v>
      </c>
      <c r="BA84" s="75">
        <v>825</v>
      </c>
      <c r="BB84" s="75">
        <v>3214</v>
      </c>
      <c r="BC84" s="75">
        <v>1232</v>
      </c>
      <c r="BD84" s="75">
        <v>216</v>
      </c>
      <c r="BF84" s="75">
        <v>27</v>
      </c>
      <c r="BG84" s="80">
        <v>9</v>
      </c>
      <c r="BH84" s="81">
        <v>75</v>
      </c>
      <c r="BI84" s="81"/>
      <c r="BJ84" s="82"/>
      <c r="BK84" s="74">
        <f t="shared" si="155"/>
        <v>84</v>
      </c>
      <c r="BL84" s="80">
        <f t="shared" si="156"/>
        <v>7873</v>
      </c>
      <c r="BM84" s="83"/>
      <c r="BN84" s="84">
        <f t="shared" si="157"/>
        <v>7.1510224819001655E-2</v>
      </c>
      <c r="BO84" s="85">
        <f t="shared" si="158"/>
        <v>6.7191667725136545E-2</v>
      </c>
      <c r="BP84" s="85">
        <f t="shared" si="159"/>
        <v>0.15026038358948304</v>
      </c>
      <c r="BQ84" s="85">
        <f t="shared" si="160"/>
        <v>0.10478851771878572</v>
      </c>
      <c r="BR84" s="85">
        <f t="shared" si="161"/>
        <v>0.40823066175536643</v>
      </c>
      <c r="BS84" s="85">
        <f t="shared" si="162"/>
        <v>0.15648418646005335</v>
      </c>
      <c r="BT84" s="85">
        <f t="shared" si="163"/>
        <v>2.7435539184554807E-2</v>
      </c>
      <c r="BU84" s="85">
        <f t="shared" si="164"/>
        <v>0</v>
      </c>
      <c r="BV84" s="85">
        <f t="shared" si="165"/>
        <v>3.4294423980693509E-3</v>
      </c>
      <c r="BW84" s="85">
        <f t="shared" si="166"/>
        <v>1.143147466023117E-3</v>
      </c>
      <c r="BX84" s="85">
        <f t="shared" si="167"/>
        <v>9.526228883525974E-3</v>
      </c>
      <c r="BY84" s="85">
        <f t="shared" si="168"/>
        <v>0</v>
      </c>
      <c r="BZ84" s="85">
        <f t="shared" si="169"/>
        <v>0</v>
      </c>
      <c r="CA84" s="76">
        <f t="shared" si="170"/>
        <v>1.0669376349549091E-2</v>
      </c>
      <c r="CB84" s="86">
        <f t="shared" si="171"/>
        <v>1</v>
      </c>
      <c r="CC84" s="76"/>
      <c r="CD84" s="76"/>
      <c r="CE84" s="75">
        <v>768</v>
      </c>
      <c r="CF84" s="75">
        <v>2134</v>
      </c>
      <c r="CG84" s="75">
        <v>1186</v>
      </c>
      <c r="CH84" s="75">
        <v>878</v>
      </c>
      <c r="CI84" s="75">
        <v>1307</v>
      </c>
      <c r="CJ84" s="75">
        <v>1238</v>
      </c>
      <c r="CK84" s="75">
        <v>210</v>
      </c>
      <c r="CQ84" s="74">
        <f t="shared" si="244"/>
        <v>0</v>
      </c>
      <c r="CR84" s="74">
        <f t="shared" si="245"/>
        <v>7721</v>
      </c>
      <c r="CS84" s="76"/>
      <c r="CT84" s="77">
        <f t="shared" si="238"/>
        <v>9.946898070198161E-2</v>
      </c>
      <c r="CU84" s="78">
        <f t="shared" si="239"/>
        <v>0.27638906877347491</v>
      </c>
      <c r="CV84" s="78">
        <f t="shared" si="240"/>
        <v>0.1536070457194664</v>
      </c>
      <c r="CW84" s="78">
        <f t="shared" si="241"/>
        <v>0.11371583991710918</v>
      </c>
      <c r="CX84" s="78">
        <f t="shared" si="242"/>
        <v>0.16927859085610672</v>
      </c>
      <c r="CY84" s="78">
        <f t="shared" si="243"/>
        <v>0.16034192462116306</v>
      </c>
      <c r="CZ84" s="78">
        <f t="shared" si="246"/>
        <v>2.7198549410698096E-2</v>
      </c>
      <c r="DA84" s="79"/>
      <c r="DB84" s="79"/>
      <c r="DC84" s="79"/>
      <c r="DD84" s="79"/>
      <c r="DE84" s="79">
        <f t="shared" si="172"/>
        <v>0</v>
      </c>
      <c r="DF84" s="76">
        <f t="shared" si="173"/>
        <v>1</v>
      </c>
      <c r="DG84" s="76"/>
      <c r="DH84" s="76"/>
      <c r="DI84" s="76"/>
      <c r="DJ84" s="76"/>
      <c r="DK84" s="76">
        <f t="shared" si="174"/>
        <v>0.34541577825159914</v>
      </c>
      <c r="DL84" s="76">
        <f t="shared" si="175"/>
        <v>0.40823066175536643</v>
      </c>
      <c r="DM84" s="76">
        <f t="shared" si="176"/>
        <v>0.27638906877347491</v>
      </c>
      <c r="DN84" s="76"/>
      <c r="DO84" s="76"/>
      <c r="DP84" s="76">
        <f t="shared" si="177"/>
        <v>0.10114605543710022</v>
      </c>
      <c r="DQ84" s="76">
        <f t="shared" si="178"/>
        <v>6.7191667725136545E-2</v>
      </c>
      <c r="DR84" s="76">
        <f t="shared" si="179"/>
        <v>0.16927859085610672</v>
      </c>
      <c r="DS84" s="76"/>
      <c r="DT84" s="76"/>
      <c r="DU84" s="76"/>
      <c r="DV84" s="76">
        <f t="shared" si="180"/>
        <v>0</v>
      </c>
      <c r="DW84" s="76"/>
      <c r="DX84" s="76"/>
      <c r="DY84" s="76"/>
      <c r="DZ84" s="76"/>
      <c r="EA84" s="76">
        <f t="shared" si="181"/>
        <v>3.4294423980693509E-3</v>
      </c>
      <c r="EB84" s="76"/>
      <c r="EC84" s="76"/>
      <c r="ED84" s="76"/>
      <c r="EE84" s="76">
        <f t="shared" si="182"/>
        <v>0.44656183368869934</v>
      </c>
      <c r="EF84" s="76">
        <f t="shared" si="183"/>
        <v>0.47885177187857236</v>
      </c>
      <c r="EG84" s="76">
        <f t="shared" si="184"/>
        <v>0.44566765962958166</v>
      </c>
      <c r="EH84" s="76"/>
      <c r="EI84" s="76"/>
      <c r="EJ84" s="76">
        <f t="shared" si="185"/>
        <v>-6.9026709478124226E-2</v>
      </c>
      <c r="EK84" s="76"/>
      <c r="EL84" s="76">
        <f t="shared" si="186"/>
        <v>-0.13184159298189152</v>
      </c>
      <c r="EM84" s="76"/>
      <c r="EN84" s="76"/>
      <c r="EO84" s="76">
        <f t="shared" si="187"/>
        <v>6.8132535419006504E-2</v>
      </c>
      <c r="EP84" s="76"/>
      <c r="EQ84" s="76">
        <f t="shared" si="188"/>
        <v>0.10208692313097018</v>
      </c>
      <c r="ER84" s="76"/>
      <c r="ES84" s="76"/>
      <c r="ET84" s="76">
        <f t="shared" si="189"/>
        <v>0</v>
      </c>
      <c r="EU84" s="76"/>
      <c r="EV84" s="76">
        <f t="shared" si="190"/>
        <v>0</v>
      </c>
      <c r="EW84" s="76"/>
      <c r="EX84" s="76"/>
      <c r="EY84" s="76">
        <f t="shared" si="191"/>
        <v>0</v>
      </c>
      <c r="EZ84" s="76"/>
      <c r="FA84" s="76">
        <f t="shared" si="192"/>
        <v>-3.4294423980693509E-3</v>
      </c>
      <c r="FB84" s="76"/>
      <c r="FC84" s="76"/>
      <c r="FD84" s="76">
        <f t="shared" si="193"/>
        <v>-8.9417405911768055E-4</v>
      </c>
      <c r="FE84" s="76"/>
      <c r="FF84" s="76">
        <f t="shared" si="194"/>
        <v>-3.3184112248990705E-2</v>
      </c>
      <c r="FG84" s="76"/>
      <c r="FH84" s="76"/>
      <c r="FI84" s="76"/>
      <c r="FJ84" s="76"/>
      <c r="FK84" s="76"/>
      <c r="FL84" s="76">
        <f t="shared" si="195"/>
        <v>1.1860341151385928E-2</v>
      </c>
      <c r="FM84" s="76">
        <f t="shared" si="196"/>
        <v>2.7435539184554807E-2</v>
      </c>
      <c r="FN84" s="76">
        <f t="shared" si="197"/>
        <v>2.7198549410698096E-2</v>
      </c>
      <c r="FO84" s="76"/>
      <c r="FP84" s="76">
        <f t="shared" si="198"/>
        <v>1.5338208259312168E-2</v>
      </c>
      <c r="FQ84" s="76"/>
      <c r="FR84" s="76">
        <f t="shared" si="199"/>
        <v>-2.369897738567113E-4</v>
      </c>
      <c r="FS84" s="76"/>
      <c r="FT84" s="76"/>
      <c r="FU84" s="76"/>
      <c r="FV84" s="76"/>
      <c r="FW84" s="76">
        <f t="shared" si="200"/>
        <v>0.17670575692963753</v>
      </c>
      <c r="FX84" s="76">
        <f t="shared" si="201"/>
        <v>0.15648418646005335</v>
      </c>
      <c r="FY84" s="76">
        <f t="shared" si="202"/>
        <v>0.1536070457194664</v>
      </c>
      <c r="FZ84" s="76"/>
      <c r="GA84" s="76">
        <f t="shared" si="203"/>
        <v>-2.3098711210171124E-2</v>
      </c>
      <c r="GB84" s="76"/>
      <c r="GC84" s="76">
        <f t="shared" si="204"/>
        <v>-2.8771407405869531E-3</v>
      </c>
      <c r="GD84" s="76"/>
      <c r="GE84" s="76"/>
      <c r="GF84" s="76"/>
      <c r="GG84" s="76"/>
      <c r="GH84" s="76">
        <f t="shared" si="205"/>
        <v>0.1715085287846482</v>
      </c>
      <c r="GI84" s="76">
        <f t="shared" si="206"/>
        <v>0.15026038358948304</v>
      </c>
      <c r="GJ84" s="76">
        <f t="shared" si="207"/>
        <v>0.16034192462116306</v>
      </c>
      <c r="GK84" s="76"/>
      <c r="GL84" s="76">
        <f t="shared" si="208"/>
        <v>-1.1166604163485139E-2</v>
      </c>
      <c r="GM84" s="76"/>
      <c r="GN84" s="76">
        <f t="shared" si="209"/>
        <v>1.0081541031680019E-2</v>
      </c>
      <c r="GO84" s="76"/>
      <c r="GP84" s="76"/>
      <c r="GQ84" s="76"/>
      <c r="GR84" s="76"/>
      <c r="GS84" s="76">
        <f t="shared" si="210"/>
        <v>0.12100213219616204</v>
      </c>
      <c r="GT84" s="76">
        <f t="shared" si="211"/>
        <v>0.10478851771878572</v>
      </c>
      <c r="GU84" s="76">
        <f t="shared" si="212"/>
        <v>9.946898070198161E-2</v>
      </c>
      <c r="GV84" s="76"/>
      <c r="GW84" s="76">
        <f t="shared" si="213"/>
        <v>-2.1533151494180433E-2</v>
      </c>
      <c r="GX84" s="76"/>
      <c r="GY84" s="76">
        <f t="shared" si="214"/>
        <v>-5.3195370168041128E-3</v>
      </c>
      <c r="GZ84" s="76"/>
      <c r="HA84" s="76"/>
      <c r="HB84" s="76"/>
      <c r="HC84" s="76"/>
      <c r="HD84" s="76">
        <f t="shared" si="215"/>
        <v>6.8763326226012791E-2</v>
      </c>
      <c r="HE84" s="76">
        <f t="shared" si="216"/>
        <v>7.1510224819001655E-2</v>
      </c>
      <c r="HF84" s="76">
        <f t="shared" si="217"/>
        <v>0.11371583991710918</v>
      </c>
      <c r="HG84" s="76"/>
      <c r="HH84" s="76">
        <f t="shared" si="218"/>
        <v>4.4952513691096388E-2</v>
      </c>
      <c r="HI84" s="76"/>
      <c r="HJ84" s="76">
        <f t="shared" si="219"/>
        <v>4.2205615098107524E-2</v>
      </c>
      <c r="HK84" s="76"/>
      <c r="HL84" s="76"/>
      <c r="HM84" s="76"/>
      <c r="HN84" s="76"/>
      <c r="HO84" s="76"/>
      <c r="HP84" s="76"/>
      <c r="HQ84" s="76"/>
      <c r="HR84" s="76">
        <f t="shared" si="220"/>
        <v>0.13286247334754797</v>
      </c>
      <c r="HS84" s="76">
        <f t="shared" si="221"/>
        <v>0.18976545842217485</v>
      </c>
      <c r="HT84" s="76">
        <f t="shared" si="222"/>
        <v>0.20162579957356075</v>
      </c>
      <c r="HU84" s="76"/>
      <c r="HV84" s="76">
        <f t="shared" si="223"/>
        <v>0.13222405690334052</v>
      </c>
      <c r="HW84" s="76">
        <f t="shared" si="224"/>
        <v>0.17629874253778738</v>
      </c>
      <c r="HX84" s="76">
        <f t="shared" si="225"/>
        <v>0.20373428172234218</v>
      </c>
      <c r="HY84" s="76"/>
      <c r="HZ84" s="76">
        <f t="shared" si="226"/>
        <v>0.1266675301126797</v>
      </c>
      <c r="IA84" s="76">
        <f t="shared" si="227"/>
        <v>0.21318482061909078</v>
      </c>
      <c r="IB84" s="76">
        <f t="shared" si="228"/>
        <v>0.24038337002978888</v>
      </c>
      <c r="IC84" s="76"/>
      <c r="ID84" s="76"/>
      <c r="IE84" s="76">
        <f t="shared" si="229"/>
        <v>-6.194943234868272E-3</v>
      </c>
      <c r="IF84" s="76"/>
      <c r="IG84" s="76">
        <f t="shared" si="230"/>
        <v>-5.5565267906608207E-3</v>
      </c>
      <c r="IH84" s="76"/>
      <c r="II84" s="76"/>
      <c r="IJ84" s="76">
        <f t="shared" si="231"/>
        <v>2.3419362196915927E-2</v>
      </c>
      <c r="IK84" s="76"/>
      <c r="IL84" s="76">
        <f t="shared" si="232"/>
        <v>3.6886078081303397E-2</v>
      </c>
      <c r="IM84" s="76"/>
      <c r="IN84" s="76"/>
      <c r="IO84" s="76">
        <f t="shared" si="233"/>
        <v>3.875757045622813E-2</v>
      </c>
      <c r="IP84" s="76"/>
      <c r="IQ84" s="76">
        <f t="shared" si="234"/>
        <v>3.6649088307446703E-2</v>
      </c>
      <c r="IR84" s="76"/>
      <c r="IS84" s="76"/>
      <c r="IT84" s="76"/>
      <c r="IU84" s="76"/>
      <c r="IV84" s="76"/>
      <c r="IW84" s="76">
        <v>0.02</v>
      </c>
      <c r="IX84" s="183">
        <v>4.5452519941179093</v>
      </c>
      <c r="IY84" s="183">
        <v>4.4211477465802806</v>
      </c>
      <c r="IZ84" s="175">
        <v>-0.14081228785102826</v>
      </c>
      <c r="JA84" s="76"/>
      <c r="JB84" s="74">
        <v>20037</v>
      </c>
      <c r="JC84" s="74">
        <v>112</v>
      </c>
      <c r="JD84" s="74">
        <v>104</v>
      </c>
      <c r="JE84" s="76">
        <v>1.6413183785039736E-2</v>
      </c>
      <c r="JF84" s="76">
        <v>6.9144165336534252E-2</v>
      </c>
      <c r="JG84" s="74"/>
      <c r="JH84" s="74">
        <v>99</v>
      </c>
      <c r="JI84" s="74">
        <v>6</v>
      </c>
      <c r="JJ84" s="175">
        <v>6.0606060606060608E-2</v>
      </c>
      <c r="JK84" s="74">
        <v>90</v>
      </c>
      <c r="JL84" s="74">
        <v>9</v>
      </c>
      <c r="JM84" s="175">
        <v>0.1</v>
      </c>
      <c r="JN84" s="74">
        <v>189</v>
      </c>
      <c r="JO84" s="74">
        <v>15</v>
      </c>
      <c r="JP84" s="175">
        <v>7.9365079365079361E-2</v>
      </c>
      <c r="JQ84" s="175">
        <v>0.86232619662852228</v>
      </c>
      <c r="JR84" s="74"/>
      <c r="JS84" s="74"/>
      <c r="JT84" s="76"/>
      <c r="JU84" s="175"/>
      <c r="JV84" s="175">
        <v>5.9216980290733967E-2</v>
      </c>
      <c r="JW84" s="175">
        <v>6.7778471417105149E-3</v>
      </c>
      <c r="JX84" s="175">
        <v>3.1035405333095515E-2</v>
      </c>
      <c r="JY84" s="175">
        <v>2.8181574957638456E-2</v>
      </c>
      <c r="JZ84" s="175">
        <v>6.5994827432444489E-2</v>
      </c>
      <c r="KA84" s="175">
        <v>5.3509319539819852E-3</v>
      </c>
      <c r="KB84" s="175">
        <v>2.0690270222063677E-2</v>
      </c>
      <c r="KC84" s="175">
        <v>6.1000624275394634E-2</v>
      </c>
      <c r="KD84" s="175">
        <v>3.2819049317756178E-2</v>
      </c>
      <c r="KE84" s="175">
        <v>2.604120217604566E-2</v>
      </c>
      <c r="KF84" s="175">
        <v>9.2036029608490139E-2</v>
      </c>
      <c r="KG84" s="175"/>
      <c r="KH84" s="74">
        <v>736</v>
      </c>
      <c r="KI84" s="74">
        <v>10891</v>
      </c>
      <c r="KJ84" s="74">
        <v>1032</v>
      </c>
      <c r="KK84" s="74">
        <v>11213</v>
      </c>
      <c r="KL84" s="76">
        <v>6.7578734735102383E-2</v>
      </c>
      <c r="KM84" s="76">
        <v>9.2036029608490139E-2</v>
      </c>
      <c r="KN84" s="175">
        <v>2.4457294873387755E-2</v>
      </c>
      <c r="KO84" s="175">
        <v>0.36190815008976362</v>
      </c>
      <c r="KP84" s="175"/>
      <c r="KQ84" s="74">
        <v>101</v>
      </c>
      <c r="KR84" s="74">
        <v>581</v>
      </c>
      <c r="KS84" s="175">
        <v>0.17383820998278829</v>
      </c>
      <c r="KT84" s="74">
        <v>225</v>
      </c>
      <c r="KU84" s="74">
        <v>1210</v>
      </c>
      <c r="KV84" s="175">
        <v>0.18595041322314049</v>
      </c>
      <c r="KW84" s="74">
        <v>325</v>
      </c>
      <c r="KX84" s="74">
        <v>1961</v>
      </c>
      <c r="KY84" s="175">
        <v>0.1657317695053544</v>
      </c>
      <c r="KZ84" s="74">
        <v>439</v>
      </c>
      <c r="LA84" s="74">
        <v>2939</v>
      </c>
      <c r="LB84" s="175">
        <v>0.14937053419530452</v>
      </c>
      <c r="LC84" s="74">
        <v>133</v>
      </c>
      <c r="LD84" s="74">
        <v>1174</v>
      </c>
      <c r="LE84" s="175">
        <f t="shared" si="235"/>
        <v>0.11328790459965929</v>
      </c>
      <c r="LF84" s="74">
        <v>248</v>
      </c>
      <c r="LG84" s="74">
        <v>2322</v>
      </c>
      <c r="LH84" s="175">
        <f t="shared" si="236"/>
        <v>0.10680447889750215</v>
      </c>
      <c r="LI84" s="74">
        <v>143</v>
      </c>
      <c r="LJ84" s="74">
        <v>2584</v>
      </c>
      <c r="LK84" s="175">
        <f t="shared" si="237"/>
        <v>5.5340557275541796E-2</v>
      </c>
      <c r="LL84" s="74">
        <v>524</v>
      </c>
      <c r="LM84" s="74">
        <v>6080</v>
      </c>
      <c r="LN84" s="175">
        <v>8.6184210526315794E-2</v>
      </c>
      <c r="LO84" s="175"/>
      <c r="LP84" s="74">
        <v>69</v>
      </c>
      <c r="LQ84" s="74">
        <v>2194</v>
      </c>
      <c r="LR84" s="175">
        <v>3.1449407474931634E-2</v>
      </c>
      <c r="LS84" s="74">
        <v>1032</v>
      </c>
      <c r="LT84" s="74">
        <v>11213</v>
      </c>
      <c r="LU84" s="175">
        <v>9.2036029608490139E-2</v>
      </c>
      <c r="LV84" s="175"/>
      <c r="LW84" s="74"/>
      <c r="LX84" s="74">
        <v>219</v>
      </c>
      <c r="LY84" s="74">
        <v>89</v>
      </c>
      <c r="LZ84" s="74">
        <v>64</v>
      </c>
      <c r="MA84" s="74">
        <v>127</v>
      </c>
      <c r="MB84" s="74">
        <v>253</v>
      </c>
      <c r="MC84" s="74">
        <v>195</v>
      </c>
      <c r="MD84" s="74"/>
      <c r="MH84" s="75"/>
      <c r="MI84" s="89"/>
    </row>
    <row r="85" spans="1:347" x14ac:dyDescent="0.25">
      <c r="A85" s="153"/>
      <c r="B85" s="156" t="s">
        <v>10</v>
      </c>
      <c r="C85" s="154"/>
      <c r="D85" s="159">
        <v>24033</v>
      </c>
      <c r="E85" s="159" t="s">
        <v>77</v>
      </c>
      <c r="F85" s="73" t="s">
        <v>121</v>
      </c>
      <c r="P85" s="164"/>
      <c r="Q85" s="129"/>
      <c r="R85" s="129"/>
      <c r="S85" s="129"/>
      <c r="T85" s="129"/>
      <c r="U85" s="129"/>
      <c r="V85" s="129"/>
      <c r="W85" s="129"/>
      <c r="X85" s="129"/>
      <c r="Y85" s="129"/>
      <c r="Z85" s="115"/>
      <c r="AA85" s="74"/>
      <c r="AB85" s="75">
        <v>2252</v>
      </c>
      <c r="AC85" s="75">
        <v>2442</v>
      </c>
      <c r="AD85" s="75">
        <v>557</v>
      </c>
      <c r="AE85" s="75">
        <v>1340</v>
      </c>
      <c r="AF85" s="75">
        <v>1305</v>
      </c>
      <c r="AG85" s="75">
        <v>1270</v>
      </c>
      <c r="AH85" s="75">
        <v>106</v>
      </c>
      <c r="AI85" s="75">
        <v>53</v>
      </c>
      <c r="AK85" s="74">
        <f t="shared" si="145"/>
        <v>9325</v>
      </c>
      <c r="AL85" s="76"/>
      <c r="AM85" s="77">
        <f t="shared" si="146"/>
        <v>0.24150134048257374</v>
      </c>
      <c r="AN85" s="78">
        <f t="shared" si="147"/>
        <v>0.26187667560321715</v>
      </c>
      <c r="AO85" s="78">
        <f t="shared" si="148"/>
        <v>5.9731903485254693E-2</v>
      </c>
      <c r="AP85" s="78">
        <f t="shared" si="149"/>
        <v>0.14369973190348526</v>
      </c>
      <c r="AQ85" s="78">
        <f t="shared" si="150"/>
        <v>0.13994638069705093</v>
      </c>
      <c r="AR85" s="78">
        <f t="shared" si="151"/>
        <v>0.13619302949061662</v>
      </c>
      <c r="AS85" s="78">
        <f t="shared" si="152"/>
        <v>1.1367292225201072E-2</v>
      </c>
      <c r="AT85" s="79">
        <f t="shared" si="153"/>
        <v>5.6836461126005362E-3</v>
      </c>
      <c r="AU85" s="76">
        <f t="shared" si="154"/>
        <v>1</v>
      </c>
      <c r="AV85" s="76"/>
      <c r="AW85" s="76"/>
      <c r="AX85" s="75">
        <v>1148</v>
      </c>
      <c r="AY85" s="75">
        <v>410</v>
      </c>
      <c r="AZ85" s="75">
        <v>2074</v>
      </c>
      <c r="BA85" s="75">
        <v>1216</v>
      </c>
      <c r="BB85" s="75">
        <v>3014</v>
      </c>
      <c r="BC85" s="75">
        <v>1514</v>
      </c>
      <c r="BD85" s="75">
        <v>176</v>
      </c>
      <c r="BF85" s="75">
        <v>51</v>
      </c>
      <c r="BG85" s="80">
        <v>15</v>
      </c>
      <c r="BH85" s="81"/>
      <c r="BI85" s="81"/>
      <c r="BJ85" s="82"/>
      <c r="BK85" s="74">
        <f t="shared" si="155"/>
        <v>15</v>
      </c>
      <c r="BL85" s="80">
        <f t="shared" si="156"/>
        <v>9618</v>
      </c>
      <c r="BM85" s="83"/>
      <c r="BN85" s="84">
        <f t="shared" si="157"/>
        <v>0.11935953420669577</v>
      </c>
      <c r="BO85" s="85">
        <f t="shared" si="158"/>
        <v>4.2628405073819924E-2</v>
      </c>
      <c r="BP85" s="85">
        <f t="shared" si="159"/>
        <v>0.21563734664171347</v>
      </c>
      <c r="BQ85" s="85">
        <f t="shared" si="160"/>
        <v>0.12642961114576834</v>
      </c>
      <c r="BR85" s="85">
        <f t="shared" si="161"/>
        <v>0.31337076315242252</v>
      </c>
      <c r="BS85" s="85">
        <f t="shared" si="162"/>
        <v>0.15741318361405698</v>
      </c>
      <c r="BT85" s="85">
        <f t="shared" si="163"/>
        <v>1.8299022665834892E-2</v>
      </c>
      <c r="BU85" s="85">
        <f t="shared" si="164"/>
        <v>0</v>
      </c>
      <c r="BV85" s="85">
        <f t="shared" si="165"/>
        <v>5.3025577043044293E-3</v>
      </c>
      <c r="BW85" s="85">
        <f t="shared" si="166"/>
        <v>1.5595757953836558E-3</v>
      </c>
      <c r="BX85" s="85">
        <f t="shared" si="167"/>
        <v>0</v>
      </c>
      <c r="BY85" s="85">
        <f t="shared" si="168"/>
        <v>0</v>
      </c>
      <c r="BZ85" s="85">
        <f t="shared" si="169"/>
        <v>0</v>
      </c>
      <c r="CA85" s="76">
        <f t="shared" si="170"/>
        <v>1.5595757953836558E-3</v>
      </c>
      <c r="CB85" s="86">
        <f t="shared" si="171"/>
        <v>1</v>
      </c>
      <c r="CC85" s="76"/>
      <c r="CD85" s="76"/>
      <c r="CE85" s="75">
        <v>772</v>
      </c>
      <c r="CF85" s="75">
        <v>2515</v>
      </c>
      <c r="CG85" s="75">
        <v>1168</v>
      </c>
      <c r="CH85" s="75">
        <v>1506</v>
      </c>
      <c r="CI85" s="75">
        <v>772</v>
      </c>
      <c r="CJ85" s="75">
        <v>2018</v>
      </c>
      <c r="CK85" s="75">
        <v>185</v>
      </c>
      <c r="CL85" s="73"/>
      <c r="CQ85" s="74">
        <f t="shared" si="244"/>
        <v>0</v>
      </c>
      <c r="CR85" s="74">
        <f t="shared" si="245"/>
        <v>8936</v>
      </c>
      <c r="CS85" s="76"/>
      <c r="CT85" s="77">
        <f t="shared" si="238"/>
        <v>8.6392121754700096E-2</v>
      </c>
      <c r="CU85" s="78">
        <f t="shared" si="239"/>
        <v>0.28144583706356313</v>
      </c>
      <c r="CV85" s="78">
        <f t="shared" si="240"/>
        <v>0.13070725156669652</v>
      </c>
      <c r="CW85" s="78">
        <f t="shared" si="241"/>
        <v>0.16853178155774395</v>
      </c>
      <c r="CX85" s="78">
        <f t="shared" si="242"/>
        <v>8.6392121754700096E-2</v>
      </c>
      <c r="CY85" s="78">
        <f t="shared" si="243"/>
        <v>0.22582811101163833</v>
      </c>
      <c r="CZ85" s="78">
        <f t="shared" si="246"/>
        <v>2.0702775290957924E-2</v>
      </c>
      <c r="DA85" s="79"/>
      <c r="DB85" s="79"/>
      <c r="DC85" s="79"/>
      <c r="DD85" s="79"/>
      <c r="DE85" s="79">
        <f t="shared" si="172"/>
        <v>0</v>
      </c>
      <c r="DF85" s="76">
        <f t="shared" si="173"/>
        <v>1</v>
      </c>
      <c r="DG85" s="76"/>
      <c r="DH85" s="76"/>
      <c r="DI85" s="76"/>
      <c r="DJ85" s="76"/>
      <c r="DK85" s="76">
        <f t="shared" si="174"/>
        <v>0.26187667560321715</v>
      </c>
      <c r="DL85" s="76">
        <f t="shared" si="175"/>
        <v>0.31337076315242252</v>
      </c>
      <c r="DM85" s="76">
        <f t="shared" si="176"/>
        <v>0.28144583706356313</v>
      </c>
      <c r="DN85" s="76"/>
      <c r="DO85" s="76"/>
      <c r="DP85" s="76">
        <f t="shared" si="177"/>
        <v>5.9731903485254693E-2</v>
      </c>
      <c r="DQ85" s="76">
        <f t="shared" si="178"/>
        <v>4.2628405073819924E-2</v>
      </c>
      <c r="DR85" s="76">
        <f t="shared" si="179"/>
        <v>8.6392121754700096E-2</v>
      </c>
      <c r="DS85" s="76"/>
      <c r="DT85" s="76"/>
      <c r="DU85" s="76"/>
      <c r="DV85" s="76">
        <f t="shared" si="180"/>
        <v>0</v>
      </c>
      <c r="DW85" s="76"/>
      <c r="DX85" s="76"/>
      <c r="DY85" s="76"/>
      <c r="DZ85" s="76"/>
      <c r="EA85" s="76">
        <f t="shared" si="181"/>
        <v>5.3025577043044293E-3</v>
      </c>
      <c r="EB85" s="76"/>
      <c r="EC85" s="76"/>
      <c r="ED85" s="76"/>
      <c r="EE85" s="76">
        <f t="shared" si="182"/>
        <v>0.32160857908847185</v>
      </c>
      <c r="EF85" s="76">
        <f t="shared" si="183"/>
        <v>0.36130172593054688</v>
      </c>
      <c r="EG85" s="76">
        <f t="shared" si="184"/>
        <v>0.3678379588182632</v>
      </c>
      <c r="EH85" s="76"/>
      <c r="EI85" s="76"/>
      <c r="EJ85" s="76">
        <f t="shared" si="185"/>
        <v>1.9569161460345985E-2</v>
      </c>
      <c r="EK85" s="76"/>
      <c r="EL85" s="76">
        <f t="shared" si="186"/>
        <v>-3.1924926088859384E-2</v>
      </c>
      <c r="EM85" s="76"/>
      <c r="EN85" s="76"/>
      <c r="EO85" s="76">
        <f t="shared" si="187"/>
        <v>2.6660218269445403E-2</v>
      </c>
      <c r="EP85" s="76"/>
      <c r="EQ85" s="76">
        <f t="shared" si="188"/>
        <v>4.3763716680880173E-2</v>
      </c>
      <c r="ER85" s="76"/>
      <c r="ES85" s="76"/>
      <c r="ET85" s="76">
        <f t="shared" si="189"/>
        <v>0</v>
      </c>
      <c r="EU85" s="76"/>
      <c r="EV85" s="76">
        <f t="shared" si="190"/>
        <v>0</v>
      </c>
      <c r="EW85" s="76"/>
      <c r="EX85" s="76"/>
      <c r="EY85" s="76">
        <f t="shared" si="191"/>
        <v>0</v>
      </c>
      <c r="EZ85" s="76"/>
      <c r="FA85" s="76">
        <f t="shared" si="192"/>
        <v>-5.3025577043044293E-3</v>
      </c>
      <c r="FB85" s="76"/>
      <c r="FC85" s="76"/>
      <c r="FD85" s="76">
        <f t="shared" si="193"/>
        <v>4.6229379729791353E-2</v>
      </c>
      <c r="FE85" s="76"/>
      <c r="FF85" s="76">
        <f t="shared" si="194"/>
        <v>6.5362328877163201E-3</v>
      </c>
      <c r="FG85" s="76"/>
      <c r="FH85" s="76"/>
      <c r="FI85" s="76"/>
      <c r="FJ85" s="76"/>
      <c r="FK85" s="76"/>
      <c r="FL85" s="76">
        <f t="shared" si="195"/>
        <v>1.1367292225201072E-2</v>
      </c>
      <c r="FM85" s="76">
        <f t="shared" si="196"/>
        <v>1.8299022665834892E-2</v>
      </c>
      <c r="FN85" s="76">
        <f t="shared" si="197"/>
        <v>2.0702775290957924E-2</v>
      </c>
      <c r="FO85" s="76"/>
      <c r="FP85" s="76">
        <f t="shared" si="198"/>
        <v>9.3354830657568517E-3</v>
      </c>
      <c r="FQ85" s="76"/>
      <c r="FR85" s="76">
        <f t="shared" si="199"/>
        <v>2.4037526251230318E-3</v>
      </c>
      <c r="FS85" s="76"/>
      <c r="FT85" s="76"/>
      <c r="FU85" s="76"/>
      <c r="FV85" s="76"/>
      <c r="FW85" s="76">
        <f t="shared" si="200"/>
        <v>0.13619302949061662</v>
      </c>
      <c r="FX85" s="76">
        <f t="shared" si="201"/>
        <v>0.15741318361405698</v>
      </c>
      <c r="FY85" s="76">
        <f t="shared" si="202"/>
        <v>0.13070725156669652</v>
      </c>
      <c r="FZ85" s="76"/>
      <c r="GA85" s="76">
        <f t="shared" si="203"/>
        <v>-5.4857779239201043E-3</v>
      </c>
      <c r="GB85" s="76"/>
      <c r="GC85" s="76">
        <f t="shared" si="204"/>
        <v>-2.6705932047360464E-2</v>
      </c>
      <c r="GD85" s="76"/>
      <c r="GE85" s="76"/>
      <c r="GF85" s="76"/>
      <c r="GG85" s="76"/>
      <c r="GH85" s="76">
        <f t="shared" si="205"/>
        <v>0.24150134048257374</v>
      </c>
      <c r="GI85" s="76">
        <f t="shared" si="206"/>
        <v>0.21563734664171347</v>
      </c>
      <c r="GJ85" s="76">
        <f t="shared" si="207"/>
        <v>0.22582811101163833</v>
      </c>
      <c r="GK85" s="76"/>
      <c r="GL85" s="76">
        <f t="shared" si="208"/>
        <v>-1.5673229470935413E-2</v>
      </c>
      <c r="GM85" s="76"/>
      <c r="GN85" s="76">
        <f t="shared" si="209"/>
        <v>1.019076436992486E-2</v>
      </c>
      <c r="GO85" s="76"/>
      <c r="GP85" s="76"/>
      <c r="GQ85" s="76"/>
      <c r="GR85" s="76"/>
      <c r="GS85" s="76">
        <f t="shared" si="210"/>
        <v>0.14369973190348526</v>
      </c>
      <c r="GT85" s="76">
        <f t="shared" si="211"/>
        <v>0.12642961114576834</v>
      </c>
      <c r="GU85" s="76">
        <f t="shared" si="212"/>
        <v>8.6392121754700096E-2</v>
      </c>
      <c r="GV85" s="76"/>
      <c r="GW85" s="76">
        <f t="shared" si="213"/>
        <v>-5.730761014878516E-2</v>
      </c>
      <c r="GX85" s="76"/>
      <c r="GY85" s="76">
        <f t="shared" si="214"/>
        <v>-4.0037489391068243E-2</v>
      </c>
      <c r="GZ85" s="76"/>
      <c r="HA85" s="76"/>
      <c r="HB85" s="76"/>
      <c r="HC85" s="76"/>
      <c r="HD85" s="76">
        <f t="shared" si="215"/>
        <v>0.13994638069705093</v>
      </c>
      <c r="HE85" s="76">
        <f t="shared" si="216"/>
        <v>0.11935953420669577</v>
      </c>
      <c r="HF85" s="76">
        <f t="shared" si="217"/>
        <v>0.16853178155774395</v>
      </c>
      <c r="HG85" s="76"/>
      <c r="HH85" s="76">
        <f t="shared" si="218"/>
        <v>2.8585400860693028E-2</v>
      </c>
      <c r="HI85" s="76"/>
      <c r="HJ85" s="76">
        <f t="shared" si="219"/>
        <v>4.9172247351048179E-2</v>
      </c>
      <c r="HK85" s="76"/>
      <c r="HL85" s="76"/>
      <c r="HM85" s="76"/>
      <c r="HN85" s="76"/>
      <c r="HO85" s="76"/>
      <c r="HP85" s="76"/>
      <c r="HQ85" s="76"/>
      <c r="HR85" s="76">
        <f t="shared" si="220"/>
        <v>0.15506702412868634</v>
      </c>
      <c r="HS85" s="76">
        <f t="shared" si="221"/>
        <v>0.28364611260053618</v>
      </c>
      <c r="HT85" s="76">
        <f t="shared" si="222"/>
        <v>0.29501340482573724</v>
      </c>
      <c r="HU85" s="76"/>
      <c r="HV85" s="76">
        <f t="shared" si="223"/>
        <v>0.14472863381160322</v>
      </c>
      <c r="HW85" s="76">
        <f t="shared" si="224"/>
        <v>0.2457891453524641</v>
      </c>
      <c r="HX85" s="76">
        <f t="shared" si="225"/>
        <v>0.26408816801829899</v>
      </c>
      <c r="HY85" s="76"/>
      <c r="HZ85" s="76">
        <f t="shared" si="226"/>
        <v>0.10709489704565803</v>
      </c>
      <c r="IA85" s="76">
        <f t="shared" si="227"/>
        <v>0.25492390331244408</v>
      </c>
      <c r="IB85" s="76">
        <f t="shared" si="228"/>
        <v>0.27562667860340195</v>
      </c>
      <c r="IC85" s="76"/>
      <c r="ID85" s="76"/>
      <c r="IE85" s="76">
        <f t="shared" si="229"/>
        <v>-4.797212708302831E-2</v>
      </c>
      <c r="IF85" s="76"/>
      <c r="IG85" s="76">
        <f t="shared" si="230"/>
        <v>-3.7633736765945197E-2</v>
      </c>
      <c r="IH85" s="76"/>
      <c r="II85" s="76"/>
      <c r="IJ85" s="76">
        <f t="shared" si="231"/>
        <v>-2.8722209288092104E-2</v>
      </c>
      <c r="IK85" s="76"/>
      <c r="IL85" s="76">
        <f t="shared" si="232"/>
        <v>9.1347579599799777E-3</v>
      </c>
      <c r="IM85" s="76"/>
      <c r="IN85" s="76"/>
      <c r="IO85" s="76">
        <f t="shared" si="233"/>
        <v>-1.9386726222335282E-2</v>
      </c>
      <c r="IP85" s="76"/>
      <c r="IQ85" s="76">
        <f t="shared" si="234"/>
        <v>1.1538510585102968E-2</v>
      </c>
      <c r="IR85" s="76"/>
      <c r="IS85" s="76"/>
      <c r="IT85" s="76"/>
      <c r="IU85" s="76"/>
      <c r="IV85" s="76"/>
      <c r="IW85" s="76">
        <v>0.04</v>
      </c>
      <c r="IX85" s="183">
        <v>3.8416034518755651</v>
      </c>
      <c r="IY85" s="183">
        <v>3.7515784107707533</v>
      </c>
      <c r="IZ85" s="175">
        <v>-0.10948529519151706</v>
      </c>
      <c r="JA85" s="76"/>
      <c r="JB85" s="74">
        <v>21860</v>
      </c>
      <c r="JC85" s="74">
        <v>123</v>
      </c>
      <c r="JD85" s="74">
        <v>116</v>
      </c>
      <c r="JE85" s="76">
        <v>1.7306729130635853E-2</v>
      </c>
      <c r="JF85" s="76">
        <v>6.5342359586768636E-2</v>
      </c>
      <c r="JG85" s="74"/>
      <c r="JH85" s="74">
        <v>70</v>
      </c>
      <c r="JI85" s="74">
        <v>1.5</v>
      </c>
      <c r="JJ85" s="175">
        <v>2.1428571428571429E-2</v>
      </c>
      <c r="JK85" s="74">
        <v>99</v>
      </c>
      <c r="JL85" s="74">
        <v>5</v>
      </c>
      <c r="JM85" s="175">
        <v>5.0505050505050504E-2</v>
      </c>
      <c r="JN85" s="74">
        <v>169</v>
      </c>
      <c r="JO85" s="74">
        <v>6.5</v>
      </c>
      <c r="JP85" s="175">
        <v>3.8461538461538464E-2</v>
      </c>
      <c r="JQ85" s="175">
        <v>0.54959312144940897</v>
      </c>
      <c r="JR85" s="74"/>
      <c r="JS85" s="74"/>
      <c r="JT85" s="76"/>
      <c r="JU85" s="175"/>
      <c r="JV85" s="175">
        <v>3.9810029333705824E-2</v>
      </c>
      <c r="JW85" s="175">
        <v>3.6317921497415842E-3</v>
      </c>
      <c r="JX85" s="175">
        <v>1.5225590166224334E-2</v>
      </c>
      <c r="JY85" s="175">
        <v>2.4584439167481494E-2</v>
      </c>
      <c r="JZ85" s="175">
        <v>4.3441821483447406E-2</v>
      </c>
      <c r="KA85" s="175">
        <v>7.2635842994831683E-3</v>
      </c>
      <c r="KB85" s="175">
        <v>1.9276435256320716E-2</v>
      </c>
      <c r="KC85" s="175">
        <v>5.4756250873026956E-2</v>
      </c>
      <c r="KD85" s="175">
        <v>3.0171811705545466E-2</v>
      </c>
      <c r="KE85" s="175">
        <v>2.6540019555803884E-2</v>
      </c>
      <c r="KF85" s="175">
        <v>6.9981841039251286E-2</v>
      </c>
      <c r="KG85" s="175"/>
      <c r="KH85" s="74">
        <v>816</v>
      </c>
      <c r="KI85" s="74">
        <v>14001</v>
      </c>
      <c r="KJ85" s="74">
        <v>1002</v>
      </c>
      <c r="KK85" s="74">
        <v>14318</v>
      </c>
      <c r="KL85" s="76">
        <v>5.8281551317763018E-2</v>
      </c>
      <c r="KM85" s="76">
        <v>6.9981841039251286E-2</v>
      </c>
      <c r="KN85" s="175">
        <v>1.1700289721488268E-2</v>
      </c>
      <c r="KO85" s="175">
        <v>0.20075460341980053</v>
      </c>
      <c r="KP85" s="175"/>
      <c r="KQ85" s="74">
        <v>94</v>
      </c>
      <c r="KR85" s="74">
        <v>867</v>
      </c>
      <c r="KS85" s="175">
        <v>0.10841983852364476</v>
      </c>
      <c r="KT85" s="74">
        <v>230</v>
      </c>
      <c r="KU85" s="74">
        <v>1859</v>
      </c>
      <c r="KV85" s="175">
        <v>0.12372243141473911</v>
      </c>
      <c r="KW85" s="74">
        <v>333</v>
      </c>
      <c r="KX85" s="74">
        <v>2843</v>
      </c>
      <c r="KY85" s="175">
        <v>0.11712979247274007</v>
      </c>
      <c r="KZ85" s="74">
        <v>437</v>
      </c>
      <c r="LA85" s="74">
        <v>3989</v>
      </c>
      <c r="LB85" s="175">
        <v>0.10955126598144899</v>
      </c>
      <c r="LC85" s="74">
        <v>132</v>
      </c>
      <c r="LD85" s="74">
        <v>1501</v>
      </c>
      <c r="LE85" s="175">
        <f t="shared" si="235"/>
        <v>8.7941372418387745E-2</v>
      </c>
      <c r="LF85" s="74">
        <v>250</v>
      </c>
      <c r="LG85" s="74">
        <v>2937</v>
      </c>
      <c r="LH85" s="175">
        <f t="shared" si="236"/>
        <v>8.5120871637725568E-2</v>
      </c>
      <c r="LI85" s="74">
        <v>120</v>
      </c>
      <c r="LJ85" s="74">
        <v>3153</v>
      </c>
      <c r="LK85" s="175">
        <f t="shared" si="237"/>
        <v>3.8058991436726926E-2</v>
      </c>
      <c r="LL85" s="74">
        <v>502</v>
      </c>
      <c r="LM85" s="74">
        <v>7591</v>
      </c>
      <c r="LN85" s="175">
        <v>6.6130944539586359E-2</v>
      </c>
      <c r="LO85" s="175"/>
      <c r="LP85" s="74">
        <v>63</v>
      </c>
      <c r="LQ85" s="74">
        <v>2738</v>
      </c>
      <c r="LR85" s="175">
        <v>2.3009495982468955E-2</v>
      </c>
      <c r="LS85" s="74">
        <v>1002</v>
      </c>
      <c r="LT85" s="74">
        <v>14318</v>
      </c>
      <c r="LU85" s="175">
        <v>6.9981841039251286E-2</v>
      </c>
      <c r="LV85" s="175"/>
      <c r="LW85" s="74"/>
      <c r="LX85" s="74">
        <v>283</v>
      </c>
      <c r="LY85" s="74">
        <v>82</v>
      </c>
      <c r="LZ85" s="74">
        <v>12</v>
      </c>
      <c r="MA85" s="74">
        <v>61</v>
      </c>
      <c r="MB85" s="74">
        <v>204</v>
      </c>
      <c r="MC85" s="74">
        <v>172</v>
      </c>
      <c r="MD85" s="74"/>
      <c r="MH85" s="75"/>
      <c r="MI85" s="89"/>
    </row>
    <row r="86" spans="1:347" x14ac:dyDescent="0.25">
      <c r="A86" s="153"/>
      <c r="B86" s="156" t="s">
        <v>10</v>
      </c>
      <c r="C86" s="154"/>
      <c r="D86" s="159">
        <v>41024</v>
      </c>
      <c r="E86" s="159" t="s">
        <v>206</v>
      </c>
      <c r="F86" s="73" t="s">
        <v>210</v>
      </c>
      <c r="P86" s="164"/>
      <c r="Q86" s="129"/>
      <c r="R86" s="129"/>
      <c r="S86" s="129"/>
      <c r="T86" s="129"/>
      <c r="U86" s="129"/>
      <c r="V86" s="129"/>
      <c r="W86" s="129"/>
      <c r="X86" s="129"/>
      <c r="Y86" s="129"/>
      <c r="Z86" s="115"/>
      <c r="AA86" s="74"/>
      <c r="AB86" s="75">
        <v>3134</v>
      </c>
      <c r="AC86" s="75">
        <v>3741</v>
      </c>
      <c r="AD86" s="75">
        <v>1135</v>
      </c>
      <c r="AE86" s="75">
        <v>1212</v>
      </c>
      <c r="AF86" s="75">
        <v>575</v>
      </c>
      <c r="AG86" s="75">
        <v>2401</v>
      </c>
      <c r="AH86" s="75">
        <v>116</v>
      </c>
      <c r="AI86" s="75">
        <v>178</v>
      </c>
      <c r="AK86" s="74">
        <f t="shared" si="145"/>
        <v>12492</v>
      </c>
      <c r="AL86" s="76"/>
      <c r="AM86" s="77">
        <f t="shared" si="146"/>
        <v>0.25088056356067884</v>
      </c>
      <c r="AN86" s="78">
        <f t="shared" si="147"/>
        <v>0.2994716618635927</v>
      </c>
      <c r="AO86" s="78">
        <f t="shared" si="148"/>
        <v>9.0858149215497924E-2</v>
      </c>
      <c r="AP86" s="78">
        <f t="shared" si="149"/>
        <v>9.7022094140249759E-2</v>
      </c>
      <c r="AQ86" s="78">
        <f t="shared" si="150"/>
        <v>4.6029458853666348E-2</v>
      </c>
      <c r="AR86" s="78">
        <f t="shared" si="151"/>
        <v>0.19220300992635286</v>
      </c>
      <c r="AS86" s="78">
        <f t="shared" si="152"/>
        <v>9.285943003522255E-3</v>
      </c>
      <c r="AT86" s="79">
        <f t="shared" si="153"/>
        <v>1.4249119436439322E-2</v>
      </c>
      <c r="AU86" s="76">
        <f t="shared" si="154"/>
        <v>1</v>
      </c>
      <c r="AV86" s="76"/>
      <c r="AW86" s="76"/>
      <c r="AX86" s="75">
        <v>668</v>
      </c>
      <c r="AY86" s="75">
        <v>850</v>
      </c>
      <c r="AZ86" s="75">
        <v>2463</v>
      </c>
      <c r="BA86" s="75">
        <v>1378</v>
      </c>
      <c r="BB86" s="75">
        <v>4950</v>
      </c>
      <c r="BC86" s="75">
        <v>1944</v>
      </c>
      <c r="BD86" s="75">
        <v>180</v>
      </c>
      <c r="BF86" s="75">
        <v>27</v>
      </c>
      <c r="BG86" s="80">
        <v>15</v>
      </c>
      <c r="BH86" s="81">
        <v>70</v>
      </c>
      <c r="BI86" s="81">
        <v>48</v>
      </c>
      <c r="BJ86" s="82">
        <v>14</v>
      </c>
      <c r="BK86" s="74">
        <f t="shared" si="155"/>
        <v>147</v>
      </c>
      <c r="BL86" s="80">
        <f t="shared" si="156"/>
        <v>12607</v>
      </c>
      <c r="BM86" s="83"/>
      <c r="BN86" s="84">
        <f t="shared" si="157"/>
        <v>5.2986436106924724E-2</v>
      </c>
      <c r="BO86" s="85">
        <f t="shared" si="158"/>
        <v>6.7422860315697622E-2</v>
      </c>
      <c r="BP86" s="85">
        <f t="shared" si="159"/>
        <v>0.19536765289125088</v>
      </c>
      <c r="BQ86" s="85">
        <f t="shared" si="160"/>
        <v>0.10930435472356627</v>
      </c>
      <c r="BR86" s="85">
        <f t="shared" si="161"/>
        <v>0.39263901007376856</v>
      </c>
      <c r="BS86" s="85">
        <f t="shared" si="162"/>
        <v>0.15420004759260728</v>
      </c>
      <c r="BT86" s="85">
        <f t="shared" si="163"/>
        <v>1.4277782184500674E-2</v>
      </c>
      <c r="BU86" s="85">
        <f t="shared" si="164"/>
        <v>0</v>
      </c>
      <c r="BV86" s="85">
        <f t="shared" si="165"/>
        <v>2.1416673276751013E-3</v>
      </c>
      <c r="BW86" s="85">
        <f t="shared" si="166"/>
        <v>1.1898151820417229E-3</v>
      </c>
      <c r="BX86" s="85">
        <f t="shared" si="167"/>
        <v>5.5524708495280403E-3</v>
      </c>
      <c r="BY86" s="85">
        <f t="shared" si="168"/>
        <v>3.8074085825335132E-3</v>
      </c>
      <c r="BZ86" s="85">
        <f t="shared" si="169"/>
        <v>1.1104941699056081E-3</v>
      </c>
      <c r="CA86" s="76">
        <f t="shared" si="170"/>
        <v>1.1660188784008886E-2</v>
      </c>
      <c r="CB86" s="86">
        <f t="shared" si="171"/>
        <v>1</v>
      </c>
      <c r="CC86" s="76"/>
      <c r="CD86" s="76"/>
      <c r="CE86" s="75">
        <v>1322</v>
      </c>
      <c r="CF86" s="75">
        <v>3003</v>
      </c>
      <c r="CG86" s="75">
        <v>2443</v>
      </c>
      <c r="CH86" s="75">
        <v>1032</v>
      </c>
      <c r="CI86" s="75">
        <v>2598</v>
      </c>
      <c r="CJ86" s="75">
        <v>2258</v>
      </c>
      <c r="CK86" s="73">
        <v>219</v>
      </c>
      <c r="CQ86" s="74">
        <f t="shared" si="244"/>
        <v>0</v>
      </c>
      <c r="CR86" s="74">
        <f t="shared" si="245"/>
        <v>12875</v>
      </c>
      <c r="CS86" s="76"/>
      <c r="CT86" s="77">
        <f t="shared" si="238"/>
        <v>0.10267961165048543</v>
      </c>
      <c r="CU86" s="78">
        <f t="shared" si="239"/>
        <v>0.23324271844660194</v>
      </c>
      <c r="CV86" s="78">
        <f t="shared" si="240"/>
        <v>0.18974757281553398</v>
      </c>
      <c r="CW86" s="78">
        <f t="shared" si="241"/>
        <v>8.0155339805825246E-2</v>
      </c>
      <c r="CX86" s="78">
        <f t="shared" si="242"/>
        <v>0.20178640776699028</v>
      </c>
      <c r="CY86" s="78">
        <f t="shared" si="243"/>
        <v>0.17537864077669904</v>
      </c>
      <c r="CZ86" s="78">
        <f t="shared" si="246"/>
        <v>1.7009708737864077E-2</v>
      </c>
      <c r="DA86" s="79"/>
      <c r="DB86" s="79"/>
      <c r="DC86" s="79"/>
      <c r="DD86" s="79"/>
      <c r="DE86" s="79">
        <f t="shared" si="172"/>
        <v>0</v>
      </c>
      <c r="DF86" s="76">
        <f t="shared" si="173"/>
        <v>1</v>
      </c>
      <c r="DG86" s="76"/>
      <c r="DH86" s="76"/>
      <c r="DI86" s="76"/>
      <c r="DJ86" s="76"/>
      <c r="DK86" s="76">
        <f t="shared" si="174"/>
        <v>0.2994716618635927</v>
      </c>
      <c r="DL86" s="76">
        <f t="shared" si="175"/>
        <v>0.39263901007376856</v>
      </c>
      <c r="DM86" s="76">
        <f t="shared" si="176"/>
        <v>0.23324271844660194</v>
      </c>
      <c r="DN86" s="76"/>
      <c r="DO86" s="76"/>
      <c r="DP86" s="76">
        <f t="shared" si="177"/>
        <v>9.0858149215497924E-2</v>
      </c>
      <c r="DQ86" s="76">
        <f t="shared" si="178"/>
        <v>6.7422860315697622E-2</v>
      </c>
      <c r="DR86" s="76">
        <f t="shared" si="179"/>
        <v>0.20178640776699028</v>
      </c>
      <c r="DS86" s="76"/>
      <c r="DT86" s="76"/>
      <c r="DU86" s="76"/>
      <c r="DV86" s="76">
        <f t="shared" si="180"/>
        <v>0</v>
      </c>
      <c r="DW86" s="76"/>
      <c r="DX86" s="76"/>
      <c r="DY86" s="76"/>
      <c r="DZ86" s="76"/>
      <c r="EA86" s="76">
        <f t="shared" si="181"/>
        <v>2.1416673276751013E-3</v>
      </c>
      <c r="EB86" s="76"/>
      <c r="EC86" s="76"/>
      <c r="ED86" s="76"/>
      <c r="EE86" s="76">
        <f t="shared" si="182"/>
        <v>0.39032981107909059</v>
      </c>
      <c r="EF86" s="76">
        <f t="shared" si="183"/>
        <v>0.46220353771714129</v>
      </c>
      <c r="EG86" s="76">
        <f t="shared" si="184"/>
        <v>0.43502912621359224</v>
      </c>
      <c r="EH86" s="76"/>
      <c r="EI86" s="76"/>
      <c r="EJ86" s="76">
        <f t="shared" si="185"/>
        <v>-6.622894341699076E-2</v>
      </c>
      <c r="EK86" s="76"/>
      <c r="EL86" s="76">
        <f t="shared" si="186"/>
        <v>-0.15939629162716662</v>
      </c>
      <c r="EM86" s="76"/>
      <c r="EN86" s="76"/>
      <c r="EO86" s="76">
        <f t="shared" si="187"/>
        <v>0.11092825855149235</v>
      </c>
      <c r="EP86" s="76"/>
      <c r="EQ86" s="76">
        <f t="shared" si="188"/>
        <v>0.13436354745129264</v>
      </c>
      <c r="ER86" s="76"/>
      <c r="ES86" s="76"/>
      <c r="ET86" s="76">
        <f t="shared" si="189"/>
        <v>0</v>
      </c>
      <c r="EU86" s="76"/>
      <c r="EV86" s="76">
        <f t="shared" si="190"/>
        <v>0</v>
      </c>
      <c r="EW86" s="76"/>
      <c r="EX86" s="76"/>
      <c r="EY86" s="76">
        <f t="shared" si="191"/>
        <v>0</v>
      </c>
      <c r="EZ86" s="76"/>
      <c r="FA86" s="76">
        <f t="shared" si="192"/>
        <v>-2.1416673276751013E-3</v>
      </c>
      <c r="FB86" s="76"/>
      <c r="FC86" s="76"/>
      <c r="FD86" s="76">
        <f t="shared" si="193"/>
        <v>4.4699315134501649E-2</v>
      </c>
      <c r="FE86" s="76"/>
      <c r="FF86" s="76">
        <f t="shared" si="194"/>
        <v>-2.7174411503549045E-2</v>
      </c>
      <c r="FG86" s="76"/>
      <c r="FH86" s="76"/>
      <c r="FI86" s="76"/>
      <c r="FJ86" s="76"/>
      <c r="FK86" s="76"/>
      <c r="FL86" s="76">
        <f t="shared" si="195"/>
        <v>9.285943003522255E-3</v>
      </c>
      <c r="FM86" s="76">
        <f t="shared" si="196"/>
        <v>1.4277782184500674E-2</v>
      </c>
      <c r="FN86" s="76">
        <f t="shared" si="197"/>
        <v>1.7009708737864077E-2</v>
      </c>
      <c r="FO86" s="76"/>
      <c r="FP86" s="76">
        <f t="shared" si="198"/>
        <v>7.7237657343418222E-3</v>
      </c>
      <c r="FQ86" s="76"/>
      <c r="FR86" s="76">
        <f t="shared" si="199"/>
        <v>2.7319265533634028E-3</v>
      </c>
      <c r="FS86" s="76"/>
      <c r="FT86" s="76"/>
      <c r="FU86" s="76"/>
      <c r="FV86" s="76"/>
      <c r="FW86" s="76">
        <f t="shared" si="200"/>
        <v>0.19220300992635286</v>
      </c>
      <c r="FX86" s="76">
        <f t="shared" si="201"/>
        <v>0.15420004759260728</v>
      </c>
      <c r="FY86" s="76">
        <f t="shared" si="202"/>
        <v>0.18974757281553398</v>
      </c>
      <c r="FZ86" s="76"/>
      <c r="GA86" s="76">
        <f t="shared" si="203"/>
        <v>-2.4554371108188866E-3</v>
      </c>
      <c r="GB86" s="76"/>
      <c r="GC86" s="76">
        <f t="shared" si="204"/>
        <v>3.5547525222926701E-2</v>
      </c>
      <c r="GD86" s="76"/>
      <c r="GE86" s="76"/>
      <c r="GF86" s="76"/>
      <c r="GG86" s="76"/>
      <c r="GH86" s="76">
        <f t="shared" si="205"/>
        <v>0.25088056356067884</v>
      </c>
      <c r="GI86" s="76">
        <f t="shared" si="206"/>
        <v>0.19536765289125088</v>
      </c>
      <c r="GJ86" s="76">
        <f t="shared" si="207"/>
        <v>0.17537864077669904</v>
      </c>
      <c r="GK86" s="76"/>
      <c r="GL86" s="76">
        <f t="shared" si="208"/>
        <v>-7.5501922783979797E-2</v>
      </c>
      <c r="GM86" s="76"/>
      <c r="GN86" s="76">
        <f t="shared" si="209"/>
        <v>-1.9989012114551841E-2</v>
      </c>
      <c r="GO86" s="76"/>
      <c r="GP86" s="76"/>
      <c r="GQ86" s="76"/>
      <c r="GR86" s="76"/>
      <c r="GS86" s="76">
        <f t="shared" si="210"/>
        <v>9.7022094140249759E-2</v>
      </c>
      <c r="GT86" s="76">
        <f t="shared" si="211"/>
        <v>0.10930435472356627</v>
      </c>
      <c r="GU86" s="76">
        <f t="shared" si="212"/>
        <v>0.10267961165048543</v>
      </c>
      <c r="GV86" s="76"/>
      <c r="GW86" s="76">
        <f t="shared" si="213"/>
        <v>5.657517510235674E-3</v>
      </c>
      <c r="GX86" s="76"/>
      <c r="GY86" s="76">
        <f t="shared" si="214"/>
        <v>-6.6247430730808354E-3</v>
      </c>
      <c r="GZ86" s="76"/>
      <c r="HA86" s="76"/>
      <c r="HB86" s="76"/>
      <c r="HC86" s="76"/>
      <c r="HD86" s="76">
        <f t="shared" si="215"/>
        <v>4.6029458853666348E-2</v>
      </c>
      <c r="HE86" s="76">
        <f t="shared" si="216"/>
        <v>5.2986436106924724E-2</v>
      </c>
      <c r="HF86" s="76">
        <f t="shared" si="217"/>
        <v>8.0155339805825246E-2</v>
      </c>
      <c r="HG86" s="76"/>
      <c r="HH86" s="76">
        <f t="shared" si="218"/>
        <v>3.4125880952158898E-2</v>
      </c>
      <c r="HI86" s="76"/>
      <c r="HJ86" s="76">
        <f t="shared" si="219"/>
        <v>2.7168903698900522E-2</v>
      </c>
      <c r="HK86" s="76"/>
      <c r="HL86" s="76"/>
      <c r="HM86" s="76"/>
      <c r="HN86" s="76"/>
      <c r="HO86" s="76"/>
      <c r="HP86" s="76"/>
      <c r="HQ86" s="76"/>
      <c r="HR86" s="76">
        <f t="shared" si="220"/>
        <v>0.10630803714377202</v>
      </c>
      <c r="HS86" s="76">
        <f t="shared" si="221"/>
        <v>0.14305155299391611</v>
      </c>
      <c r="HT86" s="76">
        <f t="shared" si="222"/>
        <v>0.15233749599743837</v>
      </c>
      <c r="HU86" s="76"/>
      <c r="HV86" s="76">
        <f t="shared" si="223"/>
        <v>0.12358213690806694</v>
      </c>
      <c r="HW86" s="76">
        <f t="shared" si="224"/>
        <v>0.162290790830491</v>
      </c>
      <c r="HX86" s="76">
        <f t="shared" si="225"/>
        <v>0.17656857301499165</v>
      </c>
      <c r="HY86" s="76"/>
      <c r="HZ86" s="76">
        <f t="shared" si="226"/>
        <v>0.11968932038834951</v>
      </c>
      <c r="IA86" s="76">
        <f t="shared" si="227"/>
        <v>0.18283495145631068</v>
      </c>
      <c r="IB86" s="76">
        <f t="shared" si="228"/>
        <v>0.19984466019417474</v>
      </c>
      <c r="IC86" s="76"/>
      <c r="ID86" s="76"/>
      <c r="IE86" s="76">
        <f t="shared" si="229"/>
        <v>1.3381283244577491E-2</v>
      </c>
      <c r="IF86" s="76"/>
      <c r="IG86" s="76">
        <f t="shared" si="230"/>
        <v>-3.8928165197174291E-3</v>
      </c>
      <c r="IH86" s="76"/>
      <c r="II86" s="76"/>
      <c r="IJ86" s="76">
        <f t="shared" si="231"/>
        <v>3.9783398462394565E-2</v>
      </c>
      <c r="IK86" s="76"/>
      <c r="IL86" s="76">
        <f t="shared" si="232"/>
        <v>2.054416062581968E-2</v>
      </c>
      <c r="IM86" s="76"/>
      <c r="IN86" s="76"/>
      <c r="IO86" s="76">
        <f t="shared" si="233"/>
        <v>4.7507164196736368E-2</v>
      </c>
      <c r="IP86" s="76"/>
      <c r="IQ86" s="76">
        <f t="shared" si="234"/>
        <v>2.3276087179183086E-2</v>
      </c>
      <c r="IR86" s="76"/>
      <c r="IS86" s="76"/>
      <c r="IT86" s="76"/>
      <c r="IU86" s="76"/>
      <c r="IV86" s="76"/>
      <c r="IW86" s="76">
        <v>0.05</v>
      </c>
      <c r="IX86" s="183">
        <v>5.0028862805464689</v>
      </c>
      <c r="IY86" s="183">
        <v>5.0072809769415176</v>
      </c>
      <c r="IZ86" s="175">
        <v>-4.1911306973692143E-2</v>
      </c>
      <c r="JA86" s="76"/>
      <c r="JB86" s="74">
        <v>20587</v>
      </c>
      <c r="JC86" s="74">
        <v>116</v>
      </c>
      <c r="JD86" s="74">
        <v>101</v>
      </c>
      <c r="JE86" s="76">
        <v>1.6587675241801672E-2</v>
      </c>
      <c r="JF86" s="76">
        <v>6.8579493767558425E-2</v>
      </c>
      <c r="JG86" s="74"/>
      <c r="JH86" s="74">
        <v>109</v>
      </c>
      <c r="JI86" s="74">
        <v>4</v>
      </c>
      <c r="JJ86" s="175">
        <v>3.669724770642202E-2</v>
      </c>
      <c r="JK86" s="74">
        <v>74</v>
      </c>
      <c r="JL86" s="74">
        <v>4</v>
      </c>
      <c r="JM86" s="175">
        <v>5.4054054054054057E-2</v>
      </c>
      <c r="JN86" s="74">
        <v>183</v>
      </c>
      <c r="JO86" s="74">
        <v>8</v>
      </c>
      <c r="JP86" s="175">
        <v>4.3715846994535519E-2</v>
      </c>
      <c r="JQ86" s="175">
        <v>0.6440706603173757</v>
      </c>
      <c r="JR86" s="74"/>
      <c r="JS86" s="74"/>
      <c r="JT86" s="76"/>
      <c r="JU86" s="175"/>
      <c r="JV86" s="175">
        <v>3.3688628707129839E-2</v>
      </c>
      <c r="JW86" s="175">
        <v>3.5345446512398521E-3</v>
      </c>
      <c r="JX86" s="175">
        <v>9.7199977909095923E-3</v>
      </c>
      <c r="JY86" s="175">
        <v>2.3968630916220247E-2</v>
      </c>
      <c r="JZ86" s="175">
        <v>3.7223173358369693E-2</v>
      </c>
      <c r="KA86" s="175">
        <v>8.1184072458165349E-3</v>
      </c>
      <c r="KB86" s="175">
        <v>2.2532722151654055E-2</v>
      </c>
      <c r="KC86" s="175">
        <v>5.8154304964930688E-2</v>
      </c>
      <c r="KD86" s="175">
        <v>3.4185674048710445E-2</v>
      </c>
      <c r="KE86" s="175">
        <v>3.065112939747059E-2</v>
      </c>
      <c r="KF86" s="175">
        <v>6.7874302755840277E-2</v>
      </c>
      <c r="KG86" s="175"/>
      <c r="KH86" s="74">
        <v>763</v>
      </c>
      <c r="KI86" s="74">
        <v>17643</v>
      </c>
      <c r="KJ86" s="74">
        <v>1229</v>
      </c>
      <c r="KK86" s="74">
        <v>18107</v>
      </c>
      <c r="KL86" s="76">
        <v>4.3246613387745846E-2</v>
      </c>
      <c r="KM86" s="76">
        <v>6.7874302755840277E-2</v>
      </c>
      <c r="KN86" s="175">
        <v>2.4627689368094431E-2</v>
      </c>
      <c r="KO86" s="175">
        <v>0.56947093515241165</v>
      </c>
      <c r="KP86" s="175"/>
      <c r="KQ86" s="74">
        <v>176</v>
      </c>
      <c r="KR86" s="74">
        <v>1106</v>
      </c>
      <c r="KS86" s="175">
        <v>0.15913200723327306</v>
      </c>
      <c r="KT86" s="74">
        <v>340</v>
      </c>
      <c r="KU86" s="74">
        <v>2299</v>
      </c>
      <c r="KV86" s="175">
        <v>0.14789038712483688</v>
      </c>
      <c r="KW86" s="74">
        <v>469</v>
      </c>
      <c r="KX86" s="74">
        <v>3275</v>
      </c>
      <c r="KY86" s="175">
        <v>0.143206106870229</v>
      </c>
      <c r="KZ86" s="74">
        <v>580</v>
      </c>
      <c r="LA86" s="74">
        <v>4611</v>
      </c>
      <c r="LB86" s="175">
        <v>0.12578616352201258</v>
      </c>
      <c r="LC86" s="74">
        <v>195</v>
      </c>
      <c r="LD86" s="74">
        <v>2067</v>
      </c>
      <c r="LE86" s="175">
        <f t="shared" si="235"/>
        <v>9.4339622641509441E-2</v>
      </c>
      <c r="LF86" s="74">
        <v>306</v>
      </c>
      <c r="LG86" s="74">
        <v>3840</v>
      </c>
      <c r="LH86" s="175">
        <f t="shared" si="236"/>
        <v>7.9687499999999994E-2</v>
      </c>
      <c r="LI86" s="74">
        <v>108</v>
      </c>
      <c r="LJ86" s="74">
        <v>3998</v>
      </c>
      <c r="LK86" s="175">
        <f t="shared" si="237"/>
        <v>2.7013506753376687E-2</v>
      </c>
      <c r="LL86" s="74">
        <v>609</v>
      </c>
      <c r="LM86" s="74">
        <v>9905</v>
      </c>
      <c r="LN86" s="175">
        <v>6.148409893992933E-2</v>
      </c>
      <c r="LO86" s="175"/>
      <c r="LP86" s="74">
        <v>40</v>
      </c>
      <c r="LQ86" s="74">
        <v>3591</v>
      </c>
      <c r="LR86" s="175">
        <v>1.1138958507379559E-2</v>
      </c>
      <c r="LS86" s="74">
        <v>1229</v>
      </c>
      <c r="LT86" s="74">
        <v>18107</v>
      </c>
      <c r="LU86" s="175">
        <v>6.7874302755840277E-2</v>
      </c>
      <c r="LV86" s="175"/>
      <c r="LW86" s="74"/>
      <c r="LX86" s="74">
        <v>204</v>
      </c>
      <c r="LY86" s="74">
        <v>203</v>
      </c>
      <c r="LZ86" s="74">
        <v>246</v>
      </c>
      <c r="MA86" s="74">
        <v>253</v>
      </c>
      <c r="MB86" s="74">
        <v>263</v>
      </c>
      <c r="MC86" s="74">
        <v>286</v>
      </c>
      <c r="MD86" s="74"/>
      <c r="MH86" s="75"/>
      <c r="MI86" s="89"/>
    </row>
    <row r="87" spans="1:347" x14ac:dyDescent="0.25">
      <c r="A87" s="153"/>
      <c r="B87" s="156" t="s">
        <v>10</v>
      </c>
      <c r="C87" s="154"/>
      <c r="D87" s="159">
        <v>71020</v>
      </c>
      <c r="E87" s="159" t="s">
        <v>262</v>
      </c>
      <c r="F87" s="73" t="s">
        <v>268</v>
      </c>
      <c r="P87" s="164"/>
      <c r="Q87" s="129"/>
      <c r="R87" s="129"/>
      <c r="S87" s="129"/>
      <c r="T87" s="129"/>
      <c r="U87" s="129"/>
      <c r="V87" s="129"/>
      <c r="W87" s="129"/>
      <c r="X87" s="129"/>
      <c r="Y87" s="129"/>
      <c r="Z87" s="115"/>
      <c r="AA87" s="74"/>
      <c r="AB87" s="75">
        <v>726</v>
      </c>
      <c r="AC87" s="75">
        <v>1718</v>
      </c>
      <c r="AD87" s="75">
        <v>476</v>
      </c>
      <c r="AE87" s="90">
        <f>AJ87*((BA87/(AX87+BA87)))</f>
        <v>742.50039463299129</v>
      </c>
      <c r="AF87" s="90">
        <f>AJ87*((AX87/(AX87+BA87)))</f>
        <v>261.49960536700866</v>
      </c>
      <c r="AG87" s="75">
        <v>2270</v>
      </c>
      <c r="AH87" s="75">
        <v>79</v>
      </c>
      <c r="AI87" s="75">
        <v>0</v>
      </c>
      <c r="AJ87" s="75">
        <v>1004</v>
      </c>
      <c r="AK87" s="74">
        <f t="shared" si="145"/>
        <v>6273</v>
      </c>
      <c r="AL87" s="76"/>
      <c r="AM87" s="77">
        <f t="shared" si="146"/>
        <v>0.11573409851745577</v>
      </c>
      <c r="AN87" s="78">
        <f t="shared" si="147"/>
        <v>0.27387215048621072</v>
      </c>
      <c r="AO87" s="78">
        <f t="shared" si="148"/>
        <v>7.5880758807588072E-2</v>
      </c>
      <c r="AP87" s="78">
        <f t="shared" si="149"/>
        <v>0.11836448184807769</v>
      </c>
      <c r="AQ87" s="78">
        <f t="shared" si="150"/>
        <v>4.168653042675094E-2</v>
      </c>
      <c r="AR87" s="78">
        <f t="shared" si="151"/>
        <v>0.36186832456559859</v>
      </c>
      <c r="AS87" s="78">
        <f t="shared" si="152"/>
        <v>1.2593655348318189E-2</v>
      </c>
      <c r="AT87" s="79">
        <f t="shared" si="153"/>
        <v>0</v>
      </c>
      <c r="AU87" s="76">
        <f t="shared" si="154"/>
        <v>1</v>
      </c>
      <c r="AV87" s="76"/>
      <c r="AW87" s="76"/>
      <c r="AX87" s="75">
        <v>330</v>
      </c>
      <c r="AY87" s="75">
        <v>368</v>
      </c>
      <c r="AZ87" s="75">
        <v>808</v>
      </c>
      <c r="BA87" s="75">
        <v>937</v>
      </c>
      <c r="BB87" s="75">
        <v>1988</v>
      </c>
      <c r="BC87" s="75">
        <v>1849</v>
      </c>
      <c r="BD87" s="75">
        <v>97</v>
      </c>
      <c r="BF87" s="75">
        <v>13</v>
      </c>
      <c r="BG87" s="80">
        <v>7</v>
      </c>
      <c r="BH87" s="81">
        <v>54</v>
      </c>
      <c r="BI87" s="81"/>
      <c r="BJ87" s="82"/>
      <c r="BK87" s="74">
        <f t="shared" si="155"/>
        <v>61</v>
      </c>
      <c r="BL87" s="80">
        <f t="shared" si="156"/>
        <v>6451</v>
      </c>
      <c r="BM87" s="83"/>
      <c r="BN87" s="84">
        <f t="shared" si="157"/>
        <v>5.1154859711672607E-2</v>
      </c>
      <c r="BO87" s="85">
        <f t="shared" si="158"/>
        <v>5.7045419314834908E-2</v>
      </c>
      <c r="BP87" s="85">
        <f t="shared" si="159"/>
        <v>0.1252518989303984</v>
      </c>
      <c r="BQ87" s="85">
        <f t="shared" si="160"/>
        <v>0.1452487986358704</v>
      </c>
      <c r="BR87" s="85">
        <f t="shared" si="161"/>
        <v>0.30816927608122774</v>
      </c>
      <c r="BS87" s="85">
        <f t="shared" si="162"/>
        <v>0.2866222291117656</v>
      </c>
      <c r="BT87" s="85">
        <f t="shared" si="163"/>
        <v>1.5036428460703766E-2</v>
      </c>
      <c r="BU87" s="85">
        <f t="shared" si="164"/>
        <v>0</v>
      </c>
      <c r="BV87" s="85">
        <f t="shared" si="165"/>
        <v>2.0151914431871028E-3</v>
      </c>
      <c r="BW87" s="85">
        <f t="shared" si="166"/>
        <v>1.0851030847930554E-3</v>
      </c>
      <c r="BX87" s="85">
        <f t="shared" si="167"/>
        <v>8.3707952255464273E-3</v>
      </c>
      <c r="BY87" s="85">
        <f t="shared" si="168"/>
        <v>0</v>
      </c>
      <c r="BZ87" s="85">
        <f t="shared" si="169"/>
        <v>0</v>
      </c>
      <c r="CA87" s="76">
        <f t="shared" si="170"/>
        <v>9.4558983103394823E-3</v>
      </c>
      <c r="CB87" s="86">
        <f t="shared" si="171"/>
        <v>1</v>
      </c>
      <c r="CC87" s="76"/>
      <c r="CD87" s="76"/>
      <c r="CE87" s="73">
        <v>641</v>
      </c>
      <c r="CF87" s="75">
        <v>1265</v>
      </c>
      <c r="CG87" s="75">
        <v>2135</v>
      </c>
      <c r="CH87" s="75">
        <v>569</v>
      </c>
      <c r="CI87" s="75">
        <v>663</v>
      </c>
      <c r="CJ87" s="75">
        <v>853</v>
      </c>
      <c r="CK87" s="75">
        <v>112</v>
      </c>
      <c r="CL87" s="75">
        <v>48</v>
      </c>
      <c r="CM87" s="73">
        <v>122</v>
      </c>
      <c r="CQ87" s="74">
        <f t="shared" si="244"/>
        <v>170</v>
      </c>
      <c r="CR87" s="74">
        <f t="shared" si="245"/>
        <v>6408</v>
      </c>
      <c r="CS87" s="76"/>
      <c r="CT87" s="77">
        <f t="shared" si="238"/>
        <v>0.10003121098626716</v>
      </c>
      <c r="CU87" s="78">
        <f t="shared" si="239"/>
        <v>0.19740948813982523</v>
      </c>
      <c r="CV87" s="78">
        <f t="shared" si="240"/>
        <v>0.33317727840199751</v>
      </c>
      <c r="CW87" s="78">
        <f t="shared" si="241"/>
        <v>8.8795255930087386E-2</v>
      </c>
      <c r="CX87" s="78">
        <f t="shared" si="242"/>
        <v>0.10346441947565543</v>
      </c>
      <c r="CY87" s="78">
        <f t="shared" si="243"/>
        <v>0.13311485642946316</v>
      </c>
      <c r="CZ87" s="78">
        <f t="shared" si="246"/>
        <v>1.7478152309612985E-2</v>
      </c>
      <c r="DA87" s="79"/>
      <c r="DB87" s="79"/>
      <c r="DC87" s="79"/>
      <c r="DD87" s="79"/>
      <c r="DE87" s="79">
        <f t="shared" si="172"/>
        <v>2.6529338327091135E-2</v>
      </c>
      <c r="DF87" s="76">
        <f t="shared" si="173"/>
        <v>1</v>
      </c>
      <c r="DG87" s="76"/>
      <c r="DH87" s="76"/>
      <c r="DI87" s="76"/>
      <c r="DJ87" s="76"/>
      <c r="DK87" s="76">
        <f t="shared" si="174"/>
        <v>0.27387215048621072</v>
      </c>
      <c r="DL87" s="76">
        <f t="shared" si="175"/>
        <v>0.30816927608122774</v>
      </c>
      <c r="DM87" s="76">
        <f t="shared" si="176"/>
        <v>0.19740948813982523</v>
      </c>
      <c r="DN87" s="76"/>
      <c r="DO87" s="76"/>
      <c r="DP87" s="76">
        <f t="shared" si="177"/>
        <v>7.5880758807588072E-2</v>
      </c>
      <c r="DQ87" s="76">
        <f t="shared" si="178"/>
        <v>5.7045419314834908E-2</v>
      </c>
      <c r="DR87" s="76">
        <f t="shared" si="179"/>
        <v>0.10346441947565543</v>
      </c>
      <c r="DS87" s="76"/>
      <c r="DT87" s="76"/>
      <c r="DU87" s="76"/>
      <c r="DV87" s="76">
        <f t="shared" si="180"/>
        <v>0</v>
      </c>
      <c r="DW87" s="76"/>
      <c r="DX87" s="76"/>
      <c r="DY87" s="76"/>
      <c r="DZ87" s="76"/>
      <c r="EA87" s="76">
        <f t="shared" si="181"/>
        <v>2.0151914431871028E-3</v>
      </c>
      <c r="EB87" s="76"/>
      <c r="EC87" s="76"/>
      <c r="ED87" s="76"/>
      <c r="EE87" s="76">
        <f t="shared" si="182"/>
        <v>0.34975290929379876</v>
      </c>
      <c r="EF87" s="76">
        <f t="shared" si="183"/>
        <v>0.36722988683924979</v>
      </c>
      <c r="EG87" s="76">
        <f t="shared" si="184"/>
        <v>0.30087390761548066</v>
      </c>
      <c r="EH87" s="76"/>
      <c r="EI87" s="76"/>
      <c r="EJ87" s="76">
        <f t="shared" si="185"/>
        <v>-7.646266234638549E-2</v>
      </c>
      <c r="EK87" s="76"/>
      <c r="EL87" s="76">
        <f t="shared" si="186"/>
        <v>-0.11075978794140251</v>
      </c>
      <c r="EM87" s="76"/>
      <c r="EN87" s="76"/>
      <c r="EO87" s="76">
        <f t="shared" si="187"/>
        <v>2.7583660668067361E-2</v>
      </c>
      <c r="EP87" s="76"/>
      <c r="EQ87" s="76">
        <f t="shared" si="188"/>
        <v>4.6419000160820525E-2</v>
      </c>
      <c r="ER87" s="76"/>
      <c r="ES87" s="76"/>
      <c r="ET87" s="76">
        <f t="shared" si="189"/>
        <v>0</v>
      </c>
      <c r="EU87" s="76"/>
      <c r="EV87" s="76">
        <f t="shared" si="190"/>
        <v>0</v>
      </c>
      <c r="EW87" s="76"/>
      <c r="EX87" s="76"/>
      <c r="EY87" s="76">
        <f t="shared" si="191"/>
        <v>0</v>
      </c>
      <c r="EZ87" s="76"/>
      <c r="FA87" s="76">
        <f t="shared" si="192"/>
        <v>-2.0151914431871028E-3</v>
      </c>
      <c r="FB87" s="76"/>
      <c r="FC87" s="76"/>
      <c r="FD87" s="76">
        <f t="shared" si="193"/>
        <v>-4.8879001678318101E-2</v>
      </c>
      <c r="FE87" s="76"/>
      <c r="FF87" s="76">
        <f t="shared" si="194"/>
        <v>-6.6355979223769124E-2</v>
      </c>
      <c r="FG87" s="76"/>
      <c r="FH87" s="76"/>
      <c r="FI87" s="76"/>
      <c r="FJ87" s="76"/>
      <c r="FK87" s="76"/>
      <c r="FL87" s="76">
        <f t="shared" si="195"/>
        <v>1.2593655348318189E-2</v>
      </c>
      <c r="FM87" s="76">
        <f t="shared" si="196"/>
        <v>1.5036428460703766E-2</v>
      </c>
      <c r="FN87" s="76">
        <f t="shared" si="197"/>
        <v>1.7478152309612985E-2</v>
      </c>
      <c r="FO87" s="76"/>
      <c r="FP87" s="76">
        <f t="shared" si="198"/>
        <v>4.8844969612947958E-3</v>
      </c>
      <c r="FQ87" s="76"/>
      <c r="FR87" s="76">
        <f t="shared" si="199"/>
        <v>2.4417238489092188E-3</v>
      </c>
      <c r="FS87" s="76"/>
      <c r="FT87" s="76"/>
      <c r="FU87" s="76"/>
      <c r="FV87" s="76"/>
      <c r="FW87" s="76">
        <f t="shared" si="200"/>
        <v>0.36186832456559859</v>
      </c>
      <c r="FX87" s="76">
        <f t="shared" si="201"/>
        <v>0.2866222291117656</v>
      </c>
      <c r="FY87" s="76">
        <f t="shared" si="202"/>
        <v>0.33317727840199751</v>
      </c>
      <c r="FZ87" s="76"/>
      <c r="GA87" s="76">
        <f t="shared" si="203"/>
        <v>-2.8691046163601075E-2</v>
      </c>
      <c r="GB87" s="76"/>
      <c r="GC87" s="76">
        <f t="shared" si="204"/>
        <v>4.6555049290231909E-2</v>
      </c>
      <c r="GD87" s="76"/>
      <c r="GE87" s="76"/>
      <c r="GF87" s="76"/>
      <c r="GG87" s="76"/>
      <c r="GH87" s="76">
        <f t="shared" si="205"/>
        <v>0.11573409851745577</v>
      </c>
      <c r="GI87" s="76">
        <f t="shared" si="206"/>
        <v>0.1252518989303984</v>
      </c>
      <c r="GJ87" s="76">
        <f t="shared" si="207"/>
        <v>0.13311485642946316</v>
      </c>
      <c r="GK87" s="76"/>
      <c r="GL87" s="76">
        <f t="shared" si="208"/>
        <v>1.7380757912007397E-2</v>
      </c>
      <c r="GM87" s="76"/>
      <c r="GN87" s="76">
        <f t="shared" si="209"/>
        <v>7.8629574990647655E-3</v>
      </c>
      <c r="GO87" s="76"/>
      <c r="GP87" s="76"/>
      <c r="GQ87" s="76"/>
      <c r="GR87" s="76"/>
      <c r="GS87" s="76">
        <f t="shared" si="210"/>
        <v>0.11836448184807769</v>
      </c>
      <c r="GT87" s="76">
        <f t="shared" si="211"/>
        <v>0.1452487986358704</v>
      </c>
      <c r="GU87" s="76">
        <f t="shared" si="212"/>
        <v>0.10003121098626716</v>
      </c>
      <c r="GV87" s="76"/>
      <c r="GW87" s="76">
        <f t="shared" si="213"/>
        <v>-1.8333270861810524E-2</v>
      </c>
      <c r="GX87" s="76"/>
      <c r="GY87" s="76">
        <f t="shared" si="214"/>
        <v>-4.5217587649603236E-2</v>
      </c>
      <c r="GZ87" s="76"/>
      <c r="HA87" s="76"/>
      <c r="HB87" s="76"/>
      <c r="HC87" s="76"/>
      <c r="HD87" s="76">
        <f t="shared" si="215"/>
        <v>4.168653042675094E-2</v>
      </c>
      <c r="HE87" s="76">
        <f t="shared" si="216"/>
        <v>5.1154859711672607E-2</v>
      </c>
      <c r="HF87" s="76">
        <f t="shared" si="217"/>
        <v>8.8795255930087386E-2</v>
      </c>
      <c r="HG87" s="76"/>
      <c r="HH87" s="76">
        <f t="shared" si="218"/>
        <v>4.7108725503336446E-2</v>
      </c>
      <c r="HI87" s="76"/>
      <c r="HJ87" s="76">
        <f t="shared" si="219"/>
        <v>3.7640396218414779E-2</v>
      </c>
      <c r="HK87" s="76"/>
      <c r="HL87" s="76"/>
      <c r="HM87" s="76"/>
      <c r="HN87" s="76"/>
      <c r="HO87" s="76"/>
      <c r="HP87" s="76"/>
      <c r="HQ87" s="76"/>
      <c r="HR87" s="76">
        <f t="shared" si="220"/>
        <v>0.13095813719639587</v>
      </c>
      <c r="HS87" s="76">
        <f t="shared" si="221"/>
        <v>0.16005101227482862</v>
      </c>
      <c r="HT87" s="76">
        <f t="shared" si="222"/>
        <v>0.17264466762314681</v>
      </c>
      <c r="HU87" s="76"/>
      <c r="HV87" s="76">
        <f t="shared" si="223"/>
        <v>0.16028522709657417</v>
      </c>
      <c r="HW87" s="76">
        <f t="shared" si="224"/>
        <v>0.196403658347543</v>
      </c>
      <c r="HX87" s="76">
        <f t="shared" si="225"/>
        <v>0.21144008680824677</v>
      </c>
      <c r="HY87" s="76"/>
      <c r="HZ87" s="76">
        <f t="shared" si="226"/>
        <v>0.11750936329588015</v>
      </c>
      <c r="IA87" s="76">
        <f t="shared" si="227"/>
        <v>0.18882646691635455</v>
      </c>
      <c r="IB87" s="76">
        <f t="shared" si="228"/>
        <v>0.20630461922596754</v>
      </c>
      <c r="IC87" s="76"/>
      <c r="ID87" s="76"/>
      <c r="IE87" s="76">
        <f t="shared" si="229"/>
        <v>-1.3448773900515729E-2</v>
      </c>
      <c r="IF87" s="76"/>
      <c r="IG87" s="76">
        <f t="shared" si="230"/>
        <v>-4.2775863800694022E-2</v>
      </c>
      <c r="IH87" s="76"/>
      <c r="II87" s="76"/>
      <c r="IJ87" s="76">
        <f t="shared" si="231"/>
        <v>2.8775454641525922E-2</v>
      </c>
      <c r="IK87" s="76"/>
      <c r="IL87" s="76">
        <f t="shared" si="232"/>
        <v>-7.5771914311884569E-3</v>
      </c>
      <c r="IM87" s="76"/>
      <c r="IN87" s="76"/>
      <c r="IO87" s="76">
        <f t="shared" si="233"/>
        <v>3.3659951602820731E-2</v>
      </c>
      <c r="IP87" s="76"/>
      <c r="IQ87" s="76">
        <f t="shared" si="234"/>
        <v>-5.1354675822792295E-3</v>
      </c>
      <c r="IR87" s="76"/>
      <c r="IS87" s="76"/>
      <c r="IT87" s="76"/>
      <c r="IU87" s="76"/>
      <c r="IV87" s="76"/>
      <c r="IW87" s="76">
        <v>0.04</v>
      </c>
      <c r="IX87" s="183">
        <v>3.9104681029511976</v>
      </c>
      <c r="IY87" s="183">
        <v>3.9513706976989886</v>
      </c>
      <c r="IZ87" s="175">
        <v>-0.10493782640238036</v>
      </c>
      <c r="JA87" s="76"/>
      <c r="JB87" s="74">
        <v>19066</v>
      </c>
      <c r="JC87" s="74">
        <v>107</v>
      </c>
      <c r="JD87" s="74">
        <v>102</v>
      </c>
      <c r="JE87" s="76">
        <v>1.6639872134010473E-2</v>
      </c>
      <c r="JF87" s="76">
        <v>7.3398931870831963E-2</v>
      </c>
      <c r="JG87" s="74"/>
      <c r="JH87" s="74">
        <v>93</v>
      </c>
      <c r="JI87" s="74">
        <v>1.5</v>
      </c>
      <c r="JJ87" s="175">
        <v>1.6129032258064516E-2</v>
      </c>
      <c r="JK87" s="74">
        <v>16</v>
      </c>
      <c r="JL87" s="74">
        <v>1.5</v>
      </c>
      <c r="JM87" s="175">
        <v>9.375E-2</v>
      </c>
      <c r="JN87" s="74">
        <v>109</v>
      </c>
      <c r="JO87" s="74">
        <v>3</v>
      </c>
      <c r="JP87" s="175">
        <v>2.7522935779816515E-2</v>
      </c>
      <c r="JQ87" s="175">
        <v>0.27757852302278596</v>
      </c>
      <c r="JR87" s="74"/>
      <c r="JS87" s="74"/>
      <c r="JT87" s="76"/>
      <c r="JU87" s="175"/>
      <c r="JV87" s="175">
        <v>5.3912861769929994E-2</v>
      </c>
      <c r="JW87" s="175">
        <v>3.552397868561279E-3</v>
      </c>
      <c r="JX87" s="175">
        <v>1.9851635147842439E-2</v>
      </c>
      <c r="JY87" s="175">
        <v>3.4061226622087555E-2</v>
      </c>
      <c r="JZ87" s="175">
        <v>5.7465259638491278E-2</v>
      </c>
      <c r="KA87" s="175">
        <v>2.1732316372374882E-2</v>
      </c>
      <c r="KB87" s="175">
        <v>1.9956117438094244E-2</v>
      </c>
      <c r="KC87" s="175">
        <v>7.9302058301117959E-2</v>
      </c>
      <c r="KD87" s="175">
        <v>4.5240831679030404E-2</v>
      </c>
      <c r="KE87" s="175">
        <v>4.1688433810469126E-2</v>
      </c>
      <c r="KF87" s="175">
        <v>9.9153693448960398E-2</v>
      </c>
      <c r="KG87" s="175"/>
      <c r="KH87" s="74">
        <v>615</v>
      </c>
      <c r="KI87" s="74">
        <v>9017</v>
      </c>
      <c r="KJ87" s="74">
        <v>949</v>
      </c>
      <c r="KK87" s="74">
        <v>9571</v>
      </c>
      <c r="KL87" s="76">
        <v>6.8204502606188308E-2</v>
      </c>
      <c r="KM87" s="76">
        <v>9.9153693448960398E-2</v>
      </c>
      <c r="KN87" s="175">
        <v>3.094919084277209E-2</v>
      </c>
      <c r="KO87" s="175">
        <v>0.45377049403134301</v>
      </c>
      <c r="KP87" s="175"/>
      <c r="KQ87" s="74">
        <v>120</v>
      </c>
      <c r="KR87" s="74">
        <v>618</v>
      </c>
      <c r="KS87" s="175">
        <v>0.1941747572815534</v>
      </c>
      <c r="KT87" s="74">
        <v>237</v>
      </c>
      <c r="KU87" s="74">
        <v>1239</v>
      </c>
      <c r="KV87" s="175">
        <v>0.19128329297820823</v>
      </c>
      <c r="KW87" s="74">
        <v>317</v>
      </c>
      <c r="KX87" s="74">
        <v>1803</v>
      </c>
      <c r="KY87" s="175">
        <v>0.17581808097615087</v>
      </c>
      <c r="KZ87" s="74">
        <v>411</v>
      </c>
      <c r="LA87" s="74">
        <v>2517</v>
      </c>
      <c r="LB87" s="175">
        <v>0.16328963051251491</v>
      </c>
      <c r="LC87" s="74">
        <v>150</v>
      </c>
      <c r="LD87" s="74">
        <v>1092</v>
      </c>
      <c r="LE87" s="175">
        <f t="shared" si="235"/>
        <v>0.13736263736263737</v>
      </c>
      <c r="LF87" s="74">
        <v>254</v>
      </c>
      <c r="LG87" s="74">
        <v>1973</v>
      </c>
      <c r="LH87" s="175">
        <f t="shared" si="236"/>
        <v>0.12873796249366448</v>
      </c>
      <c r="LI87" s="74">
        <v>103</v>
      </c>
      <c r="LJ87" s="74">
        <v>2026</v>
      </c>
      <c r="LK87" s="175">
        <f t="shared" si="237"/>
        <v>5.0839091806515302E-2</v>
      </c>
      <c r="LL87" s="74">
        <v>507</v>
      </c>
      <c r="LM87" s="74">
        <v>5091</v>
      </c>
      <c r="LN87" s="175">
        <v>9.9587507365939895E-2</v>
      </c>
      <c r="LO87" s="175"/>
      <c r="LP87" s="74">
        <v>31</v>
      </c>
      <c r="LQ87" s="74">
        <v>1963</v>
      </c>
      <c r="LR87" s="175">
        <v>1.5792154865002548E-2</v>
      </c>
      <c r="LS87" s="74">
        <v>949</v>
      </c>
      <c r="LT87" s="74">
        <v>9571</v>
      </c>
      <c r="LU87" s="175">
        <v>9.9153693448960398E-2</v>
      </c>
      <c r="LV87" s="175"/>
      <c r="LW87" s="74"/>
      <c r="LX87" s="74">
        <v>143</v>
      </c>
      <c r="LY87" s="74">
        <v>188</v>
      </c>
      <c r="LZ87" s="74">
        <v>214</v>
      </c>
      <c r="MA87" s="74">
        <v>259</v>
      </c>
      <c r="MB87" s="74">
        <v>242</v>
      </c>
      <c r="MC87" s="74">
        <v>250</v>
      </c>
      <c r="MD87" s="74"/>
      <c r="MH87" s="75"/>
      <c r="MI87" s="89"/>
    </row>
    <row r="88" spans="1:347" x14ac:dyDescent="0.25">
      <c r="A88" s="153"/>
      <c r="B88" s="156" t="s">
        <v>42</v>
      </c>
      <c r="C88" s="154"/>
      <c r="D88" s="159">
        <v>23027</v>
      </c>
      <c r="E88" s="159" t="s">
        <v>77</v>
      </c>
      <c r="F88" s="73" t="s">
        <v>87</v>
      </c>
      <c r="P88" s="164"/>
      <c r="Q88" s="129"/>
      <c r="R88" s="129"/>
      <c r="S88" s="129"/>
      <c r="T88" s="129"/>
      <c r="U88" s="129"/>
      <c r="V88" s="129"/>
      <c r="W88" s="129"/>
      <c r="X88" s="129"/>
      <c r="Y88" s="129"/>
      <c r="Z88" s="115"/>
      <c r="AA88" s="74"/>
      <c r="AB88" s="75">
        <v>2615</v>
      </c>
      <c r="AC88" s="75">
        <v>7288</v>
      </c>
      <c r="AD88" s="75">
        <v>1803</v>
      </c>
      <c r="AE88" s="75">
        <v>3670</v>
      </c>
      <c r="AF88" s="75">
        <v>1875</v>
      </c>
      <c r="AG88" s="75">
        <v>4049</v>
      </c>
      <c r="AH88" s="75">
        <v>193</v>
      </c>
      <c r="AI88" s="75">
        <v>1303</v>
      </c>
      <c r="AK88" s="74">
        <f t="shared" si="145"/>
        <v>22796</v>
      </c>
      <c r="AL88" s="76"/>
      <c r="AM88" s="77">
        <f t="shared" si="146"/>
        <v>0.1147131075627303</v>
      </c>
      <c r="AN88" s="78">
        <f t="shared" si="147"/>
        <v>0.3197052114406036</v>
      </c>
      <c r="AO88" s="78">
        <f t="shared" si="148"/>
        <v>7.9092823302333748E-2</v>
      </c>
      <c r="AP88" s="78">
        <f t="shared" si="149"/>
        <v>0.16099315669415687</v>
      </c>
      <c r="AQ88" s="78">
        <f t="shared" si="150"/>
        <v>8.22512721530093E-2</v>
      </c>
      <c r="AR88" s="78">
        <f t="shared" si="151"/>
        <v>0.17761888050535182</v>
      </c>
      <c r="AS88" s="78">
        <f t="shared" si="152"/>
        <v>8.4663976136164238E-3</v>
      </c>
      <c r="AT88" s="79">
        <f t="shared" si="153"/>
        <v>5.7159150728197931E-2</v>
      </c>
      <c r="AU88" s="76">
        <f t="shared" si="154"/>
        <v>1</v>
      </c>
      <c r="AV88" s="76"/>
      <c r="AW88" s="76"/>
      <c r="AX88" s="75">
        <v>1979</v>
      </c>
      <c r="AY88" s="75">
        <v>1150</v>
      </c>
      <c r="AZ88" s="75">
        <v>4919</v>
      </c>
      <c r="BA88" s="75">
        <v>3510</v>
      </c>
      <c r="BB88" s="75">
        <v>7292</v>
      </c>
      <c r="BC88" s="75">
        <v>3123</v>
      </c>
      <c r="BD88" s="75">
        <v>463</v>
      </c>
      <c r="BF88" s="75">
        <v>98</v>
      </c>
      <c r="BG88" s="80">
        <v>115</v>
      </c>
      <c r="BH88" s="81"/>
      <c r="BI88" s="81"/>
      <c r="BJ88" s="82"/>
      <c r="BK88" s="74">
        <f t="shared" si="155"/>
        <v>115</v>
      </c>
      <c r="BL88" s="80">
        <f t="shared" si="156"/>
        <v>22649</v>
      </c>
      <c r="BM88" s="83"/>
      <c r="BN88" s="84">
        <f t="shared" si="157"/>
        <v>8.7376926133604135E-2</v>
      </c>
      <c r="BO88" s="85">
        <f t="shared" si="158"/>
        <v>5.0774868647622415E-2</v>
      </c>
      <c r="BP88" s="85">
        <f t="shared" si="159"/>
        <v>0.21718398163274316</v>
      </c>
      <c r="BQ88" s="85">
        <f t="shared" si="160"/>
        <v>0.15497372952448232</v>
      </c>
      <c r="BR88" s="85">
        <f t="shared" si="161"/>
        <v>0.3219568192856197</v>
      </c>
      <c r="BS88" s="85">
        <f t="shared" si="162"/>
        <v>0.13788688242306504</v>
      </c>
      <c r="BT88" s="85">
        <f t="shared" si="163"/>
        <v>2.0442403638129717E-2</v>
      </c>
      <c r="BU88" s="85">
        <f t="shared" si="164"/>
        <v>0</v>
      </c>
      <c r="BV88" s="85">
        <f t="shared" si="165"/>
        <v>4.326901849971301E-3</v>
      </c>
      <c r="BW88" s="85">
        <f t="shared" si="166"/>
        <v>5.077486864762241E-3</v>
      </c>
      <c r="BX88" s="85">
        <f t="shared" si="167"/>
        <v>0</v>
      </c>
      <c r="BY88" s="85">
        <f t="shared" si="168"/>
        <v>0</v>
      </c>
      <c r="BZ88" s="85">
        <f t="shared" si="169"/>
        <v>0</v>
      </c>
      <c r="CA88" s="76">
        <f t="shared" si="170"/>
        <v>5.077486864762241E-3</v>
      </c>
      <c r="CB88" s="86">
        <f t="shared" si="171"/>
        <v>1</v>
      </c>
      <c r="CC88" s="76"/>
      <c r="CD88" s="76"/>
      <c r="CE88" s="75">
        <v>3663</v>
      </c>
      <c r="CF88" s="75">
        <v>6961</v>
      </c>
      <c r="CG88" s="75">
        <v>3515</v>
      </c>
      <c r="CH88" s="75">
        <v>3466</v>
      </c>
      <c r="CI88" s="75">
        <v>2685</v>
      </c>
      <c r="CJ88" s="75">
        <v>1979</v>
      </c>
      <c r="CK88" s="75">
        <v>537</v>
      </c>
      <c r="CL88" s="73">
        <v>127</v>
      </c>
      <c r="CM88" s="73">
        <v>148</v>
      </c>
      <c r="CN88" s="73">
        <v>85</v>
      </c>
      <c r="CO88" s="73"/>
      <c r="CQ88" s="74">
        <f t="shared" si="244"/>
        <v>360</v>
      </c>
      <c r="CR88" s="74">
        <f t="shared" si="245"/>
        <v>23166</v>
      </c>
      <c r="CS88" s="76"/>
      <c r="CT88" s="77">
        <f t="shared" si="238"/>
        <v>0.15811965811965811</v>
      </c>
      <c r="CU88" s="78">
        <f t="shared" si="239"/>
        <v>0.3004834671501338</v>
      </c>
      <c r="CV88" s="78">
        <f t="shared" si="240"/>
        <v>0.1517309850643184</v>
      </c>
      <c r="CW88" s="78">
        <f t="shared" si="241"/>
        <v>0.14961581628248294</v>
      </c>
      <c r="CX88" s="78">
        <f t="shared" si="242"/>
        <v>0.1159026159026159</v>
      </c>
      <c r="CY88" s="78">
        <f t="shared" si="243"/>
        <v>8.5426918760252088E-2</v>
      </c>
      <c r="CZ88" s="78">
        <f t="shared" si="246"/>
        <v>2.3180523180523181E-2</v>
      </c>
      <c r="DA88" s="79"/>
      <c r="DB88" s="79"/>
      <c r="DC88" s="79"/>
      <c r="DD88" s="79"/>
      <c r="DE88" s="79">
        <f t="shared" si="172"/>
        <v>1.554001554001554E-2</v>
      </c>
      <c r="DF88" s="76">
        <f t="shared" si="173"/>
        <v>1</v>
      </c>
      <c r="DG88" s="76"/>
      <c r="DH88" s="76"/>
      <c r="DI88" s="76"/>
      <c r="DJ88" s="76"/>
      <c r="DK88" s="76">
        <f t="shared" si="174"/>
        <v>0.3197052114406036</v>
      </c>
      <c r="DL88" s="76">
        <f t="shared" si="175"/>
        <v>0.3219568192856197</v>
      </c>
      <c r="DM88" s="76">
        <f t="shared" si="176"/>
        <v>0.3004834671501338</v>
      </c>
      <c r="DN88" s="76"/>
      <c r="DO88" s="76"/>
      <c r="DP88" s="76">
        <f t="shared" si="177"/>
        <v>7.9092823302333748E-2</v>
      </c>
      <c r="DQ88" s="76">
        <f t="shared" si="178"/>
        <v>5.0774868647622415E-2</v>
      </c>
      <c r="DR88" s="76">
        <f t="shared" si="179"/>
        <v>0.1159026159026159</v>
      </c>
      <c r="DS88" s="76"/>
      <c r="DT88" s="76"/>
      <c r="DU88" s="76"/>
      <c r="DV88" s="76">
        <f t="shared" si="180"/>
        <v>0</v>
      </c>
      <c r="DW88" s="76"/>
      <c r="DX88" s="76"/>
      <c r="DY88" s="76"/>
      <c r="DZ88" s="76"/>
      <c r="EA88" s="76">
        <f t="shared" si="181"/>
        <v>4.326901849971301E-3</v>
      </c>
      <c r="EB88" s="76"/>
      <c r="EC88" s="76"/>
      <c r="ED88" s="76"/>
      <c r="EE88" s="76">
        <f t="shared" si="182"/>
        <v>0.39879803474293735</v>
      </c>
      <c r="EF88" s="76">
        <f t="shared" si="183"/>
        <v>0.37705858978321344</v>
      </c>
      <c r="EG88" s="76">
        <f t="shared" si="184"/>
        <v>0.41638608305274971</v>
      </c>
      <c r="EH88" s="76"/>
      <c r="EI88" s="76"/>
      <c r="EJ88" s="76">
        <f t="shared" si="185"/>
        <v>-1.92217442904698E-2</v>
      </c>
      <c r="EK88" s="76"/>
      <c r="EL88" s="76">
        <f t="shared" si="186"/>
        <v>-2.1473352135485901E-2</v>
      </c>
      <c r="EM88" s="76"/>
      <c r="EN88" s="76"/>
      <c r="EO88" s="76">
        <f t="shared" si="187"/>
        <v>3.6809792600282151E-2</v>
      </c>
      <c r="EP88" s="76"/>
      <c r="EQ88" s="76">
        <f t="shared" si="188"/>
        <v>6.5127747254993484E-2</v>
      </c>
      <c r="ER88" s="76"/>
      <c r="ES88" s="76"/>
      <c r="ET88" s="76">
        <f t="shared" si="189"/>
        <v>0</v>
      </c>
      <c r="EU88" s="76"/>
      <c r="EV88" s="76">
        <f t="shared" si="190"/>
        <v>0</v>
      </c>
      <c r="EW88" s="76"/>
      <c r="EX88" s="76"/>
      <c r="EY88" s="76">
        <f t="shared" si="191"/>
        <v>0</v>
      </c>
      <c r="EZ88" s="76"/>
      <c r="FA88" s="76">
        <f t="shared" si="192"/>
        <v>-4.326901849971301E-3</v>
      </c>
      <c r="FB88" s="76"/>
      <c r="FC88" s="76"/>
      <c r="FD88" s="76">
        <f t="shared" si="193"/>
        <v>1.7588048309812365E-2</v>
      </c>
      <c r="FE88" s="76"/>
      <c r="FF88" s="76">
        <f t="shared" si="194"/>
        <v>3.9327493269536273E-2</v>
      </c>
      <c r="FG88" s="76"/>
      <c r="FH88" s="76"/>
      <c r="FI88" s="76"/>
      <c r="FJ88" s="76"/>
      <c r="FK88" s="76"/>
      <c r="FL88" s="76">
        <f t="shared" si="195"/>
        <v>8.4663976136164238E-3</v>
      </c>
      <c r="FM88" s="76">
        <f t="shared" si="196"/>
        <v>2.0442403638129717E-2</v>
      </c>
      <c r="FN88" s="76">
        <f t="shared" si="197"/>
        <v>2.3180523180523181E-2</v>
      </c>
      <c r="FO88" s="76"/>
      <c r="FP88" s="76">
        <f t="shared" si="198"/>
        <v>1.4714125566906757E-2</v>
      </c>
      <c r="FQ88" s="76"/>
      <c r="FR88" s="76">
        <f t="shared" si="199"/>
        <v>2.7381195423934641E-3</v>
      </c>
      <c r="FS88" s="76"/>
      <c r="FT88" s="76"/>
      <c r="FU88" s="76"/>
      <c r="FV88" s="76"/>
      <c r="FW88" s="76">
        <f t="shared" si="200"/>
        <v>0.17761888050535182</v>
      </c>
      <c r="FX88" s="76">
        <f t="shared" si="201"/>
        <v>0.13788688242306504</v>
      </c>
      <c r="FY88" s="76">
        <f t="shared" si="202"/>
        <v>0.1517309850643184</v>
      </c>
      <c r="FZ88" s="76"/>
      <c r="GA88" s="76">
        <f t="shared" si="203"/>
        <v>-2.5887895441033426E-2</v>
      </c>
      <c r="GB88" s="76"/>
      <c r="GC88" s="76">
        <f t="shared" si="204"/>
        <v>1.3844102641253353E-2</v>
      </c>
      <c r="GD88" s="76"/>
      <c r="GE88" s="76"/>
      <c r="GF88" s="76"/>
      <c r="GG88" s="76"/>
      <c r="GH88" s="76">
        <f t="shared" si="205"/>
        <v>0.1147131075627303</v>
      </c>
      <c r="GI88" s="76">
        <f t="shared" si="206"/>
        <v>0.21718398163274316</v>
      </c>
      <c r="GJ88" s="76">
        <f t="shared" si="207"/>
        <v>8.5426918760252088E-2</v>
      </c>
      <c r="GK88" s="76"/>
      <c r="GL88" s="76">
        <f t="shared" si="208"/>
        <v>-2.9286188802478214E-2</v>
      </c>
      <c r="GM88" s="76"/>
      <c r="GN88" s="76">
        <f t="shared" si="209"/>
        <v>-0.13175706287249106</v>
      </c>
      <c r="GO88" s="76"/>
      <c r="GP88" s="76"/>
      <c r="GQ88" s="76"/>
      <c r="GR88" s="76"/>
      <c r="GS88" s="76">
        <f t="shared" si="210"/>
        <v>0.16099315669415687</v>
      </c>
      <c r="GT88" s="76">
        <f t="shared" si="211"/>
        <v>0.15497372952448232</v>
      </c>
      <c r="GU88" s="76">
        <f t="shared" si="212"/>
        <v>0.15811965811965811</v>
      </c>
      <c r="GV88" s="76"/>
      <c r="GW88" s="76">
        <f t="shared" si="213"/>
        <v>-2.8734985744987562E-3</v>
      </c>
      <c r="GX88" s="76"/>
      <c r="GY88" s="76">
        <f t="shared" si="214"/>
        <v>3.1459285951757898E-3</v>
      </c>
      <c r="GZ88" s="76"/>
      <c r="HA88" s="76"/>
      <c r="HB88" s="76"/>
      <c r="HC88" s="76"/>
      <c r="HD88" s="76">
        <f t="shared" si="215"/>
        <v>8.22512721530093E-2</v>
      </c>
      <c r="HE88" s="76">
        <f t="shared" si="216"/>
        <v>8.7376926133604135E-2</v>
      </c>
      <c r="HF88" s="76">
        <f t="shared" si="217"/>
        <v>0.14961581628248294</v>
      </c>
      <c r="HG88" s="76"/>
      <c r="HH88" s="76">
        <f t="shared" si="218"/>
        <v>6.7364544129473639E-2</v>
      </c>
      <c r="HI88" s="76"/>
      <c r="HJ88" s="76">
        <f t="shared" si="219"/>
        <v>6.2238890148878803E-2</v>
      </c>
      <c r="HK88" s="76"/>
      <c r="HL88" s="76"/>
      <c r="HM88" s="76"/>
      <c r="HN88" s="76"/>
      <c r="HO88" s="76"/>
      <c r="HP88" s="76"/>
      <c r="HQ88" s="76"/>
      <c r="HR88" s="76">
        <f t="shared" si="220"/>
        <v>0.16945955430777329</v>
      </c>
      <c r="HS88" s="76">
        <f t="shared" si="221"/>
        <v>0.24324442884716618</v>
      </c>
      <c r="HT88" s="76">
        <f t="shared" si="222"/>
        <v>0.25171082646078258</v>
      </c>
      <c r="HU88" s="76"/>
      <c r="HV88" s="76">
        <f t="shared" si="223"/>
        <v>0.17541613316261204</v>
      </c>
      <c r="HW88" s="76">
        <f t="shared" si="224"/>
        <v>0.24235065565808644</v>
      </c>
      <c r="HX88" s="76">
        <f t="shared" si="225"/>
        <v>0.26279305929621616</v>
      </c>
      <c r="HY88" s="76"/>
      <c r="HZ88" s="76">
        <f t="shared" si="226"/>
        <v>0.1813001813001813</v>
      </c>
      <c r="IA88" s="76">
        <f t="shared" si="227"/>
        <v>0.30773547440214105</v>
      </c>
      <c r="IB88" s="76">
        <f t="shared" si="228"/>
        <v>0.33091599758266421</v>
      </c>
      <c r="IC88" s="76"/>
      <c r="ID88" s="76"/>
      <c r="IE88" s="76">
        <f t="shared" si="229"/>
        <v>1.184062699240801E-2</v>
      </c>
      <c r="IF88" s="76"/>
      <c r="IG88" s="76">
        <f t="shared" si="230"/>
        <v>5.8840481375692644E-3</v>
      </c>
      <c r="IH88" s="76"/>
      <c r="II88" s="76"/>
      <c r="IJ88" s="76">
        <f t="shared" si="231"/>
        <v>6.4491045554974868E-2</v>
      </c>
      <c r="IK88" s="76"/>
      <c r="IL88" s="76">
        <f t="shared" si="232"/>
        <v>6.5384818744054607E-2</v>
      </c>
      <c r="IM88" s="76"/>
      <c r="IN88" s="76"/>
      <c r="IO88" s="76">
        <f t="shared" si="233"/>
        <v>7.9205171121881635E-2</v>
      </c>
      <c r="IP88" s="76"/>
      <c r="IQ88" s="76">
        <f t="shared" si="234"/>
        <v>6.8122938286448054E-2</v>
      </c>
      <c r="IR88" s="76"/>
      <c r="IS88" s="76"/>
      <c r="IT88" s="76"/>
      <c r="IU88" s="76"/>
      <c r="IV88" s="76"/>
      <c r="IW88" s="76">
        <v>0.03</v>
      </c>
      <c r="IX88" s="183">
        <v>6.8780937780145255</v>
      </c>
      <c r="IY88" s="183">
        <v>6.8190410802233199</v>
      </c>
      <c r="IZ88" s="175">
        <v>-0.19402249709556743</v>
      </c>
      <c r="JA88" s="76"/>
      <c r="JB88" s="74">
        <v>19069</v>
      </c>
      <c r="JC88" s="74">
        <v>107</v>
      </c>
      <c r="JD88" s="74">
        <v>97</v>
      </c>
      <c r="JE88" s="76">
        <v>1.6834253000819796E-2</v>
      </c>
      <c r="JF88" s="76">
        <v>7.0551387476738808E-2</v>
      </c>
      <c r="JG88" s="74"/>
      <c r="JH88" s="74">
        <v>307</v>
      </c>
      <c r="JI88" s="74">
        <v>12</v>
      </c>
      <c r="JJ88" s="175">
        <v>3.9087947882736153E-2</v>
      </c>
      <c r="JK88" s="74">
        <v>305</v>
      </c>
      <c r="JL88" s="74">
        <v>46</v>
      </c>
      <c r="JM88" s="175">
        <v>0.15081967213114755</v>
      </c>
      <c r="JN88" s="74">
        <v>612</v>
      </c>
      <c r="JO88" s="74">
        <v>58</v>
      </c>
      <c r="JP88" s="175">
        <v>9.4771241830065356E-2</v>
      </c>
      <c r="JQ88" s="175">
        <v>0.41991101980285578</v>
      </c>
      <c r="JR88" s="74"/>
      <c r="JS88" s="74"/>
      <c r="JT88" s="76"/>
      <c r="JU88" s="175"/>
      <c r="JV88" s="175">
        <v>9.4249993474799676E-2</v>
      </c>
      <c r="JW88" s="175">
        <v>8.8481716388693135E-3</v>
      </c>
      <c r="JX88" s="175">
        <v>1.4877456737921855E-2</v>
      </c>
      <c r="JY88" s="175">
        <v>7.9372536736877816E-2</v>
      </c>
      <c r="JZ88" s="175">
        <v>0.103098165113669</v>
      </c>
      <c r="KA88" s="175">
        <v>5.0661655312818105E-2</v>
      </c>
      <c r="KB88" s="175">
        <v>7.1933808367916893E-2</v>
      </c>
      <c r="KC88" s="175">
        <v>0.21081617205648212</v>
      </c>
      <c r="KD88" s="175">
        <v>0.13144363531960432</v>
      </c>
      <c r="KE88" s="175">
        <v>0.122595463680735</v>
      </c>
      <c r="KF88" s="175">
        <v>0.22569362879440399</v>
      </c>
      <c r="KG88" s="175"/>
      <c r="KH88" s="74">
        <v>5557</v>
      </c>
      <c r="KI88" s="74">
        <v>35693</v>
      </c>
      <c r="KJ88" s="74">
        <v>8647</v>
      </c>
      <c r="KK88" s="74">
        <v>38313</v>
      </c>
      <c r="KL88" s="76">
        <v>0.15568879051914941</v>
      </c>
      <c r="KM88" s="76">
        <v>0.22569362879440399</v>
      </c>
      <c r="KN88" s="175">
        <v>7.0004838275254583E-2</v>
      </c>
      <c r="KO88" s="175">
        <v>0.44964597670661544</v>
      </c>
      <c r="KP88" s="175"/>
      <c r="KQ88" s="74">
        <v>1160</v>
      </c>
      <c r="KR88" s="74">
        <v>2706</v>
      </c>
      <c r="KS88" s="175">
        <v>0.42867701404286768</v>
      </c>
      <c r="KT88" s="74">
        <v>2240</v>
      </c>
      <c r="KU88" s="74">
        <v>5415</v>
      </c>
      <c r="KV88" s="175">
        <v>0.41366574330563249</v>
      </c>
      <c r="KW88" s="74">
        <v>3092</v>
      </c>
      <c r="KX88" s="74">
        <v>7961</v>
      </c>
      <c r="KY88" s="175">
        <v>0.38839341791232257</v>
      </c>
      <c r="KZ88" s="74">
        <v>3981</v>
      </c>
      <c r="LA88" s="74">
        <v>11070</v>
      </c>
      <c r="LB88" s="175">
        <v>0.35962059620596204</v>
      </c>
      <c r="LC88" s="74">
        <v>1427</v>
      </c>
      <c r="LD88" s="74">
        <v>4993</v>
      </c>
      <c r="LE88" s="175">
        <f t="shared" si="235"/>
        <v>0.28580012016823553</v>
      </c>
      <c r="LF88" s="74">
        <v>1955</v>
      </c>
      <c r="LG88" s="74">
        <v>7722</v>
      </c>
      <c r="LH88" s="175">
        <f t="shared" si="236"/>
        <v>0.25317275317275317</v>
      </c>
      <c r="LI88" s="74">
        <v>926</v>
      </c>
      <c r="LJ88" s="74">
        <v>7247</v>
      </c>
      <c r="LK88" s="175">
        <f t="shared" si="237"/>
        <v>0.12777701117703877</v>
      </c>
      <c r="LL88" s="74">
        <v>4308</v>
      </c>
      <c r="LM88" s="74">
        <v>19962</v>
      </c>
      <c r="LN88" s="175">
        <v>0.21581003907424107</v>
      </c>
      <c r="LO88" s="175"/>
      <c r="LP88" s="74">
        <v>358</v>
      </c>
      <c r="LQ88" s="74">
        <v>7281</v>
      </c>
      <c r="LR88" s="175">
        <v>4.9169070182667217E-2</v>
      </c>
      <c r="LS88" s="74">
        <v>8647</v>
      </c>
      <c r="LT88" s="74">
        <v>38313</v>
      </c>
      <c r="LU88" s="175">
        <v>0.22569362879440399</v>
      </c>
      <c r="LV88" s="175"/>
      <c r="LW88" s="74"/>
      <c r="LX88" s="74">
        <v>40</v>
      </c>
      <c r="LY88" s="74">
        <v>176</v>
      </c>
      <c r="LZ88" s="74">
        <v>87</v>
      </c>
      <c r="MA88" s="74">
        <v>291</v>
      </c>
      <c r="MB88" s="74">
        <v>284</v>
      </c>
      <c r="MC88" s="74">
        <v>177</v>
      </c>
      <c r="MD88" s="74"/>
      <c r="MH88" s="75"/>
      <c r="MI88" s="89"/>
    </row>
    <row r="89" spans="1:347" x14ac:dyDescent="0.25">
      <c r="A89" s="153"/>
      <c r="B89" s="156" t="s">
        <v>10</v>
      </c>
      <c r="C89" s="154"/>
      <c r="D89" s="159">
        <v>71069</v>
      </c>
      <c r="E89" s="159" t="s">
        <v>262</v>
      </c>
      <c r="F89" s="73" t="s">
        <v>278</v>
      </c>
      <c r="P89" s="164"/>
      <c r="Q89" s="129"/>
      <c r="R89" s="129"/>
      <c r="S89" s="129"/>
      <c r="T89" s="129"/>
      <c r="U89" s="129"/>
      <c r="V89" s="129"/>
      <c r="W89" s="129"/>
      <c r="X89" s="129"/>
      <c r="Y89" s="129"/>
      <c r="Z89" s="115"/>
      <c r="AA89" s="74"/>
      <c r="AB89" s="75">
        <v>1576</v>
      </c>
      <c r="AC89" s="75">
        <v>1800</v>
      </c>
      <c r="AD89" s="75">
        <v>705</v>
      </c>
      <c r="AE89" s="90">
        <f>AJ89*((BA89/(AX89+BA89)))</f>
        <v>578.7754811119031</v>
      </c>
      <c r="AF89" s="90">
        <f>AJ89*((AX89/(AX89+BA89)))</f>
        <v>259.2245188880969</v>
      </c>
      <c r="AG89" s="75">
        <v>1949</v>
      </c>
      <c r="AH89" s="75">
        <v>104</v>
      </c>
      <c r="AI89" s="75">
        <v>60</v>
      </c>
      <c r="AJ89" s="75">
        <v>838</v>
      </c>
      <c r="AK89" s="74">
        <f t="shared" si="145"/>
        <v>7032</v>
      </c>
      <c r="AL89" s="76"/>
      <c r="AM89" s="77">
        <f t="shared" si="146"/>
        <v>0.22411831626848691</v>
      </c>
      <c r="AN89" s="78">
        <f t="shared" si="147"/>
        <v>0.25597269624573377</v>
      </c>
      <c r="AO89" s="78">
        <f t="shared" si="148"/>
        <v>0.10025597269624574</v>
      </c>
      <c r="AP89" s="78">
        <f t="shared" si="149"/>
        <v>8.2305955789519783E-2</v>
      </c>
      <c r="AQ89" s="78">
        <f t="shared" si="150"/>
        <v>3.6863555018216282E-2</v>
      </c>
      <c r="AR89" s="78">
        <f t="shared" si="151"/>
        <v>0.27716154721274178</v>
      </c>
      <c r="AS89" s="78">
        <f t="shared" si="152"/>
        <v>1.4789533560864619E-2</v>
      </c>
      <c r="AT89" s="79">
        <f t="shared" si="153"/>
        <v>8.5324232081911266E-3</v>
      </c>
      <c r="AU89" s="76">
        <f t="shared" si="154"/>
        <v>1</v>
      </c>
      <c r="AV89" s="76"/>
      <c r="AW89" s="76"/>
      <c r="AX89" s="75">
        <v>434</v>
      </c>
      <c r="AY89" s="75">
        <v>558</v>
      </c>
      <c r="AZ89" s="75">
        <v>793</v>
      </c>
      <c r="BA89" s="75">
        <v>969</v>
      </c>
      <c r="BB89" s="75">
        <v>2478</v>
      </c>
      <c r="BC89" s="75">
        <v>1641</v>
      </c>
      <c r="BD89" s="75">
        <v>155</v>
      </c>
      <c r="BF89" s="75">
        <v>27</v>
      </c>
      <c r="BG89" s="80">
        <v>11</v>
      </c>
      <c r="BH89" s="81">
        <v>55</v>
      </c>
      <c r="BI89" s="81"/>
      <c r="BJ89" s="82"/>
      <c r="BK89" s="74">
        <f t="shared" si="155"/>
        <v>66</v>
      </c>
      <c r="BL89" s="80">
        <f t="shared" si="156"/>
        <v>7121</v>
      </c>
      <c r="BM89" s="83"/>
      <c r="BN89" s="84">
        <f t="shared" si="157"/>
        <v>6.0946496278612552E-2</v>
      </c>
      <c r="BO89" s="85">
        <f t="shared" si="158"/>
        <v>7.8359780929644712E-2</v>
      </c>
      <c r="BP89" s="85">
        <f t="shared" si="159"/>
        <v>0.11136076393764921</v>
      </c>
      <c r="BQ89" s="85">
        <f t="shared" si="160"/>
        <v>0.13607639376492064</v>
      </c>
      <c r="BR89" s="85">
        <f t="shared" si="161"/>
        <v>0.3479848335907878</v>
      </c>
      <c r="BS89" s="85">
        <f t="shared" si="162"/>
        <v>0.23044516219632075</v>
      </c>
      <c r="BT89" s="85">
        <f t="shared" si="163"/>
        <v>2.1766605813790196E-2</v>
      </c>
      <c r="BU89" s="85">
        <f t="shared" si="164"/>
        <v>0</v>
      </c>
      <c r="BV89" s="85">
        <f t="shared" si="165"/>
        <v>3.7916023030473249E-3</v>
      </c>
      <c r="BW89" s="85">
        <f t="shared" si="166"/>
        <v>1.5447268642044658E-3</v>
      </c>
      <c r="BX89" s="85">
        <f t="shared" si="167"/>
        <v>7.7236343210223286E-3</v>
      </c>
      <c r="BY89" s="85">
        <f t="shared" si="168"/>
        <v>0</v>
      </c>
      <c r="BZ89" s="85">
        <f t="shared" si="169"/>
        <v>0</v>
      </c>
      <c r="CA89" s="76">
        <f t="shared" si="170"/>
        <v>9.268361185226795E-3</v>
      </c>
      <c r="CB89" s="86">
        <f t="shared" si="171"/>
        <v>1</v>
      </c>
      <c r="CC89" s="76"/>
      <c r="CD89" s="76"/>
      <c r="CE89" s="75">
        <v>732</v>
      </c>
      <c r="CF89" s="75">
        <v>1419</v>
      </c>
      <c r="CG89" s="75">
        <v>1563</v>
      </c>
      <c r="CH89" s="75">
        <v>632</v>
      </c>
      <c r="CI89" s="75">
        <v>1143</v>
      </c>
      <c r="CJ89" s="75">
        <v>1325</v>
      </c>
      <c r="CK89" s="75">
        <v>218</v>
      </c>
      <c r="CL89" s="75">
        <v>80</v>
      </c>
      <c r="CM89" s="75">
        <v>159</v>
      </c>
      <c r="CQ89" s="74">
        <f t="shared" si="244"/>
        <v>239</v>
      </c>
      <c r="CR89" s="74">
        <f t="shared" si="245"/>
        <v>7271</v>
      </c>
      <c r="CS89" s="76"/>
      <c r="CT89" s="77">
        <f t="shared" si="238"/>
        <v>0.10067391005363774</v>
      </c>
      <c r="CU89" s="78">
        <f t="shared" si="239"/>
        <v>0.19515885022692889</v>
      </c>
      <c r="CV89" s="78">
        <f t="shared" si="240"/>
        <v>0.21496355384403795</v>
      </c>
      <c r="CW89" s="78">
        <f t="shared" si="241"/>
        <v>8.6920643652867557E-2</v>
      </c>
      <c r="CX89" s="78">
        <f t="shared" si="242"/>
        <v>0.1571998349608032</v>
      </c>
      <c r="CY89" s="78">
        <f t="shared" si="243"/>
        <v>0.18223077981020491</v>
      </c>
      <c r="CZ89" s="78">
        <f t="shared" si="246"/>
        <v>2.9982120753678999E-2</v>
      </c>
      <c r="DA89" s="79"/>
      <c r="DB89" s="79"/>
      <c r="DC89" s="79"/>
      <c r="DD89" s="79"/>
      <c r="DE89" s="79">
        <f t="shared" si="172"/>
        <v>3.2870306697840738E-2</v>
      </c>
      <c r="DF89" s="76">
        <f t="shared" si="173"/>
        <v>1</v>
      </c>
      <c r="DG89" s="76"/>
      <c r="DH89" s="76"/>
      <c r="DI89" s="76"/>
      <c r="DJ89" s="76"/>
      <c r="DK89" s="76">
        <f t="shared" si="174"/>
        <v>0.25597269624573377</v>
      </c>
      <c r="DL89" s="76">
        <f t="shared" si="175"/>
        <v>0.3479848335907878</v>
      </c>
      <c r="DM89" s="76">
        <f t="shared" si="176"/>
        <v>0.19515885022692889</v>
      </c>
      <c r="DN89" s="76"/>
      <c r="DO89" s="76"/>
      <c r="DP89" s="76">
        <f t="shared" si="177"/>
        <v>0.10025597269624574</v>
      </c>
      <c r="DQ89" s="76">
        <f t="shared" si="178"/>
        <v>7.8359780929644712E-2</v>
      </c>
      <c r="DR89" s="76">
        <f t="shared" si="179"/>
        <v>0.1571998349608032</v>
      </c>
      <c r="DS89" s="76"/>
      <c r="DT89" s="76"/>
      <c r="DU89" s="76"/>
      <c r="DV89" s="76">
        <f t="shared" si="180"/>
        <v>0</v>
      </c>
      <c r="DW89" s="76"/>
      <c r="DX89" s="76"/>
      <c r="DY89" s="76"/>
      <c r="DZ89" s="76"/>
      <c r="EA89" s="76">
        <f t="shared" si="181"/>
        <v>3.7916023030473249E-3</v>
      </c>
      <c r="EB89" s="76"/>
      <c r="EC89" s="76"/>
      <c r="ED89" s="76"/>
      <c r="EE89" s="76">
        <f t="shared" si="182"/>
        <v>0.35622866894197952</v>
      </c>
      <c r="EF89" s="76">
        <f t="shared" si="183"/>
        <v>0.4301362168234798</v>
      </c>
      <c r="EG89" s="76">
        <f t="shared" si="184"/>
        <v>0.35235868518773206</v>
      </c>
      <c r="EH89" s="76"/>
      <c r="EI89" s="76"/>
      <c r="EJ89" s="76">
        <f t="shared" si="185"/>
        <v>-6.0813846018804879E-2</v>
      </c>
      <c r="EK89" s="76"/>
      <c r="EL89" s="76">
        <f t="shared" si="186"/>
        <v>-0.15282598336385891</v>
      </c>
      <c r="EM89" s="76"/>
      <c r="EN89" s="76"/>
      <c r="EO89" s="76">
        <f t="shared" si="187"/>
        <v>5.6943862264557457E-2</v>
      </c>
      <c r="EP89" s="76"/>
      <c r="EQ89" s="76">
        <f t="shared" si="188"/>
        <v>7.8840054031158485E-2</v>
      </c>
      <c r="ER89" s="76"/>
      <c r="ES89" s="76"/>
      <c r="ET89" s="76">
        <f t="shared" si="189"/>
        <v>0</v>
      </c>
      <c r="EU89" s="76"/>
      <c r="EV89" s="76">
        <f t="shared" si="190"/>
        <v>0</v>
      </c>
      <c r="EW89" s="76"/>
      <c r="EX89" s="76"/>
      <c r="EY89" s="76">
        <f t="shared" si="191"/>
        <v>0</v>
      </c>
      <c r="EZ89" s="76"/>
      <c r="FA89" s="76">
        <f t="shared" si="192"/>
        <v>-3.7916023030473249E-3</v>
      </c>
      <c r="FB89" s="76"/>
      <c r="FC89" s="76"/>
      <c r="FD89" s="76">
        <f t="shared" si="193"/>
        <v>-3.8699837542474635E-3</v>
      </c>
      <c r="FE89" s="76"/>
      <c r="FF89" s="76">
        <f t="shared" si="194"/>
        <v>-7.7777531635747743E-2</v>
      </c>
      <c r="FG89" s="76"/>
      <c r="FH89" s="76"/>
      <c r="FI89" s="76"/>
      <c r="FJ89" s="76"/>
      <c r="FK89" s="76"/>
      <c r="FL89" s="76">
        <f t="shared" si="195"/>
        <v>1.4789533560864619E-2</v>
      </c>
      <c r="FM89" s="76">
        <f t="shared" si="196"/>
        <v>2.1766605813790196E-2</v>
      </c>
      <c r="FN89" s="76">
        <f t="shared" si="197"/>
        <v>2.9982120753678999E-2</v>
      </c>
      <c r="FO89" s="76"/>
      <c r="FP89" s="76">
        <f t="shared" si="198"/>
        <v>1.5192587192814379E-2</v>
      </c>
      <c r="FQ89" s="76"/>
      <c r="FR89" s="76">
        <f t="shared" si="199"/>
        <v>8.2155149398888024E-3</v>
      </c>
      <c r="FS89" s="76"/>
      <c r="FT89" s="76"/>
      <c r="FU89" s="76"/>
      <c r="FV89" s="76"/>
      <c r="FW89" s="76">
        <f t="shared" si="200"/>
        <v>0.27716154721274178</v>
      </c>
      <c r="FX89" s="76">
        <f t="shared" si="201"/>
        <v>0.23044516219632075</v>
      </c>
      <c r="FY89" s="76">
        <f t="shared" si="202"/>
        <v>0.21496355384403795</v>
      </c>
      <c r="FZ89" s="76"/>
      <c r="GA89" s="76">
        <f t="shared" si="203"/>
        <v>-6.2197993368703824E-2</v>
      </c>
      <c r="GB89" s="76"/>
      <c r="GC89" s="76">
        <f t="shared" si="204"/>
        <v>-1.5481608352282794E-2</v>
      </c>
      <c r="GD89" s="76"/>
      <c r="GE89" s="76"/>
      <c r="GF89" s="76"/>
      <c r="GG89" s="76"/>
      <c r="GH89" s="76">
        <f t="shared" si="205"/>
        <v>0.22411831626848691</v>
      </c>
      <c r="GI89" s="76">
        <f t="shared" si="206"/>
        <v>0.11136076393764921</v>
      </c>
      <c r="GJ89" s="76">
        <f t="shared" si="207"/>
        <v>0.18223077981020491</v>
      </c>
      <c r="GK89" s="76"/>
      <c r="GL89" s="76">
        <f t="shared" si="208"/>
        <v>-4.1887536458281999E-2</v>
      </c>
      <c r="GM89" s="76"/>
      <c r="GN89" s="76">
        <f t="shared" si="209"/>
        <v>7.0870015872555703E-2</v>
      </c>
      <c r="GO89" s="76"/>
      <c r="GP89" s="76"/>
      <c r="GQ89" s="76"/>
      <c r="GR89" s="76"/>
      <c r="GS89" s="76">
        <f t="shared" si="210"/>
        <v>8.2305955789519783E-2</v>
      </c>
      <c r="GT89" s="76">
        <f t="shared" si="211"/>
        <v>0.13607639376492064</v>
      </c>
      <c r="GU89" s="76">
        <f t="shared" si="212"/>
        <v>0.10067391005363774</v>
      </c>
      <c r="GV89" s="76"/>
      <c r="GW89" s="76">
        <f t="shared" si="213"/>
        <v>1.8367954264117956E-2</v>
      </c>
      <c r="GX89" s="76"/>
      <c r="GY89" s="76">
        <f t="shared" si="214"/>
        <v>-3.5402483711282906E-2</v>
      </c>
      <c r="GZ89" s="76"/>
      <c r="HA89" s="76"/>
      <c r="HB89" s="76"/>
      <c r="HC89" s="76"/>
      <c r="HD89" s="76">
        <f t="shared" si="215"/>
        <v>3.6863555018216282E-2</v>
      </c>
      <c r="HE89" s="76">
        <f t="shared" si="216"/>
        <v>6.0946496278612552E-2</v>
      </c>
      <c r="HF89" s="76">
        <f t="shared" si="217"/>
        <v>8.6920643652867557E-2</v>
      </c>
      <c r="HG89" s="76"/>
      <c r="HH89" s="76">
        <f t="shared" si="218"/>
        <v>5.0057088634651276E-2</v>
      </c>
      <c r="HI89" s="76"/>
      <c r="HJ89" s="76">
        <f t="shared" si="219"/>
        <v>2.5974147374255005E-2</v>
      </c>
      <c r="HK89" s="76"/>
      <c r="HL89" s="76"/>
      <c r="HM89" s="76"/>
      <c r="HN89" s="76"/>
      <c r="HO89" s="76"/>
      <c r="HP89" s="76"/>
      <c r="HQ89" s="76"/>
      <c r="HR89" s="76">
        <f t="shared" si="220"/>
        <v>9.7095489350384395E-2</v>
      </c>
      <c r="HS89" s="76">
        <f t="shared" si="221"/>
        <v>0.11916951080773606</v>
      </c>
      <c r="HT89" s="76">
        <f t="shared" si="222"/>
        <v>0.13395904436860068</v>
      </c>
      <c r="HU89" s="76"/>
      <c r="HV89" s="76">
        <f t="shared" si="223"/>
        <v>0.15784299957871084</v>
      </c>
      <c r="HW89" s="76">
        <f t="shared" si="224"/>
        <v>0.19702289004353318</v>
      </c>
      <c r="HX89" s="76">
        <f t="shared" si="225"/>
        <v>0.21878949585732338</v>
      </c>
      <c r="HY89" s="76"/>
      <c r="HZ89" s="76">
        <f t="shared" si="226"/>
        <v>0.13065603080731675</v>
      </c>
      <c r="IA89" s="76">
        <f t="shared" si="227"/>
        <v>0.1875945537065053</v>
      </c>
      <c r="IB89" s="76">
        <f t="shared" si="228"/>
        <v>0.21757667446018431</v>
      </c>
      <c r="IC89" s="76"/>
      <c r="ID89" s="76"/>
      <c r="IE89" s="76">
        <f t="shared" si="229"/>
        <v>3.3560541456932352E-2</v>
      </c>
      <c r="IF89" s="76"/>
      <c r="IG89" s="76">
        <f t="shared" si="230"/>
        <v>-2.7186968771394093E-2</v>
      </c>
      <c r="IH89" s="76"/>
      <c r="II89" s="76"/>
      <c r="IJ89" s="76">
        <f t="shared" si="231"/>
        <v>6.8425042898769231E-2</v>
      </c>
      <c r="IK89" s="76"/>
      <c r="IL89" s="76">
        <f t="shared" si="232"/>
        <v>-9.4283363370278872E-3</v>
      </c>
      <c r="IM89" s="76"/>
      <c r="IN89" s="76"/>
      <c r="IO89" s="76">
        <f t="shared" si="233"/>
        <v>8.3617630091583628E-2</v>
      </c>
      <c r="IP89" s="76"/>
      <c r="IQ89" s="76">
        <f t="shared" si="234"/>
        <v>-1.2128213971390744E-3</v>
      </c>
      <c r="IR89" s="76"/>
      <c r="IS89" s="76"/>
      <c r="IT89" s="76"/>
      <c r="IU89" s="76"/>
      <c r="IV89" s="76"/>
      <c r="IW89" s="76">
        <v>0.04</v>
      </c>
      <c r="IX89" s="183">
        <v>4.2714626949557397</v>
      </c>
      <c r="IY89" s="183">
        <v>4.3749389722855243</v>
      </c>
      <c r="IZ89" s="175">
        <v>-8.9217484743005296E-2</v>
      </c>
      <c r="JA89" s="76"/>
      <c r="JB89" s="74">
        <v>18203</v>
      </c>
      <c r="JC89" s="74">
        <v>102</v>
      </c>
      <c r="JD89" s="74">
        <v>92</v>
      </c>
      <c r="JE89" s="76">
        <v>1.4165363360043858E-2</v>
      </c>
      <c r="JF89" s="76">
        <v>6.4801333620142426E-2</v>
      </c>
      <c r="JG89" s="74"/>
      <c r="JH89" s="74">
        <v>97</v>
      </c>
      <c r="JI89" s="74">
        <v>7</v>
      </c>
      <c r="JJ89" s="175">
        <v>7.2164948453608241E-2</v>
      </c>
      <c r="JK89" s="74">
        <v>39</v>
      </c>
      <c r="JL89" s="74">
        <v>5</v>
      </c>
      <c r="JM89" s="175">
        <v>0.12820512820512819</v>
      </c>
      <c r="JN89" s="74">
        <v>136</v>
      </c>
      <c r="JO89" s="74">
        <v>12</v>
      </c>
      <c r="JP89" s="175">
        <v>8.8235294117647065E-2</v>
      </c>
      <c r="JQ89" s="175">
        <v>0.61602274045712957</v>
      </c>
      <c r="JR89" s="74"/>
      <c r="JS89" s="74"/>
      <c r="JT89" s="76">
        <v>9.166666666666666E-2</v>
      </c>
      <c r="JU89" s="175"/>
      <c r="JV89" s="175">
        <v>7.4771635747245505E-2</v>
      </c>
      <c r="JW89" s="175">
        <v>4.5201996421508619E-3</v>
      </c>
      <c r="JX89" s="175">
        <v>2.2695169036632452E-2</v>
      </c>
      <c r="JY89" s="175">
        <v>5.2076466710613049E-2</v>
      </c>
      <c r="JZ89" s="175">
        <v>7.9291835389396367E-2</v>
      </c>
      <c r="KA89" s="175">
        <v>5.1511441755344195E-2</v>
      </c>
      <c r="KB89" s="175">
        <v>1.2430549015914869E-2</v>
      </c>
      <c r="KC89" s="175">
        <v>0.12053865712402298</v>
      </c>
      <c r="KD89" s="175">
        <v>6.8462190413409924E-2</v>
      </c>
      <c r="KE89" s="175">
        <v>6.3941990771259061E-2</v>
      </c>
      <c r="KF89" s="175">
        <v>0.14323382616065544</v>
      </c>
      <c r="KG89" s="175"/>
      <c r="KH89" s="74">
        <v>1303</v>
      </c>
      <c r="KI89" s="74">
        <v>10094</v>
      </c>
      <c r="KJ89" s="74">
        <v>1521</v>
      </c>
      <c r="KK89" s="74">
        <v>10619</v>
      </c>
      <c r="KL89" s="76">
        <v>0.12908658609074697</v>
      </c>
      <c r="KM89" s="76">
        <v>0.14323382616065544</v>
      </c>
      <c r="KN89" s="175">
        <v>1.4147240069908473E-2</v>
      </c>
      <c r="KO89" s="175">
        <v>0.10959496643565321</v>
      </c>
      <c r="KP89" s="175"/>
      <c r="KQ89" s="74">
        <v>164</v>
      </c>
      <c r="KR89" s="74">
        <v>711</v>
      </c>
      <c r="KS89" s="175">
        <v>0.23066104078762306</v>
      </c>
      <c r="KT89" s="74">
        <v>330</v>
      </c>
      <c r="KU89" s="74">
        <v>1443</v>
      </c>
      <c r="KV89" s="175">
        <v>0.2286902286902287</v>
      </c>
      <c r="KW89" s="74">
        <v>465</v>
      </c>
      <c r="KX89" s="74">
        <v>2085</v>
      </c>
      <c r="KY89" s="175">
        <v>0.22302158273381295</v>
      </c>
      <c r="KZ89" s="74">
        <v>601</v>
      </c>
      <c r="LA89" s="74">
        <v>2841</v>
      </c>
      <c r="LB89" s="175">
        <v>0.21154523055262231</v>
      </c>
      <c r="LC89" s="74">
        <v>295</v>
      </c>
      <c r="LD89" s="74">
        <v>1353</v>
      </c>
      <c r="LE89" s="175">
        <f t="shared" si="235"/>
        <v>0.21803399852180341</v>
      </c>
      <c r="LF89" s="74">
        <v>342</v>
      </c>
      <c r="LG89" s="74">
        <v>2277</v>
      </c>
      <c r="LH89" s="175">
        <f t="shared" si="236"/>
        <v>0.15019762845849802</v>
      </c>
      <c r="LI89" s="74">
        <v>218</v>
      </c>
      <c r="LJ89" s="74">
        <v>2207</v>
      </c>
      <c r="LK89" s="175">
        <f t="shared" si="237"/>
        <v>9.8776619845944727E-2</v>
      </c>
      <c r="LL89" s="74">
        <v>855</v>
      </c>
      <c r="LM89" s="74">
        <v>5837</v>
      </c>
      <c r="LN89" s="175">
        <v>0.1464793558334761</v>
      </c>
      <c r="LO89" s="175"/>
      <c r="LP89" s="74">
        <v>65</v>
      </c>
      <c r="LQ89" s="74">
        <v>1941</v>
      </c>
      <c r="LR89" s="175">
        <v>3.3487892838742914E-2</v>
      </c>
      <c r="LS89" s="74">
        <v>1521</v>
      </c>
      <c r="LT89" s="74">
        <v>10619</v>
      </c>
      <c r="LU89" s="175">
        <v>0.14323382616065544</v>
      </c>
      <c r="LV89" s="175"/>
      <c r="LW89" s="74"/>
      <c r="LX89" s="74">
        <v>103</v>
      </c>
      <c r="LY89" s="74">
        <v>130</v>
      </c>
      <c r="LZ89" s="74">
        <v>123</v>
      </c>
      <c r="MA89" s="74">
        <v>226</v>
      </c>
      <c r="MB89" s="74">
        <v>71</v>
      </c>
      <c r="MC89" s="74">
        <v>99</v>
      </c>
      <c r="MD89" s="74"/>
      <c r="MI89" s="89"/>
    </row>
    <row r="90" spans="1:347" x14ac:dyDescent="0.25">
      <c r="A90" s="153"/>
      <c r="B90" s="156" t="s">
        <v>10</v>
      </c>
      <c r="C90" s="154"/>
      <c r="D90" s="159">
        <v>42008</v>
      </c>
      <c r="E90" s="159" t="s">
        <v>206</v>
      </c>
      <c r="F90" s="73" t="s">
        <v>219</v>
      </c>
      <c r="P90" s="164"/>
      <c r="Q90" s="129"/>
      <c r="R90" s="129"/>
      <c r="S90" s="129"/>
      <c r="T90" s="129"/>
      <c r="U90" s="129"/>
      <c r="V90" s="129"/>
      <c r="W90" s="129"/>
      <c r="X90" s="129"/>
      <c r="Y90" s="129"/>
      <c r="Z90" s="115"/>
      <c r="AA90" s="74"/>
      <c r="AB90" s="75">
        <v>2960</v>
      </c>
      <c r="AC90" s="75">
        <v>4409</v>
      </c>
      <c r="AD90" s="75">
        <v>1866</v>
      </c>
      <c r="AE90" s="75">
        <v>2181</v>
      </c>
      <c r="AF90" s="75">
        <v>1208</v>
      </c>
      <c r="AG90" s="75">
        <v>3664</v>
      </c>
      <c r="AH90" s="75">
        <v>156</v>
      </c>
      <c r="AI90" s="75">
        <v>292</v>
      </c>
      <c r="AK90" s="74">
        <f t="shared" si="145"/>
        <v>16736</v>
      </c>
      <c r="AL90" s="76"/>
      <c r="AM90" s="77">
        <f t="shared" si="146"/>
        <v>0.17686424474187382</v>
      </c>
      <c r="AN90" s="78">
        <f t="shared" si="147"/>
        <v>0.26344407265774378</v>
      </c>
      <c r="AO90" s="78">
        <f t="shared" si="148"/>
        <v>0.11149617590822179</v>
      </c>
      <c r="AP90" s="78">
        <f t="shared" si="149"/>
        <v>0.13031787762906311</v>
      </c>
      <c r="AQ90" s="78">
        <f t="shared" si="150"/>
        <v>7.2179732313575523E-2</v>
      </c>
      <c r="AR90" s="78">
        <f t="shared" si="151"/>
        <v>0.21892925430210325</v>
      </c>
      <c r="AS90" s="78">
        <f t="shared" si="152"/>
        <v>9.3212237093690253E-3</v>
      </c>
      <c r="AT90" s="79">
        <f t="shared" si="153"/>
        <v>1.7447418738049714E-2</v>
      </c>
      <c r="AU90" s="76">
        <f t="shared" si="154"/>
        <v>1</v>
      </c>
      <c r="AV90" s="76"/>
      <c r="AW90" s="76"/>
      <c r="AX90" s="75">
        <v>1084</v>
      </c>
      <c r="AY90" s="75">
        <v>1380</v>
      </c>
      <c r="AZ90" s="75">
        <v>2284</v>
      </c>
      <c r="BA90" s="75">
        <v>2198</v>
      </c>
      <c r="BB90" s="75">
        <v>5807</v>
      </c>
      <c r="BC90" s="75">
        <v>3601</v>
      </c>
      <c r="BD90" s="75">
        <v>297</v>
      </c>
      <c r="BF90" s="75">
        <v>65</v>
      </c>
      <c r="BG90" s="80">
        <v>23</v>
      </c>
      <c r="BH90" s="81">
        <v>114</v>
      </c>
      <c r="BI90" s="81">
        <v>13</v>
      </c>
      <c r="BJ90" s="82">
        <v>16</v>
      </c>
      <c r="BK90" s="74">
        <f t="shared" si="155"/>
        <v>166</v>
      </c>
      <c r="BL90" s="80">
        <f t="shared" si="156"/>
        <v>16882</v>
      </c>
      <c r="BM90" s="83"/>
      <c r="BN90" s="84">
        <f t="shared" si="157"/>
        <v>6.4210401611183507E-2</v>
      </c>
      <c r="BO90" s="85">
        <f t="shared" si="158"/>
        <v>8.1743869209809264E-2</v>
      </c>
      <c r="BP90" s="85">
        <f t="shared" si="159"/>
        <v>0.13529202701101764</v>
      </c>
      <c r="BQ90" s="85">
        <f t="shared" si="160"/>
        <v>0.13019784385736288</v>
      </c>
      <c r="BR90" s="85">
        <f t="shared" si="161"/>
        <v>0.34397583224736406</v>
      </c>
      <c r="BS90" s="85">
        <f t="shared" si="162"/>
        <v>0.21330411088733561</v>
      </c>
      <c r="BT90" s="85">
        <f t="shared" si="163"/>
        <v>1.7592702286458952E-2</v>
      </c>
      <c r="BU90" s="85">
        <f t="shared" si="164"/>
        <v>0</v>
      </c>
      <c r="BV90" s="85">
        <f t="shared" si="165"/>
        <v>3.8502547091576827E-3</v>
      </c>
      <c r="BW90" s="85">
        <f t="shared" si="166"/>
        <v>1.3623978201634877E-3</v>
      </c>
      <c r="BX90" s="85">
        <f t="shared" si="167"/>
        <v>6.7527544129842437E-3</v>
      </c>
      <c r="BY90" s="85">
        <f t="shared" si="168"/>
        <v>7.7005094183153658E-4</v>
      </c>
      <c r="BZ90" s="85">
        <f t="shared" si="169"/>
        <v>9.4775500533112193E-4</v>
      </c>
      <c r="CA90" s="76">
        <f t="shared" si="170"/>
        <v>9.8329581803103892E-3</v>
      </c>
      <c r="CB90" s="86">
        <f t="shared" si="171"/>
        <v>1</v>
      </c>
      <c r="CC90" s="76"/>
      <c r="CD90" s="76"/>
      <c r="CE90" s="75">
        <v>1736</v>
      </c>
      <c r="CF90" s="75">
        <v>3987</v>
      </c>
      <c r="CG90" s="75">
        <v>3722</v>
      </c>
      <c r="CH90" s="75">
        <v>1893</v>
      </c>
      <c r="CI90" s="75">
        <v>2710</v>
      </c>
      <c r="CJ90" s="75">
        <v>2207</v>
      </c>
      <c r="CK90" s="75">
        <v>290</v>
      </c>
      <c r="CL90" s="73">
        <v>173</v>
      </c>
      <c r="CM90" s="73">
        <v>101</v>
      </c>
      <c r="CQ90" s="74">
        <f t="shared" si="244"/>
        <v>274</v>
      </c>
      <c r="CR90" s="74">
        <f t="shared" si="245"/>
        <v>16819</v>
      </c>
      <c r="CS90" s="76"/>
      <c r="CT90" s="77">
        <f t="shared" si="238"/>
        <v>0.10321660027350021</v>
      </c>
      <c r="CU90" s="78">
        <f t="shared" si="239"/>
        <v>0.23705333254057911</v>
      </c>
      <c r="CV90" s="78">
        <f t="shared" si="240"/>
        <v>0.22129734229145609</v>
      </c>
      <c r="CW90" s="78">
        <f t="shared" si="241"/>
        <v>0.11255128128901837</v>
      </c>
      <c r="CX90" s="78">
        <f t="shared" si="242"/>
        <v>0.16112729650989951</v>
      </c>
      <c r="CY90" s="78">
        <f t="shared" si="243"/>
        <v>0.1312206433200547</v>
      </c>
      <c r="CZ90" s="78">
        <f t="shared" si="246"/>
        <v>1.7242404423568582E-2</v>
      </c>
      <c r="DA90" s="79"/>
      <c r="DB90" s="79"/>
      <c r="DC90" s="79"/>
      <c r="DD90" s="79"/>
      <c r="DE90" s="79">
        <f t="shared" si="172"/>
        <v>1.6291099351923421E-2</v>
      </c>
      <c r="DF90" s="76">
        <f t="shared" si="173"/>
        <v>1</v>
      </c>
      <c r="DG90" s="76"/>
      <c r="DH90" s="76"/>
      <c r="DI90" s="76"/>
      <c r="DJ90" s="76"/>
      <c r="DK90" s="76">
        <f t="shared" si="174"/>
        <v>0.26344407265774378</v>
      </c>
      <c r="DL90" s="76">
        <f t="shared" si="175"/>
        <v>0.34397583224736406</v>
      </c>
      <c r="DM90" s="76">
        <f t="shared" si="176"/>
        <v>0.23705333254057911</v>
      </c>
      <c r="DN90" s="76"/>
      <c r="DO90" s="76"/>
      <c r="DP90" s="76">
        <f t="shared" si="177"/>
        <v>0.11149617590822179</v>
      </c>
      <c r="DQ90" s="76">
        <f t="shared" si="178"/>
        <v>8.1743869209809264E-2</v>
      </c>
      <c r="DR90" s="76">
        <f t="shared" si="179"/>
        <v>0.16112729650989951</v>
      </c>
      <c r="DS90" s="76"/>
      <c r="DT90" s="76"/>
      <c r="DU90" s="76"/>
      <c r="DV90" s="76">
        <f t="shared" si="180"/>
        <v>0</v>
      </c>
      <c r="DW90" s="76"/>
      <c r="DX90" s="76"/>
      <c r="DY90" s="76"/>
      <c r="DZ90" s="76"/>
      <c r="EA90" s="76">
        <f t="shared" si="181"/>
        <v>3.8502547091576827E-3</v>
      </c>
      <c r="EB90" s="76"/>
      <c r="EC90" s="76"/>
      <c r="ED90" s="76"/>
      <c r="EE90" s="76">
        <f t="shared" si="182"/>
        <v>0.37494024856596558</v>
      </c>
      <c r="EF90" s="76">
        <f t="shared" si="183"/>
        <v>0.42956995616633098</v>
      </c>
      <c r="EG90" s="76">
        <f t="shared" si="184"/>
        <v>0.39818062905047863</v>
      </c>
      <c r="EH90" s="76"/>
      <c r="EI90" s="76"/>
      <c r="EJ90" s="76">
        <f t="shared" si="185"/>
        <v>-2.6390740117164663E-2</v>
      </c>
      <c r="EK90" s="76"/>
      <c r="EL90" s="76">
        <f t="shared" si="186"/>
        <v>-0.10692249970678494</v>
      </c>
      <c r="EM90" s="76"/>
      <c r="EN90" s="76"/>
      <c r="EO90" s="76">
        <f t="shared" si="187"/>
        <v>4.9631120601677722E-2</v>
      </c>
      <c r="EP90" s="76"/>
      <c r="EQ90" s="76">
        <f t="shared" si="188"/>
        <v>7.9383427300090251E-2</v>
      </c>
      <c r="ER90" s="76"/>
      <c r="ES90" s="76"/>
      <c r="ET90" s="76">
        <f t="shared" si="189"/>
        <v>0</v>
      </c>
      <c r="EU90" s="76"/>
      <c r="EV90" s="76">
        <f t="shared" si="190"/>
        <v>0</v>
      </c>
      <c r="EW90" s="76"/>
      <c r="EX90" s="76"/>
      <c r="EY90" s="76">
        <f t="shared" si="191"/>
        <v>0</v>
      </c>
      <c r="EZ90" s="76"/>
      <c r="FA90" s="76">
        <f t="shared" si="192"/>
        <v>-3.8502547091576827E-3</v>
      </c>
      <c r="FB90" s="76"/>
      <c r="FC90" s="76"/>
      <c r="FD90" s="76">
        <f t="shared" si="193"/>
        <v>2.3240380484513046E-2</v>
      </c>
      <c r="FE90" s="76"/>
      <c r="FF90" s="76">
        <f t="shared" si="194"/>
        <v>-3.138932711585235E-2</v>
      </c>
      <c r="FG90" s="76"/>
      <c r="FH90" s="76"/>
      <c r="FI90" s="76"/>
      <c r="FJ90" s="76"/>
      <c r="FK90" s="76"/>
      <c r="FL90" s="76">
        <f t="shared" si="195"/>
        <v>9.3212237093690253E-3</v>
      </c>
      <c r="FM90" s="76">
        <f t="shared" si="196"/>
        <v>1.7592702286458952E-2</v>
      </c>
      <c r="FN90" s="76">
        <f t="shared" si="197"/>
        <v>1.7242404423568582E-2</v>
      </c>
      <c r="FO90" s="76"/>
      <c r="FP90" s="76">
        <f t="shared" si="198"/>
        <v>7.921180714199557E-3</v>
      </c>
      <c r="FQ90" s="76"/>
      <c r="FR90" s="76">
        <f t="shared" si="199"/>
        <v>-3.5029786289036968E-4</v>
      </c>
      <c r="FS90" s="76"/>
      <c r="FT90" s="76"/>
      <c r="FU90" s="76"/>
      <c r="FV90" s="76"/>
      <c r="FW90" s="76">
        <f t="shared" si="200"/>
        <v>0.21892925430210325</v>
      </c>
      <c r="FX90" s="76">
        <f t="shared" si="201"/>
        <v>0.21330411088733561</v>
      </c>
      <c r="FY90" s="76">
        <f t="shared" si="202"/>
        <v>0.22129734229145609</v>
      </c>
      <c r="FZ90" s="76"/>
      <c r="GA90" s="76">
        <f t="shared" si="203"/>
        <v>2.3680879893528406E-3</v>
      </c>
      <c r="GB90" s="76"/>
      <c r="GC90" s="76">
        <f t="shared" si="204"/>
        <v>7.9932314041204766E-3</v>
      </c>
      <c r="GD90" s="76"/>
      <c r="GE90" s="76"/>
      <c r="GF90" s="76"/>
      <c r="GG90" s="76"/>
      <c r="GH90" s="76">
        <f t="shared" si="205"/>
        <v>0.17686424474187382</v>
      </c>
      <c r="GI90" s="76">
        <f t="shared" si="206"/>
        <v>0.13529202701101764</v>
      </c>
      <c r="GJ90" s="76">
        <f t="shared" si="207"/>
        <v>0.1312206433200547</v>
      </c>
      <c r="GK90" s="76"/>
      <c r="GL90" s="76">
        <f t="shared" si="208"/>
        <v>-4.5643601421819113E-2</v>
      </c>
      <c r="GM90" s="76"/>
      <c r="GN90" s="76">
        <f t="shared" si="209"/>
        <v>-4.0713836909629375E-3</v>
      </c>
      <c r="GO90" s="76"/>
      <c r="GP90" s="76"/>
      <c r="GQ90" s="76"/>
      <c r="GR90" s="76"/>
      <c r="GS90" s="76">
        <f t="shared" si="210"/>
        <v>0.13031787762906311</v>
      </c>
      <c r="GT90" s="76">
        <f t="shared" si="211"/>
        <v>0.13019784385736288</v>
      </c>
      <c r="GU90" s="76">
        <f t="shared" si="212"/>
        <v>0.10321660027350021</v>
      </c>
      <c r="GV90" s="76"/>
      <c r="GW90" s="76">
        <f t="shared" si="213"/>
        <v>-2.7101277355562892E-2</v>
      </c>
      <c r="GX90" s="76"/>
      <c r="GY90" s="76">
        <f t="shared" si="214"/>
        <v>-2.6981243583862669E-2</v>
      </c>
      <c r="GZ90" s="76"/>
      <c r="HA90" s="76"/>
      <c r="HB90" s="76"/>
      <c r="HC90" s="76"/>
      <c r="HD90" s="76">
        <f t="shared" si="215"/>
        <v>7.2179732313575523E-2</v>
      </c>
      <c r="HE90" s="76">
        <f t="shared" si="216"/>
        <v>6.4210401611183507E-2</v>
      </c>
      <c r="HF90" s="76">
        <f t="shared" si="217"/>
        <v>0.11255128128901837</v>
      </c>
      <c r="HG90" s="76"/>
      <c r="HH90" s="76">
        <f t="shared" si="218"/>
        <v>4.0371548975442845E-2</v>
      </c>
      <c r="HI90" s="76"/>
      <c r="HJ90" s="76">
        <f t="shared" si="219"/>
        <v>4.8340879677834861E-2</v>
      </c>
      <c r="HK90" s="76"/>
      <c r="HL90" s="76"/>
      <c r="HM90" s="76"/>
      <c r="HN90" s="76"/>
      <c r="HO90" s="76"/>
      <c r="HP90" s="76"/>
      <c r="HQ90" s="76"/>
      <c r="HR90" s="76">
        <f t="shared" si="220"/>
        <v>0.13963910133843213</v>
      </c>
      <c r="HS90" s="76">
        <f t="shared" si="221"/>
        <v>0.20249760994263863</v>
      </c>
      <c r="HT90" s="76">
        <f t="shared" si="222"/>
        <v>0.21181883365200765</v>
      </c>
      <c r="HU90" s="76"/>
      <c r="HV90" s="76">
        <f t="shared" si="223"/>
        <v>0.14779054614382184</v>
      </c>
      <c r="HW90" s="76">
        <f t="shared" si="224"/>
        <v>0.1944082454685464</v>
      </c>
      <c r="HX90" s="76">
        <f t="shared" si="225"/>
        <v>0.21200094775500533</v>
      </c>
      <c r="HY90" s="76"/>
      <c r="HZ90" s="76">
        <f t="shared" si="226"/>
        <v>0.1204590046970688</v>
      </c>
      <c r="IA90" s="76">
        <f t="shared" si="227"/>
        <v>0.21576788156251858</v>
      </c>
      <c r="IB90" s="76">
        <f t="shared" si="228"/>
        <v>0.23301028598608717</v>
      </c>
      <c r="IC90" s="76"/>
      <c r="ID90" s="76"/>
      <c r="IE90" s="76">
        <f t="shared" si="229"/>
        <v>-1.9180096641363331E-2</v>
      </c>
      <c r="IF90" s="76"/>
      <c r="IG90" s="76">
        <f t="shared" si="230"/>
        <v>-2.7331541446753038E-2</v>
      </c>
      <c r="IH90" s="76"/>
      <c r="II90" s="76"/>
      <c r="IJ90" s="76">
        <f t="shared" si="231"/>
        <v>1.3270271619879953E-2</v>
      </c>
      <c r="IK90" s="76"/>
      <c r="IL90" s="76">
        <f t="shared" si="232"/>
        <v>2.1359636093972179E-2</v>
      </c>
      <c r="IM90" s="76"/>
      <c r="IN90" s="76"/>
      <c r="IO90" s="76">
        <f t="shared" si="233"/>
        <v>2.1191452334079514E-2</v>
      </c>
      <c r="IP90" s="76"/>
      <c r="IQ90" s="76">
        <f t="shared" si="234"/>
        <v>2.1009338231081837E-2</v>
      </c>
      <c r="IR90" s="76"/>
      <c r="IS90" s="76"/>
      <c r="IT90" s="76"/>
      <c r="IU90" s="76"/>
      <c r="IV90" s="76"/>
      <c r="IW90" s="76">
        <v>0.02</v>
      </c>
      <c r="IX90" s="183">
        <v>6.1290909458448724</v>
      </c>
      <c r="IY90" s="183">
        <v>6.3162250774863749</v>
      </c>
      <c r="IZ90" s="175">
        <v>-1.0389426836255463E-2</v>
      </c>
      <c r="JA90" s="76"/>
      <c r="JB90" s="74">
        <v>17989</v>
      </c>
      <c r="JC90" s="74">
        <v>101</v>
      </c>
      <c r="JD90" s="74">
        <v>95</v>
      </c>
      <c r="JE90" s="76">
        <v>1.6315501188305555E-2</v>
      </c>
      <c r="JF90" s="76">
        <v>7.3115945125963241E-2</v>
      </c>
      <c r="JG90" s="74"/>
      <c r="JH90" s="74">
        <v>169</v>
      </c>
      <c r="JI90" s="74">
        <v>7</v>
      </c>
      <c r="JJ90" s="175">
        <v>4.142011834319527E-2</v>
      </c>
      <c r="JK90" s="74">
        <v>233</v>
      </c>
      <c r="JL90" s="74">
        <v>20</v>
      </c>
      <c r="JM90" s="175">
        <v>8.5836909871244635E-2</v>
      </c>
      <c r="JN90" s="74">
        <v>402</v>
      </c>
      <c r="JO90" s="74">
        <v>27</v>
      </c>
      <c r="JP90" s="175">
        <v>6.7164179104477612E-2</v>
      </c>
      <c r="JQ90" s="175">
        <v>0.53908148564942593</v>
      </c>
      <c r="JR90" s="74"/>
      <c r="JS90" s="74"/>
      <c r="JT90" s="76"/>
      <c r="JU90" s="175"/>
      <c r="JV90" s="175">
        <v>3.7939830748673929E-2</v>
      </c>
      <c r="JW90" s="175">
        <v>8.6650200429201924E-3</v>
      </c>
      <c r="JX90" s="175">
        <v>1.0972992671174636E-2</v>
      </c>
      <c r="JY90" s="175">
        <v>2.6966838077499292E-2</v>
      </c>
      <c r="JZ90" s="175">
        <v>4.660485079159412E-2</v>
      </c>
      <c r="KA90" s="175">
        <v>6.1950844232092968E-2</v>
      </c>
      <c r="KB90" s="175">
        <v>1.6034336154188769E-2</v>
      </c>
      <c r="KC90" s="175">
        <v>0.11361703850670121</v>
      </c>
      <c r="KD90" s="175">
        <v>8.6650200429201921E-2</v>
      </c>
      <c r="KE90" s="175">
        <v>7.798518038628173E-2</v>
      </c>
      <c r="KF90" s="175">
        <v>0.12459003117787586</v>
      </c>
      <c r="KG90" s="175"/>
      <c r="KH90" s="74">
        <v>2120</v>
      </c>
      <c r="KI90" s="74">
        <v>23800</v>
      </c>
      <c r="KJ90" s="74">
        <v>3077</v>
      </c>
      <c r="KK90" s="74">
        <v>24697</v>
      </c>
      <c r="KL90" s="76">
        <v>8.9075630252100843E-2</v>
      </c>
      <c r="KM90" s="76">
        <v>0.12459003117787586</v>
      </c>
      <c r="KN90" s="175">
        <v>3.5514400925775014E-2</v>
      </c>
      <c r="KO90" s="175">
        <v>0.39869940661954967</v>
      </c>
      <c r="KP90" s="175"/>
      <c r="KQ90" s="74">
        <v>425</v>
      </c>
      <c r="KR90" s="74">
        <v>1654</v>
      </c>
      <c r="KS90" s="175">
        <v>0.25695284159613058</v>
      </c>
      <c r="KT90" s="74">
        <v>820</v>
      </c>
      <c r="KU90" s="74">
        <v>3451</v>
      </c>
      <c r="KV90" s="175">
        <v>0.23761228629382788</v>
      </c>
      <c r="KW90" s="74">
        <v>1155</v>
      </c>
      <c r="KX90" s="74">
        <v>5056</v>
      </c>
      <c r="KY90" s="175">
        <v>0.22844145569620253</v>
      </c>
      <c r="KZ90" s="74">
        <v>1478</v>
      </c>
      <c r="LA90" s="74">
        <v>7075</v>
      </c>
      <c r="LB90" s="175">
        <v>0.20890459363957598</v>
      </c>
      <c r="LC90" s="74">
        <v>569</v>
      </c>
      <c r="LD90" s="74">
        <v>3028</v>
      </c>
      <c r="LE90" s="175">
        <f t="shared" si="235"/>
        <v>0.18791281373844121</v>
      </c>
      <c r="LF90" s="74">
        <v>675</v>
      </c>
      <c r="LG90" s="74">
        <v>5104</v>
      </c>
      <c r="LH90" s="175">
        <f t="shared" si="236"/>
        <v>0.13224921630094044</v>
      </c>
      <c r="LI90" s="74">
        <v>266</v>
      </c>
      <c r="LJ90" s="74">
        <v>4774</v>
      </c>
      <c r="LK90" s="175">
        <f t="shared" si="237"/>
        <v>5.5718475073313782E-2</v>
      </c>
      <c r="LL90" s="74">
        <v>1510</v>
      </c>
      <c r="LM90" s="74">
        <v>12906</v>
      </c>
      <c r="LN90" s="175">
        <v>0.11699984503331784</v>
      </c>
      <c r="LO90" s="175"/>
      <c r="LP90" s="74">
        <v>89</v>
      </c>
      <c r="LQ90" s="74">
        <v>4716</v>
      </c>
      <c r="LR90" s="175">
        <v>1.8871925360474977E-2</v>
      </c>
      <c r="LS90" s="74">
        <v>3077</v>
      </c>
      <c r="LT90" s="74">
        <v>24697</v>
      </c>
      <c r="LU90" s="175">
        <v>0.12459003117787586</v>
      </c>
      <c r="LV90" s="175"/>
      <c r="LW90" s="74"/>
      <c r="LX90" s="74">
        <v>86</v>
      </c>
      <c r="LY90" s="74">
        <v>147</v>
      </c>
      <c r="LZ90" s="74">
        <v>82</v>
      </c>
      <c r="MA90" s="74">
        <v>270</v>
      </c>
      <c r="MB90" s="74">
        <v>130</v>
      </c>
      <c r="MC90" s="74">
        <v>134</v>
      </c>
      <c r="MD90" s="74"/>
      <c r="MH90" s="75"/>
      <c r="MI90" s="89"/>
    </row>
    <row r="91" spans="1:347" x14ac:dyDescent="0.25">
      <c r="A91" s="153"/>
      <c r="B91" s="156" t="s">
        <v>10</v>
      </c>
      <c r="C91" s="154"/>
      <c r="D91" s="159">
        <v>72037</v>
      </c>
      <c r="E91" s="159" t="s">
        <v>262</v>
      </c>
      <c r="F91" s="73" t="s">
        <v>286</v>
      </c>
      <c r="P91" s="164"/>
      <c r="Q91" s="129"/>
      <c r="R91" s="129"/>
      <c r="S91" s="129"/>
      <c r="T91" s="129"/>
      <c r="U91" s="129"/>
      <c r="V91" s="129"/>
      <c r="W91" s="129"/>
      <c r="X91" s="129"/>
      <c r="Y91" s="129"/>
      <c r="Z91" s="115"/>
      <c r="AA91" s="74"/>
      <c r="AB91" s="75">
        <v>466</v>
      </c>
      <c r="AC91" s="75">
        <v>2047</v>
      </c>
      <c r="AD91" s="75">
        <v>675</v>
      </c>
      <c r="AE91" s="90">
        <f>AJ91*((BA91/(AX91+BA91)))</f>
        <v>518.14801762114541</v>
      </c>
      <c r="AF91" s="90">
        <f>AJ91*((AX91/(AX91+BA91)))</f>
        <v>314.85198237885464</v>
      </c>
      <c r="AG91" s="75">
        <v>2566</v>
      </c>
      <c r="AH91" s="75">
        <v>128</v>
      </c>
      <c r="AI91" s="75">
        <v>0</v>
      </c>
      <c r="AJ91" s="75">
        <v>833</v>
      </c>
      <c r="AK91" s="74">
        <f t="shared" si="145"/>
        <v>6715</v>
      </c>
      <c r="AL91" s="76"/>
      <c r="AM91" s="77">
        <f t="shared" si="146"/>
        <v>6.9396872673119878E-2</v>
      </c>
      <c r="AN91" s="78">
        <f t="shared" si="147"/>
        <v>0.30483991064780341</v>
      </c>
      <c r="AO91" s="78">
        <f t="shared" si="148"/>
        <v>0.10052122114668652</v>
      </c>
      <c r="AP91" s="78">
        <f t="shared" si="149"/>
        <v>7.7162772542240562E-2</v>
      </c>
      <c r="AQ91" s="78">
        <f t="shared" si="150"/>
        <v>4.6887860369151844E-2</v>
      </c>
      <c r="AR91" s="78">
        <f t="shared" si="151"/>
        <v>0.38212956068503351</v>
      </c>
      <c r="AS91" s="78">
        <f t="shared" si="152"/>
        <v>1.9061801935964261E-2</v>
      </c>
      <c r="AT91" s="79">
        <f t="shared" si="153"/>
        <v>0</v>
      </c>
      <c r="AU91" s="76">
        <f t="shared" si="154"/>
        <v>1</v>
      </c>
      <c r="AV91" s="76"/>
      <c r="AW91" s="76"/>
      <c r="AX91" s="75">
        <v>429</v>
      </c>
      <c r="AY91" s="75">
        <v>401</v>
      </c>
      <c r="AZ91" s="75">
        <v>703</v>
      </c>
      <c r="BA91" s="75">
        <v>706</v>
      </c>
      <c r="BB91" s="75">
        <v>2422</v>
      </c>
      <c r="BC91" s="75">
        <v>2061</v>
      </c>
      <c r="BD91" s="75">
        <v>135</v>
      </c>
      <c r="BF91" s="75">
        <v>10</v>
      </c>
      <c r="BG91" s="80">
        <v>3</v>
      </c>
      <c r="BH91" s="81">
        <v>40</v>
      </c>
      <c r="BI91" s="81"/>
      <c r="BJ91" s="82"/>
      <c r="BK91" s="74">
        <f t="shared" si="155"/>
        <v>43</v>
      </c>
      <c r="BL91" s="80">
        <f t="shared" si="156"/>
        <v>6910</v>
      </c>
      <c r="BM91" s="83"/>
      <c r="BN91" s="84">
        <f t="shared" si="157"/>
        <v>6.2083936324167872E-2</v>
      </c>
      <c r="BO91" s="85">
        <f t="shared" si="158"/>
        <v>5.8031837916063679E-2</v>
      </c>
      <c r="BP91" s="85">
        <f t="shared" si="159"/>
        <v>0.10173661360347323</v>
      </c>
      <c r="BQ91" s="85">
        <f t="shared" si="160"/>
        <v>0.10217076700434154</v>
      </c>
      <c r="BR91" s="85">
        <f t="shared" si="161"/>
        <v>0.35050651230101304</v>
      </c>
      <c r="BS91" s="85">
        <f t="shared" si="162"/>
        <v>0.29826338639652678</v>
      </c>
      <c r="BT91" s="85">
        <f t="shared" si="163"/>
        <v>1.9536903039073805E-2</v>
      </c>
      <c r="BU91" s="85">
        <f t="shared" si="164"/>
        <v>0</v>
      </c>
      <c r="BV91" s="85">
        <f t="shared" si="165"/>
        <v>1.4471780028943559E-3</v>
      </c>
      <c r="BW91" s="85">
        <f t="shared" si="166"/>
        <v>4.3415340086830681E-4</v>
      </c>
      <c r="BX91" s="85">
        <f t="shared" si="167"/>
        <v>5.7887120115774236E-3</v>
      </c>
      <c r="BY91" s="85">
        <f t="shared" si="168"/>
        <v>0</v>
      </c>
      <c r="BZ91" s="85">
        <f t="shared" si="169"/>
        <v>0</v>
      </c>
      <c r="CA91" s="76">
        <f t="shared" si="170"/>
        <v>6.2228654124457305E-3</v>
      </c>
      <c r="CB91" s="86">
        <f t="shared" si="171"/>
        <v>1</v>
      </c>
      <c r="CC91" s="76"/>
      <c r="CD91" s="76"/>
      <c r="CE91" s="75">
        <v>477</v>
      </c>
      <c r="CF91" s="75">
        <v>1618</v>
      </c>
      <c r="CG91" s="75">
        <v>2498</v>
      </c>
      <c r="CH91" s="75">
        <v>628</v>
      </c>
      <c r="CI91" s="75">
        <v>963</v>
      </c>
      <c r="CJ91" s="75">
        <v>350</v>
      </c>
      <c r="CK91" s="75">
        <v>159</v>
      </c>
      <c r="CQ91" s="74">
        <f t="shared" si="244"/>
        <v>0</v>
      </c>
      <c r="CR91" s="74">
        <f t="shared" si="245"/>
        <v>6693</v>
      </c>
      <c r="CS91" s="76"/>
      <c r="CT91" s="77">
        <f t="shared" si="238"/>
        <v>7.1268489466606896E-2</v>
      </c>
      <c r="CU91" s="78">
        <f t="shared" si="239"/>
        <v>0.24174510682802927</v>
      </c>
      <c r="CV91" s="78">
        <f t="shared" si="240"/>
        <v>0.37322575825489318</v>
      </c>
      <c r="CW91" s="78">
        <f t="shared" si="241"/>
        <v>9.3829373972807412E-2</v>
      </c>
      <c r="CX91" s="78">
        <f t="shared" si="242"/>
        <v>0.14388166741371583</v>
      </c>
      <c r="CY91" s="78">
        <f t="shared" si="243"/>
        <v>5.2293440908411773E-2</v>
      </c>
      <c r="CZ91" s="78">
        <f t="shared" si="246"/>
        <v>2.3756163155535633E-2</v>
      </c>
      <c r="DA91" s="79"/>
      <c r="DB91" s="79"/>
      <c r="DC91" s="79"/>
      <c r="DD91" s="79"/>
      <c r="DE91" s="79">
        <f t="shared" si="172"/>
        <v>0</v>
      </c>
      <c r="DF91" s="76">
        <f t="shared" si="173"/>
        <v>1</v>
      </c>
      <c r="DG91" s="76"/>
      <c r="DH91" s="76"/>
      <c r="DI91" s="76"/>
      <c r="DJ91" s="76"/>
      <c r="DK91" s="76">
        <f t="shared" si="174"/>
        <v>0.30483991064780341</v>
      </c>
      <c r="DL91" s="76">
        <f t="shared" si="175"/>
        <v>0.35050651230101304</v>
      </c>
      <c r="DM91" s="76">
        <f t="shared" si="176"/>
        <v>0.24174510682802927</v>
      </c>
      <c r="DN91" s="76"/>
      <c r="DO91" s="76"/>
      <c r="DP91" s="76">
        <f t="shared" si="177"/>
        <v>0.10052122114668652</v>
      </c>
      <c r="DQ91" s="76">
        <f t="shared" si="178"/>
        <v>5.8031837916063679E-2</v>
      </c>
      <c r="DR91" s="76">
        <f t="shared" si="179"/>
        <v>0.14388166741371583</v>
      </c>
      <c r="DS91" s="76"/>
      <c r="DT91" s="76"/>
      <c r="DU91" s="76"/>
      <c r="DV91" s="76">
        <f t="shared" si="180"/>
        <v>0</v>
      </c>
      <c r="DW91" s="76"/>
      <c r="DX91" s="76"/>
      <c r="DY91" s="76"/>
      <c r="DZ91" s="76"/>
      <c r="EA91" s="76">
        <f t="shared" si="181"/>
        <v>1.4471780028943559E-3</v>
      </c>
      <c r="EB91" s="76"/>
      <c r="EC91" s="76"/>
      <c r="ED91" s="76"/>
      <c r="EE91" s="76">
        <f t="shared" si="182"/>
        <v>0.40536113179448996</v>
      </c>
      <c r="EF91" s="76">
        <f t="shared" si="183"/>
        <v>0.40998552821997108</v>
      </c>
      <c r="EG91" s="76">
        <f t="shared" si="184"/>
        <v>0.38562677424174507</v>
      </c>
      <c r="EH91" s="76"/>
      <c r="EI91" s="76"/>
      <c r="EJ91" s="76">
        <f t="shared" si="185"/>
        <v>-6.3094803819774142E-2</v>
      </c>
      <c r="EK91" s="76"/>
      <c r="EL91" s="76">
        <f t="shared" si="186"/>
        <v>-0.10876140547298377</v>
      </c>
      <c r="EM91" s="76"/>
      <c r="EN91" s="76"/>
      <c r="EO91" s="76">
        <f t="shared" si="187"/>
        <v>4.3360446267029312E-2</v>
      </c>
      <c r="EP91" s="76"/>
      <c r="EQ91" s="76">
        <f t="shared" si="188"/>
        <v>8.5849829497652158E-2</v>
      </c>
      <c r="ER91" s="76"/>
      <c r="ES91" s="76"/>
      <c r="ET91" s="76">
        <f t="shared" si="189"/>
        <v>0</v>
      </c>
      <c r="EU91" s="76"/>
      <c r="EV91" s="76">
        <f t="shared" si="190"/>
        <v>0</v>
      </c>
      <c r="EW91" s="76"/>
      <c r="EX91" s="76"/>
      <c r="EY91" s="76">
        <f t="shared" si="191"/>
        <v>0</v>
      </c>
      <c r="EZ91" s="76"/>
      <c r="FA91" s="76">
        <f t="shared" si="192"/>
        <v>-1.4471780028943559E-3</v>
      </c>
      <c r="FB91" s="76"/>
      <c r="FC91" s="76"/>
      <c r="FD91" s="76">
        <f t="shared" si="193"/>
        <v>-1.9734357552744886E-2</v>
      </c>
      <c r="FE91" s="76"/>
      <c r="FF91" s="76">
        <f t="shared" si="194"/>
        <v>-2.4358753978226011E-2</v>
      </c>
      <c r="FG91" s="76"/>
      <c r="FH91" s="76"/>
      <c r="FI91" s="76"/>
      <c r="FJ91" s="76"/>
      <c r="FK91" s="76"/>
      <c r="FL91" s="76">
        <f t="shared" si="195"/>
        <v>1.9061801935964261E-2</v>
      </c>
      <c r="FM91" s="76">
        <f t="shared" si="196"/>
        <v>1.9536903039073805E-2</v>
      </c>
      <c r="FN91" s="76">
        <f t="shared" si="197"/>
        <v>2.3756163155535633E-2</v>
      </c>
      <c r="FO91" s="76"/>
      <c r="FP91" s="76">
        <f t="shared" si="198"/>
        <v>4.6943612195713726E-3</v>
      </c>
      <c r="FQ91" s="76"/>
      <c r="FR91" s="76">
        <f t="shared" si="199"/>
        <v>4.2192601164618287E-3</v>
      </c>
      <c r="FS91" s="76"/>
      <c r="FT91" s="76"/>
      <c r="FU91" s="76"/>
      <c r="FV91" s="76"/>
      <c r="FW91" s="76">
        <f t="shared" si="200"/>
        <v>0.38212956068503351</v>
      </c>
      <c r="FX91" s="76">
        <f t="shared" si="201"/>
        <v>0.29826338639652678</v>
      </c>
      <c r="FY91" s="76">
        <f t="shared" si="202"/>
        <v>0.37322575825489318</v>
      </c>
      <c r="FZ91" s="76"/>
      <c r="GA91" s="76">
        <f t="shared" si="203"/>
        <v>-8.9038024301403285E-3</v>
      </c>
      <c r="GB91" s="76"/>
      <c r="GC91" s="76">
        <f t="shared" si="204"/>
        <v>7.4962371858366406E-2</v>
      </c>
      <c r="GD91" s="76"/>
      <c r="GE91" s="76"/>
      <c r="GF91" s="76"/>
      <c r="GG91" s="76"/>
      <c r="GH91" s="76">
        <f t="shared" si="205"/>
        <v>6.9396872673119878E-2</v>
      </c>
      <c r="GI91" s="76">
        <f t="shared" si="206"/>
        <v>0.10173661360347323</v>
      </c>
      <c r="GJ91" s="76">
        <f t="shared" si="207"/>
        <v>5.2293440908411773E-2</v>
      </c>
      <c r="GK91" s="76"/>
      <c r="GL91" s="76">
        <f t="shared" si="208"/>
        <v>-1.7103431764708105E-2</v>
      </c>
      <c r="GM91" s="76"/>
      <c r="GN91" s="76">
        <f t="shared" si="209"/>
        <v>-4.944317269506146E-2</v>
      </c>
      <c r="GO91" s="76"/>
      <c r="GP91" s="76"/>
      <c r="GQ91" s="76"/>
      <c r="GR91" s="76"/>
      <c r="GS91" s="76">
        <f t="shared" si="210"/>
        <v>7.7162772542240562E-2</v>
      </c>
      <c r="GT91" s="76">
        <f t="shared" si="211"/>
        <v>0.10217076700434154</v>
      </c>
      <c r="GU91" s="76">
        <f t="shared" si="212"/>
        <v>7.1268489466606896E-2</v>
      </c>
      <c r="GV91" s="76"/>
      <c r="GW91" s="76">
        <f t="shared" si="213"/>
        <v>-5.8942830756336662E-3</v>
      </c>
      <c r="GX91" s="76"/>
      <c r="GY91" s="76">
        <f t="shared" si="214"/>
        <v>-3.090227753773464E-2</v>
      </c>
      <c r="GZ91" s="76"/>
      <c r="HA91" s="76"/>
      <c r="HB91" s="76"/>
      <c r="HC91" s="76"/>
      <c r="HD91" s="76">
        <f t="shared" si="215"/>
        <v>4.6887860369151844E-2</v>
      </c>
      <c r="HE91" s="76">
        <f t="shared" si="216"/>
        <v>6.2083936324167872E-2</v>
      </c>
      <c r="HF91" s="76">
        <f t="shared" si="217"/>
        <v>9.3829373972807412E-2</v>
      </c>
      <c r="HG91" s="76"/>
      <c r="HH91" s="76">
        <f t="shared" si="218"/>
        <v>4.6941513603655567E-2</v>
      </c>
      <c r="HI91" s="76"/>
      <c r="HJ91" s="76">
        <f t="shared" si="219"/>
        <v>3.1745437648639539E-2</v>
      </c>
      <c r="HK91" s="76"/>
      <c r="HL91" s="76"/>
      <c r="HM91" s="76"/>
      <c r="HN91" s="76"/>
      <c r="HO91" s="76"/>
      <c r="HP91" s="76"/>
      <c r="HQ91" s="76"/>
      <c r="HR91" s="76">
        <f t="shared" si="220"/>
        <v>9.6224574478204816E-2</v>
      </c>
      <c r="HS91" s="76">
        <f t="shared" si="221"/>
        <v>0.1240506329113924</v>
      </c>
      <c r="HT91" s="76">
        <f t="shared" si="222"/>
        <v>0.14311243484735667</v>
      </c>
      <c r="HU91" s="76"/>
      <c r="HV91" s="76">
        <f t="shared" si="223"/>
        <v>0.12170767004341534</v>
      </c>
      <c r="HW91" s="76">
        <f t="shared" si="224"/>
        <v>0.16425470332850942</v>
      </c>
      <c r="HX91" s="76">
        <f t="shared" si="225"/>
        <v>0.18379160636758321</v>
      </c>
      <c r="HY91" s="76"/>
      <c r="HZ91" s="76">
        <f t="shared" si="226"/>
        <v>9.5024652622142533E-2</v>
      </c>
      <c r="IA91" s="76">
        <f t="shared" si="227"/>
        <v>0.16509786343941429</v>
      </c>
      <c r="IB91" s="76">
        <f t="shared" si="228"/>
        <v>0.18885402659494993</v>
      </c>
      <c r="IC91" s="76"/>
      <c r="ID91" s="76"/>
      <c r="IE91" s="76">
        <f t="shared" si="229"/>
        <v>-1.1999218560622832E-3</v>
      </c>
      <c r="IF91" s="76"/>
      <c r="IG91" s="76">
        <f t="shared" si="230"/>
        <v>-2.6683017421272812E-2</v>
      </c>
      <c r="IH91" s="76"/>
      <c r="II91" s="76"/>
      <c r="IJ91" s="76">
        <f t="shared" si="231"/>
        <v>4.1047230528021894E-2</v>
      </c>
      <c r="IK91" s="76"/>
      <c r="IL91" s="76">
        <f t="shared" si="232"/>
        <v>8.4316011090487808E-4</v>
      </c>
      <c r="IM91" s="76"/>
      <c r="IN91" s="76"/>
      <c r="IO91" s="76">
        <f t="shared" si="233"/>
        <v>4.5741591747593263E-2</v>
      </c>
      <c r="IP91" s="76"/>
      <c r="IQ91" s="76">
        <f t="shared" si="234"/>
        <v>5.0624202273667207E-3</v>
      </c>
      <c r="IR91" s="76"/>
      <c r="IS91" s="76"/>
      <c r="IT91" s="76"/>
      <c r="IU91" s="76"/>
      <c r="IV91" s="76"/>
      <c r="IW91" s="76">
        <v>7.0000000000000007E-2</v>
      </c>
      <c r="IX91" s="183">
        <v>3.3075079039710942</v>
      </c>
      <c r="IY91" s="183">
        <v>3.3300980826011948</v>
      </c>
      <c r="IZ91" s="175">
        <v>-0.10074888480616614</v>
      </c>
      <c r="JA91" s="76"/>
      <c r="JB91" s="74">
        <v>16358</v>
      </c>
      <c r="JC91" s="74">
        <v>92</v>
      </c>
      <c r="JD91" s="74">
        <v>93</v>
      </c>
      <c r="JE91" s="76">
        <v>1.1074428899492124E-2</v>
      </c>
      <c r="JF91" s="76">
        <v>7.0579775676099965E-2</v>
      </c>
      <c r="JG91" s="74"/>
      <c r="JH91" s="74">
        <v>118</v>
      </c>
      <c r="JI91" s="74">
        <v>29</v>
      </c>
      <c r="JJ91" s="175">
        <v>0.24576271186440679</v>
      </c>
      <c r="JK91" s="74">
        <v>45</v>
      </c>
      <c r="JL91" s="74">
        <v>18</v>
      </c>
      <c r="JM91" s="175">
        <v>0.4</v>
      </c>
      <c r="JN91" s="74">
        <v>163</v>
      </c>
      <c r="JO91" s="74">
        <v>47</v>
      </c>
      <c r="JP91" s="175">
        <v>0.28834355828220859</v>
      </c>
      <c r="JQ91" s="175">
        <v>0.58483011453906297</v>
      </c>
      <c r="JR91" s="74"/>
      <c r="JS91" s="74"/>
      <c r="JT91" s="76">
        <v>7.8947368421052627E-2</v>
      </c>
      <c r="JU91" s="175"/>
      <c r="JV91" s="175">
        <v>0.42912837649679753</v>
      </c>
      <c r="JW91" s="175">
        <v>7.0314675577833469E-3</v>
      </c>
      <c r="JX91" s="175">
        <v>0.42307156780840993</v>
      </c>
      <c r="JY91" s="175">
        <v>6.0568086883876354E-3</v>
      </c>
      <c r="JZ91" s="175">
        <v>0.43615984405458091</v>
      </c>
      <c r="KA91" s="175">
        <v>2.6803118908382065E-2</v>
      </c>
      <c r="KB91" s="175">
        <v>3.007518796992481E-2</v>
      </c>
      <c r="KC91" s="175">
        <v>6.9966583124477857E-2</v>
      </c>
      <c r="KD91" s="175">
        <v>6.3909774436090222E-2</v>
      </c>
      <c r="KE91" s="175">
        <v>5.6878306878306875E-2</v>
      </c>
      <c r="KF91" s="175">
        <v>0.49303815093288778</v>
      </c>
      <c r="KG91" s="175"/>
      <c r="KH91" s="74">
        <v>6362</v>
      </c>
      <c r="KI91" s="74">
        <v>14058</v>
      </c>
      <c r="KJ91" s="74">
        <v>7082</v>
      </c>
      <c r="KK91" s="74">
        <v>14364</v>
      </c>
      <c r="KL91" s="76">
        <v>0.45255370607483286</v>
      </c>
      <c r="KM91" s="76">
        <v>0.49303815093288778</v>
      </c>
      <c r="KN91" s="175">
        <v>4.0484444858054913E-2</v>
      </c>
      <c r="KO91" s="175">
        <v>8.9457768911432867E-2</v>
      </c>
      <c r="KP91" s="175"/>
      <c r="KQ91" s="74">
        <v>579</v>
      </c>
      <c r="KR91" s="74">
        <v>876</v>
      </c>
      <c r="KS91" s="175">
        <v>0.66095890410958902</v>
      </c>
      <c r="KT91" s="74">
        <v>1170</v>
      </c>
      <c r="KU91" s="74">
        <v>1756</v>
      </c>
      <c r="KV91" s="175">
        <v>0.66628701594533024</v>
      </c>
      <c r="KW91" s="74">
        <v>1682</v>
      </c>
      <c r="KX91" s="74">
        <v>2648</v>
      </c>
      <c r="KY91" s="175">
        <v>0.63519637462235645</v>
      </c>
      <c r="KZ91" s="74">
        <v>2221</v>
      </c>
      <c r="LA91" s="74">
        <v>3880</v>
      </c>
      <c r="LB91" s="175">
        <v>0.5724226804123711</v>
      </c>
      <c r="LC91" s="74">
        <v>774</v>
      </c>
      <c r="LD91" s="74">
        <v>1479</v>
      </c>
      <c r="LE91" s="175">
        <f t="shared" si="235"/>
        <v>0.52332657200811361</v>
      </c>
      <c r="LF91" s="74">
        <v>1549</v>
      </c>
      <c r="LG91" s="74">
        <v>2694</v>
      </c>
      <c r="LH91" s="175">
        <f t="shared" si="236"/>
        <v>0.57498144023756492</v>
      </c>
      <c r="LI91" s="74">
        <v>1344</v>
      </c>
      <c r="LJ91" s="74">
        <v>3259</v>
      </c>
      <c r="LK91" s="175">
        <f t="shared" si="237"/>
        <v>0.41239644062595887</v>
      </c>
      <c r="LL91" s="74">
        <v>3667</v>
      </c>
      <c r="LM91" s="74">
        <v>7432</v>
      </c>
      <c r="LN91" s="175">
        <v>0.49340688912809472</v>
      </c>
      <c r="LO91" s="175"/>
      <c r="LP91" s="74">
        <v>1194</v>
      </c>
      <c r="LQ91" s="74">
        <v>3052</v>
      </c>
      <c r="LR91" s="175">
        <v>0.39121887287024903</v>
      </c>
      <c r="LS91" s="74">
        <v>7082</v>
      </c>
      <c r="LT91" s="74">
        <v>14364</v>
      </c>
      <c r="LU91" s="175">
        <v>0.49303815093288778</v>
      </c>
      <c r="LV91" s="175"/>
      <c r="LW91" s="74"/>
      <c r="LX91" s="74">
        <v>98</v>
      </c>
      <c r="LY91" s="74">
        <v>30</v>
      </c>
      <c r="LZ91" s="74">
        <v>146</v>
      </c>
      <c r="MA91" s="74">
        <v>93</v>
      </c>
      <c r="MB91" s="74">
        <v>54</v>
      </c>
      <c r="MC91" s="74">
        <v>33</v>
      </c>
      <c r="MD91" s="74"/>
      <c r="MI91" s="89"/>
    </row>
    <row r="92" spans="1:347" x14ac:dyDescent="0.25">
      <c r="A92" s="153"/>
      <c r="B92" s="156" t="s">
        <v>48</v>
      </c>
      <c r="C92" s="154"/>
      <c r="D92" s="159">
        <v>34013</v>
      </c>
      <c r="E92" s="159" t="s">
        <v>141</v>
      </c>
      <c r="F92" s="73" t="s">
        <v>168</v>
      </c>
      <c r="P92" s="164"/>
      <c r="Q92" s="129"/>
      <c r="R92" s="129"/>
      <c r="S92" s="129"/>
      <c r="T92" s="129"/>
      <c r="U92" s="129"/>
      <c r="V92" s="129"/>
      <c r="W92" s="129"/>
      <c r="X92" s="129"/>
      <c r="Y92" s="129"/>
      <c r="Z92" s="115"/>
      <c r="AA92" s="74"/>
      <c r="AB92" s="75">
        <v>1696</v>
      </c>
      <c r="AC92" s="75">
        <v>4626</v>
      </c>
      <c r="AD92" s="75">
        <v>1603</v>
      </c>
      <c r="AE92" s="75">
        <v>4009</v>
      </c>
      <c r="AF92" s="75">
        <v>1302</v>
      </c>
      <c r="AG92" s="75">
        <v>4967</v>
      </c>
      <c r="AH92" s="75">
        <v>385</v>
      </c>
      <c r="AI92" s="75">
        <v>186</v>
      </c>
      <c r="AK92" s="74">
        <f t="shared" si="145"/>
        <v>18774</v>
      </c>
      <c r="AL92" s="76"/>
      <c r="AM92" s="77">
        <f t="shared" si="146"/>
        <v>9.0337701075956109E-2</v>
      </c>
      <c r="AN92" s="78">
        <f t="shared" si="147"/>
        <v>0.2464046021093001</v>
      </c>
      <c r="AO92" s="78">
        <f t="shared" si="148"/>
        <v>8.538404175988068E-2</v>
      </c>
      <c r="AP92" s="78">
        <f t="shared" si="149"/>
        <v>0.21354000213060617</v>
      </c>
      <c r="AQ92" s="78">
        <f t="shared" si="150"/>
        <v>6.9351230425055935E-2</v>
      </c>
      <c r="AR92" s="78">
        <f t="shared" si="151"/>
        <v>0.26456801960157666</v>
      </c>
      <c r="AS92" s="78">
        <f t="shared" si="152"/>
        <v>2.0507084265473527E-2</v>
      </c>
      <c r="AT92" s="79">
        <f t="shared" si="153"/>
        <v>9.9073186321508473E-3</v>
      </c>
      <c r="AU92" s="76">
        <f t="shared" si="154"/>
        <v>1</v>
      </c>
      <c r="AV92" s="76"/>
      <c r="AW92" s="76"/>
      <c r="AX92" s="75">
        <v>1516</v>
      </c>
      <c r="AY92" s="75">
        <v>950</v>
      </c>
      <c r="AZ92" s="75">
        <v>2077</v>
      </c>
      <c r="BA92" s="75">
        <v>4958</v>
      </c>
      <c r="BB92" s="75">
        <v>4792</v>
      </c>
      <c r="BC92" s="75">
        <v>3830</v>
      </c>
      <c r="BD92" s="75">
        <v>405</v>
      </c>
      <c r="BE92" s="75">
        <v>581</v>
      </c>
      <c r="BF92" s="75">
        <v>41</v>
      </c>
      <c r="BG92" s="80">
        <v>23</v>
      </c>
      <c r="BH92" s="81"/>
      <c r="BI92" s="81"/>
      <c r="BJ92" s="82"/>
      <c r="BK92" s="74">
        <f t="shared" si="155"/>
        <v>23</v>
      </c>
      <c r="BL92" s="80">
        <f t="shared" si="156"/>
        <v>19173</v>
      </c>
      <c r="BM92" s="83"/>
      <c r="BN92" s="84">
        <f t="shared" si="157"/>
        <v>7.9069524852657377E-2</v>
      </c>
      <c r="BO92" s="85">
        <f t="shared" si="158"/>
        <v>4.9548844729567623E-2</v>
      </c>
      <c r="BP92" s="85">
        <f t="shared" si="159"/>
        <v>0.10832942158243362</v>
      </c>
      <c r="BQ92" s="85">
        <f t="shared" si="160"/>
        <v>0.25859281280968027</v>
      </c>
      <c r="BR92" s="85">
        <f t="shared" si="161"/>
        <v>0.24993480415167163</v>
      </c>
      <c r="BS92" s="85">
        <f t="shared" si="162"/>
        <v>0.19976007927815156</v>
      </c>
      <c r="BT92" s="85">
        <f t="shared" si="163"/>
        <v>2.1123454858394619E-2</v>
      </c>
      <c r="BU92" s="85">
        <f t="shared" si="164"/>
        <v>3.0303030303030304E-2</v>
      </c>
      <c r="BV92" s="85">
        <f t="shared" si="165"/>
        <v>2.1384238251708132E-3</v>
      </c>
      <c r="BW92" s="85">
        <f t="shared" si="166"/>
        <v>1.1996036092421635E-3</v>
      </c>
      <c r="BX92" s="85">
        <f t="shared" si="167"/>
        <v>0</v>
      </c>
      <c r="BY92" s="85">
        <f t="shared" si="168"/>
        <v>0</v>
      </c>
      <c r="BZ92" s="85">
        <f t="shared" si="169"/>
        <v>0</v>
      </c>
      <c r="CA92" s="76">
        <f t="shared" si="170"/>
        <v>1.1996036092421635E-3</v>
      </c>
      <c r="CB92" s="86">
        <f t="shared" si="171"/>
        <v>1</v>
      </c>
      <c r="CC92" s="76"/>
      <c r="CD92" s="76"/>
      <c r="CE92" s="75">
        <v>3443</v>
      </c>
      <c r="CF92" s="75">
        <v>3155</v>
      </c>
      <c r="CG92" s="75">
        <v>4367</v>
      </c>
      <c r="CH92" s="75">
        <v>2206</v>
      </c>
      <c r="CI92" s="75">
        <v>3030</v>
      </c>
      <c r="CJ92" s="75">
        <v>2278</v>
      </c>
      <c r="CK92" s="73">
        <v>481</v>
      </c>
      <c r="CQ92" s="74">
        <f t="shared" si="244"/>
        <v>0</v>
      </c>
      <c r="CR92" s="74">
        <f t="shared" si="245"/>
        <v>18960</v>
      </c>
      <c r="CS92" s="76"/>
      <c r="CT92" s="77">
        <f t="shared" si="238"/>
        <v>0.18159282700421941</v>
      </c>
      <c r="CU92" s="78">
        <f t="shared" si="239"/>
        <v>0.1664029535864979</v>
      </c>
      <c r="CV92" s="78">
        <f t="shared" si="240"/>
        <v>0.23032700421940927</v>
      </c>
      <c r="CW92" s="78">
        <f t="shared" si="241"/>
        <v>0.11635021097046414</v>
      </c>
      <c r="CX92" s="78">
        <f t="shared" si="242"/>
        <v>0.15981012658227847</v>
      </c>
      <c r="CY92" s="78">
        <f t="shared" si="243"/>
        <v>0.12014767932489452</v>
      </c>
      <c r="CZ92" s="78">
        <f t="shared" si="246"/>
        <v>2.5369198312236288E-2</v>
      </c>
      <c r="DA92" s="79"/>
      <c r="DB92" s="79"/>
      <c r="DC92" s="79"/>
      <c r="DD92" s="79"/>
      <c r="DE92" s="79">
        <f t="shared" si="172"/>
        <v>0</v>
      </c>
      <c r="DF92" s="76">
        <f t="shared" si="173"/>
        <v>1</v>
      </c>
      <c r="DG92" s="76"/>
      <c r="DH92" s="76"/>
      <c r="DI92" s="76"/>
      <c r="DJ92" s="76"/>
      <c r="DK92" s="76">
        <f t="shared" si="174"/>
        <v>0.2464046021093001</v>
      </c>
      <c r="DL92" s="76">
        <f t="shared" si="175"/>
        <v>0.24993480415167163</v>
      </c>
      <c r="DM92" s="76">
        <f t="shared" si="176"/>
        <v>0.1664029535864979</v>
      </c>
      <c r="DN92" s="76"/>
      <c r="DO92" s="76"/>
      <c r="DP92" s="76">
        <f t="shared" si="177"/>
        <v>8.538404175988068E-2</v>
      </c>
      <c r="DQ92" s="76">
        <f t="shared" si="178"/>
        <v>4.9548844729567623E-2</v>
      </c>
      <c r="DR92" s="76">
        <f t="shared" si="179"/>
        <v>0.15981012658227847</v>
      </c>
      <c r="DS92" s="76"/>
      <c r="DT92" s="76"/>
      <c r="DU92" s="76"/>
      <c r="DV92" s="76">
        <f t="shared" si="180"/>
        <v>3.0303030303030304E-2</v>
      </c>
      <c r="DW92" s="76"/>
      <c r="DX92" s="76"/>
      <c r="DY92" s="76"/>
      <c r="DZ92" s="76"/>
      <c r="EA92" s="76">
        <f t="shared" si="181"/>
        <v>2.1384238251708132E-3</v>
      </c>
      <c r="EB92" s="76"/>
      <c r="EC92" s="76"/>
      <c r="ED92" s="76"/>
      <c r="EE92" s="76">
        <f t="shared" si="182"/>
        <v>0.33178864386918078</v>
      </c>
      <c r="EF92" s="76">
        <f t="shared" si="183"/>
        <v>0.33192510300944034</v>
      </c>
      <c r="EG92" s="76">
        <f t="shared" si="184"/>
        <v>0.32621308016877637</v>
      </c>
      <c r="EH92" s="76"/>
      <c r="EI92" s="76"/>
      <c r="EJ92" s="76">
        <f t="shared" si="185"/>
        <v>-8.0001648522802199E-2</v>
      </c>
      <c r="EK92" s="76"/>
      <c r="EL92" s="76">
        <f t="shared" si="186"/>
        <v>-8.3531850565173732E-2</v>
      </c>
      <c r="EM92" s="76"/>
      <c r="EN92" s="76"/>
      <c r="EO92" s="76">
        <f t="shared" si="187"/>
        <v>7.4426084822397792E-2</v>
      </c>
      <c r="EP92" s="76"/>
      <c r="EQ92" s="76">
        <f t="shared" si="188"/>
        <v>0.11026128185271085</v>
      </c>
      <c r="ER92" s="76"/>
      <c r="ES92" s="76"/>
      <c r="ET92" s="76">
        <f t="shared" si="189"/>
        <v>0</v>
      </c>
      <c r="EU92" s="76"/>
      <c r="EV92" s="76">
        <f t="shared" si="190"/>
        <v>-3.0303030303030304E-2</v>
      </c>
      <c r="EW92" s="76"/>
      <c r="EX92" s="76"/>
      <c r="EY92" s="76">
        <f t="shared" si="191"/>
        <v>0</v>
      </c>
      <c r="EZ92" s="76"/>
      <c r="FA92" s="76">
        <f t="shared" si="192"/>
        <v>-2.1384238251708132E-3</v>
      </c>
      <c r="FB92" s="76"/>
      <c r="FC92" s="76"/>
      <c r="FD92" s="76">
        <f t="shared" si="193"/>
        <v>-5.5755637004044067E-3</v>
      </c>
      <c r="FE92" s="76"/>
      <c r="FF92" s="76">
        <f t="shared" si="194"/>
        <v>-5.7120228406639662E-3</v>
      </c>
      <c r="FG92" s="76"/>
      <c r="FH92" s="76"/>
      <c r="FI92" s="76"/>
      <c r="FJ92" s="76"/>
      <c r="FK92" s="76"/>
      <c r="FL92" s="76">
        <f t="shared" si="195"/>
        <v>2.0507084265473527E-2</v>
      </c>
      <c r="FM92" s="76">
        <f t="shared" si="196"/>
        <v>2.1123454858394619E-2</v>
      </c>
      <c r="FN92" s="76">
        <f t="shared" si="197"/>
        <v>2.5369198312236288E-2</v>
      </c>
      <c r="FO92" s="76"/>
      <c r="FP92" s="76">
        <f t="shared" si="198"/>
        <v>4.862114046762761E-3</v>
      </c>
      <c r="FQ92" s="76"/>
      <c r="FR92" s="76">
        <f t="shared" si="199"/>
        <v>4.2457434538416688E-3</v>
      </c>
      <c r="FS92" s="76"/>
      <c r="FT92" s="76"/>
      <c r="FU92" s="76"/>
      <c r="FV92" s="76"/>
      <c r="FW92" s="76">
        <f t="shared" si="200"/>
        <v>0.26456801960157666</v>
      </c>
      <c r="FX92" s="76">
        <f t="shared" si="201"/>
        <v>0.19976007927815156</v>
      </c>
      <c r="FY92" s="76">
        <f t="shared" si="202"/>
        <v>0.23032700421940927</v>
      </c>
      <c r="FZ92" s="76"/>
      <c r="GA92" s="76">
        <f t="shared" si="203"/>
        <v>-3.4241015382167395E-2</v>
      </c>
      <c r="GB92" s="76"/>
      <c r="GC92" s="76">
        <f t="shared" si="204"/>
        <v>3.0566924941257706E-2</v>
      </c>
      <c r="GD92" s="76"/>
      <c r="GE92" s="76"/>
      <c r="GF92" s="76"/>
      <c r="GG92" s="76"/>
      <c r="GH92" s="76">
        <f t="shared" si="205"/>
        <v>9.0337701075956109E-2</v>
      </c>
      <c r="GI92" s="76">
        <f t="shared" si="206"/>
        <v>0.10832942158243362</v>
      </c>
      <c r="GJ92" s="76">
        <f t="shared" si="207"/>
        <v>0.12014767932489452</v>
      </c>
      <c r="GK92" s="76"/>
      <c r="GL92" s="76">
        <f t="shared" si="208"/>
        <v>2.9809978248938412E-2</v>
      </c>
      <c r="GM92" s="76"/>
      <c r="GN92" s="76">
        <f t="shared" si="209"/>
        <v>1.1818257742460897E-2</v>
      </c>
      <c r="GO92" s="76"/>
      <c r="GP92" s="76"/>
      <c r="GQ92" s="76"/>
      <c r="GR92" s="76"/>
      <c r="GS92" s="76">
        <f t="shared" si="210"/>
        <v>0.21354000213060617</v>
      </c>
      <c r="GT92" s="76">
        <f t="shared" si="211"/>
        <v>0.25859281280968027</v>
      </c>
      <c r="GU92" s="76">
        <f t="shared" si="212"/>
        <v>0.18159282700421941</v>
      </c>
      <c r="GV92" s="76"/>
      <c r="GW92" s="76">
        <f t="shared" si="213"/>
        <v>-3.1947175126386756E-2</v>
      </c>
      <c r="GX92" s="76"/>
      <c r="GY92" s="76">
        <f t="shared" si="214"/>
        <v>-7.6999985805460858E-2</v>
      </c>
      <c r="GZ92" s="76"/>
      <c r="HA92" s="76"/>
      <c r="HB92" s="76"/>
      <c r="HC92" s="76"/>
      <c r="HD92" s="76">
        <f t="shared" si="215"/>
        <v>6.9351230425055935E-2</v>
      </c>
      <c r="HE92" s="76">
        <f t="shared" si="216"/>
        <v>7.9069524852657377E-2</v>
      </c>
      <c r="HF92" s="76">
        <f t="shared" si="217"/>
        <v>0.11635021097046414</v>
      </c>
      <c r="HG92" s="76"/>
      <c r="HH92" s="76">
        <f t="shared" si="218"/>
        <v>4.69989805454082E-2</v>
      </c>
      <c r="HI92" s="76"/>
      <c r="HJ92" s="76">
        <f t="shared" si="219"/>
        <v>3.7280686117806758E-2</v>
      </c>
      <c r="HK92" s="76"/>
      <c r="HL92" s="76"/>
      <c r="HM92" s="76"/>
      <c r="HN92" s="76"/>
      <c r="HO92" s="76"/>
      <c r="HP92" s="76"/>
      <c r="HQ92" s="76"/>
      <c r="HR92" s="76">
        <f t="shared" si="220"/>
        <v>0.23404708639607968</v>
      </c>
      <c r="HS92" s="76">
        <f t="shared" si="221"/>
        <v>0.28289123255566212</v>
      </c>
      <c r="HT92" s="76">
        <f t="shared" si="222"/>
        <v>0.30339831682113561</v>
      </c>
      <c r="HU92" s="76"/>
      <c r="HV92" s="76">
        <f t="shared" si="223"/>
        <v>0.27971626766807489</v>
      </c>
      <c r="HW92" s="76">
        <f t="shared" si="224"/>
        <v>0.33766233766233766</v>
      </c>
      <c r="HX92" s="76">
        <f t="shared" si="225"/>
        <v>0.35878579252073228</v>
      </c>
      <c r="HY92" s="76"/>
      <c r="HZ92" s="76">
        <f t="shared" si="226"/>
        <v>0.20696202531645569</v>
      </c>
      <c r="IA92" s="76">
        <f t="shared" si="227"/>
        <v>0.29794303797468358</v>
      </c>
      <c r="IB92" s="76">
        <f t="shared" si="228"/>
        <v>0.32331223628691985</v>
      </c>
      <c r="IC92" s="76"/>
      <c r="ID92" s="76"/>
      <c r="IE92" s="76">
        <f t="shared" si="229"/>
        <v>-2.7085061079623995E-2</v>
      </c>
      <c r="IF92" s="76"/>
      <c r="IG92" s="76">
        <f t="shared" si="230"/>
        <v>-7.2754242351619203E-2</v>
      </c>
      <c r="IH92" s="76"/>
      <c r="II92" s="76"/>
      <c r="IJ92" s="76">
        <f t="shared" si="231"/>
        <v>1.5051805419021458E-2</v>
      </c>
      <c r="IK92" s="76"/>
      <c r="IL92" s="76">
        <f t="shared" si="232"/>
        <v>-3.9719299687654086E-2</v>
      </c>
      <c r="IM92" s="76"/>
      <c r="IN92" s="76"/>
      <c r="IO92" s="76">
        <f t="shared" si="233"/>
        <v>1.9913919465784247E-2</v>
      </c>
      <c r="IP92" s="76"/>
      <c r="IQ92" s="76">
        <f t="shared" si="234"/>
        <v>-3.5473556233812431E-2</v>
      </c>
      <c r="IR92" s="76"/>
      <c r="IS92" s="76"/>
      <c r="IT92" s="76"/>
      <c r="IU92" s="76"/>
      <c r="IV92" s="76"/>
      <c r="IW92" s="76">
        <v>0.05</v>
      </c>
      <c r="IX92" s="183">
        <v>4.9511943352831453</v>
      </c>
      <c r="IY92" s="183">
        <v>4.9229209617110961</v>
      </c>
      <c r="IZ92" s="175">
        <v>-0.11239844491959813</v>
      </c>
      <c r="JA92" s="76"/>
      <c r="JB92" s="74">
        <v>18302</v>
      </c>
      <c r="JC92" s="74">
        <v>103</v>
      </c>
      <c r="JD92" s="74">
        <v>93</v>
      </c>
      <c r="JE92" s="76">
        <v>1.4804982198868824E-2</v>
      </c>
      <c r="JF92" s="76">
        <v>6.8908249065523494E-2</v>
      </c>
      <c r="JG92" s="74"/>
      <c r="JH92" s="74">
        <v>244</v>
      </c>
      <c r="JI92" s="74">
        <v>13</v>
      </c>
      <c r="JJ92" s="175">
        <v>5.3278688524590161E-2</v>
      </c>
      <c r="JK92" s="74">
        <v>329</v>
      </c>
      <c r="JL92" s="74">
        <v>32</v>
      </c>
      <c r="JM92" s="175">
        <v>9.7264437689969604E-2</v>
      </c>
      <c r="JN92" s="74">
        <v>573</v>
      </c>
      <c r="JO92" s="74">
        <v>45</v>
      </c>
      <c r="JP92" s="175">
        <v>7.8534031413612565E-2</v>
      </c>
      <c r="JQ92" s="175">
        <v>0.68091675788307593</v>
      </c>
      <c r="JR92" s="74"/>
      <c r="JS92" s="74"/>
      <c r="JT92" s="76"/>
      <c r="JU92" s="175"/>
      <c r="JV92" s="175">
        <v>3.7549478882957475E-2</v>
      </c>
      <c r="JW92" s="175">
        <v>1.1983876239241747E-2</v>
      </c>
      <c r="JX92" s="175">
        <v>8.6066020263645283E-3</v>
      </c>
      <c r="JY92" s="175">
        <v>2.8942876856592949E-2</v>
      </c>
      <c r="JZ92" s="175">
        <v>4.9533355122199224E-2</v>
      </c>
      <c r="KA92" s="175">
        <v>4.12899008606602E-2</v>
      </c>
      <c r="KB92" s="175">
        <v>2.4512474125721755E-2</v>
      </c>
      <c r="KC92" s="175">
        <v>0.10672912808221666</v>
      </c>
      <c r="KD92" s="175">
        <v>7.7786251225623701E-2</v>
      </c>
      <c r="KE92" s="175">
        <v>6.5802374986381959E-2</v>
      </c>
      <c r="KF92" s="175">
        <v>0.11533573010858118</v>
      </c>
      <c r="KG92" s="175"/>
      <c r="KH92" s="74">
        <v>1735</v>
      </c>
      <c r="KI92" s="74">
        <v>26478</v>
      </c>
      <c r="KJ92" s="74">
        <v>3176</v>
      </c>
      <c r="KK92" s="74">
        <v>27537</v>
      </c>
      <c r="KL92" s="76">
        <v>6.5526097137246012E-2</v>
      </c>
      <c r="KM92" s="76">
        <v>0.11533573010858118</v>
      </c>
      <c r="KN92" s="175">
        <v>4.9809632971335172E-2</v>
      </c>
      <c r="KO92" s="175">
        <v>0.76014954571470472</v>
      </c>
      <c r="KP92" s="175"/>
      <c r="KQ92" s="74">
        <v>451</v>
      </c>
      <c r="KR92" s="74">
        <v>1884</v>
      </c>
      <c r="KS92" s="175">
        <v>0.23938428874734607</v>
      </c>
      <c r="KT92" s="74">
        <v>864</v>
      </c>
      <c r="KU92" s="74">
        <v>3563</v>
      </c>
      <c r="KV92" s="175">
        <v>0.24249228178501264</v>
      </c>
      <c r="KW92" s="74">
        <v>1156</v>
      </c>
      <c r="KX92" s="74">
        <v>5133</v>
      </c>
      <c r="KY92" s="175">
        <v>0.22520942918371323</v>
      </c>
      <c r="KZ92" s="74">
        <v>1480</v>
      </c>
      <c r="LA92" s="74">
        <v>7354</v>
      </c>
      <c r="LB92" s="175">
        <v>0.20125101985314114</v>
      </c>
      <c r="LC92" s="74">
        <v>587</v>
      </c>
      <c r="LD92" s="74">
        <v>3555</v>
      </c>
      <c r="LE92" s="175">
        <f t="shared" si="235"/>
        <v>0.16511954992967651</v>
      </c>
      <c r="LF92" s="74">
        <v>717</v>
      </c>
      <c r="LG92" s="74">
        <v>5228</v>
      </c>
      <c r="LH92" s="175">
        <f t="shared" si="236"/>
        <v>0.13714613618974753</v>
      </c>
      <c r="LI92" s="74">
        <v>301</v>
      </c>
      <c r="LJ92" s="74">
        <v>5919</v>
      </c>
      <c r="LK92" s="175">
        <f t="shared" si="237"/>
        <v>5.0853184659570873E-2</v>
      </c>
      <c r="LL92" s="74">
        <v>1605</v>
      </c>
      <c r="LM92" s="74">
        <v>14702</v>
      </c>
      <c r="LN92" s="175">
        <v>0.10916882056863011</v>
      </c>
      <c r="LO92" s="175"/>
      <c r="LP92" s="74">
        <v>91</v>
      </c>
      <c r="LQ92" s="74">
        <v>5481</v>
      </c>
      <c r="LR92" s="175">
        <v>1.6602809706257982E-2</v>
      </c>
      <c r="LS92" s="74">
        <v>3176</v>
      </c>
      <c r="LT92" s="74">
        <v>27537</v>
      </c>
      <c r="LU92" s="175">
        <v>0.11533573010858118</v>
      </c>
      <c r="LV92" s="175"/>
      <c r="LW92" s="74"/>
      <c r="LX92" s="74">
        <v>109</v>
      </c>
      <c r="LY92" s="74">
        <v>232</v>
      </c>
      <c r="LZ92" s="74">
        <v>199</v>
      </c>
      <c r="MA92" s="74">
        <v>179</v>
      </c>
      <c r="MB92" s="74">
        <v>191</v>
      </c>
      <c r="MC92" s="74">
        <v>180</v>
      </c>
      <c r="MD92" s="74"/>
    </row>
    <row r="93" spans="1:347" x14ac:dyDescent="0.25">
      <c r="A93" s="153"/>
      <c r="B93" s="156" t="s">
        <v>44</v>
      </c>
      <c r="C93" s="154"/>
      <c r="D93" s="159">
        <v>71022</v>
      </c>
      <c r="E93" s="159" t="s">
        <v>262</v>
      </c>
      <c r="F93" s="73" t="s">
        <v>269</v>
      </c>
      <c r="P93" s="164"/>
      <c r="Q93" s="129"/>
      <c r="R93" s="129"/>
      <c r="S93" s="129"/>
      <c r="T93" s="129"/>
      <c r="U93" s="129"/>
      <c r="V93" s="129"/>
      <c r="W93" s="129"/>
      <c r="X93" s="129"/>
      <c r="Y93" s="129"/>
      <c r="Z93" s="115"/>
      <c r="AA93" s="74"/>
      <c r="AB93" s="75">
        <v>5139</v>
      </c>
      <c r="AC93" s="75">
        <v>14518</v>
      </c>
      <c r="AD93" s="75">
        <v>3705</v>
      </c>
      <c r="AE93" s="90">
        <f>AJ93*((BA93/(AX93+BA93)))</f>
        <v>9174.0612688398178</v>
      </c>
      <c r="AF93" s="90">
        <f>AJ93*((AX93/(AX93+BA93)))</f>
        <v>4618.9387311601822</v>
      </c>
      <c r="AG93" s="75">
        <v>11265</v>
      </c>
      <c r="AH93" s="75">
        <v>1154</v>
      </c>
      <c r="AI93" s="75">
        <v>0</v>
      </c>
      <c r="AJ93" s="75">
        <v>13793</v>
      </c>
      <c r="AK93" s="74">
        <f t="shared" si="145"/>
        <v>49574</v>
      </c>
      <c r="AL93" s="76"/>
      <c r="AM93" s="77">
        <f t="shared" si="146"/>
        <v>0.10366321055391939</v>
      </c>
      <c r="AN93" s="78">
        <f t="shared" si="147"/>
        <v>0.29285512567071448</v>
      </c>
      <c r="AO93" s="78">
        <f t="shared" si="148"/>
        <v>7.4736757171097748E-2</v>
      </c>
      <c r="AP93" s="78">
        <f t="shared" si="149"/>
        <v>0.18505791884535883</v>
      </c>
      <c r="AQ93" s="78">
        <f t="shared" si="150"/>
        <v>9.3172605219675284E-2</v>
      </c>
      <c r="AR93" s="78">
        <f t="shared" si="151"/>
        <v>0.22723605115584783</v>
      </c>
      <c r="AS93" s="78">
        <f t="shared" si="152"/>
        <v>2.3278331383386454E-2</v>
      </c>
      <c r="AT93" s="79">
        <f t="shared" si="153"/>
        <v>0</v>
      </c>
      <c r="AU93" s="76">
        <f t="shared" si="154"/>
        <v>1</v>
      </c>
      <c r="AV93" s="76"/>
      <c r="AW93" s="76"/>
      <c r="AX93" s="75">
        <v>4777</v>
      </c>
      <c r="AY93" s="75">
        <v>2253</v>
      </c>
      <c r="AZ93" s="75">
        <v>5974</v>
      </c>
      <c r="BA93" s="75">
        <v>9488</v>
      </c>
      <c r="BB93" s="75">
        <v>17234</v>
      </c>
      <c r="BC93" s="75">
        <v>10066</v>
      </c>
      <c r="BD93" s="75">
        <v>1361</v>
      </c>
      <c r="BF93" s="75">
        <v>158</v>
      </c>
      <c r="BG93" s="80">
        <v>56</v>
      </c>
      <c r="BH93" s="81">
        <v>494</v>
      </c>
      <c r="BI93" s="81"/>
      <c r="BJ93" s="82"/>
      <c r="BK93" s="74">
        <f t="shared" si="155"/>
        <v>550</v>
      </c>
      <c r="BL93" s="80">
        <f t="shared" si="156"/>
        <v>51861</v>
      </c>
      <c r="BM93" s="83"/>
      <c r="BN93" s="84">
        <f t="shared" si="157"/>
        <v>9.2111606023794368E-2</v>
      </c>
      <c r="BO93" s="85">
        <f t="shared" si="158"/>
        <v>4.344304969051889E-2</v>
      </c>
      <c r="BP93" s="85">
        <f t="shared" si="159"/>
        <v>0.11519253388866393</v>
      </c>
      <c r="BQ93" s="85">
        <f t="shared" si="160"/>
        <v>0.18295057943348567</v>
      </c>
      <c r="BR93" s="85">
        <f t="shared" si="161"/>
        <v>0.33231137077958389</v>
      </c>
      <c r="BS93" s="85">
        <f t="shared" si="162"/>
        <v>0.19409575596305509</v>
      </c>
      <c r="BT93" s="85">
        <f t="shared" si="163"/>
        <v>2.6243227087792368E-2</v>
      </c>
      <c r="BU93" s="85">
        <f t="shared" si="164"/>
        <v>0</v>
      </c>
      <c r="BV93" s="85">
        <f t="shared" si="165"/>
        <v>3.0466053489134415E-3</v>
      </c>
      <c r="BW93" s="85">
        <f t="shared" si="166"/>
        <v>1.0798094907541313E-3</v>
      </c>
      <c r="BX93" s="85">
        <f t="shared" si="167"/>
        <v>9.5254622934382287E-3</v>
      </c>
      <c r="BY93" s="85">
        <f t="shared" si="168"/>
        <v>0</v>
      </c>
      <c r="BZ93" s="85">
        <f t="shared" si="169"/>
        <v>0</v>
      </c>
      <c r="CA93" s="76">
        <f t="shared" si="170"/>
        <v>1.060527178419236E-2</v>
      </c>
      <c r="CB93" s="86">
        <f t="shared" si="171"/>
        <v>1</v>
      </c>
      <c r="CC93" s="76"/>
      <c r="CD93" s="76"/>
      <c r="CE93" s="75">
        <v>7795</v>
      </c>
      <c r="CF93" s="75">
        <v>13717</v>
      </c>
      <c r="CG93" s="75">
        <v>9652</v>
      </c>
      <c r="CH93" s="75">
        <v>6558</v>
      </c>
      <c r="CI93" s="75">
        <v>4784</v>
      </c>
      <c r="CJ93" s="75">
        <v>5547</v>
      </c>
      <c r="CK93" s="75">
        <v>2748</v>
      </c>
      <c r="CL93" s="73">
        <v>499</v>
      </c>
      <c r="CM93" s="75">
        <v>913</v>
      </c>
      <c r="CQ93" s="74">
        <f t="shared" si="244"/>
        <v>1412</v>
      </c>
      <c r="CR93" s="74">
        <f t="shared" si="245"/>
        <v>52213</v>
      </c>
      <c r="CS93" s="76"/>
      <c r="CT93" s="77">
        <f t="shared" si="238"/>
        <v>0.14929232183555818</v>
      </c>
      <c r="CU93" s="78">
        <f t="shared" si="239"/>
        <v>0.26271235133012849</v>
      </c>
      <c r="CV93" s="78">
        <f t="shared" si="240"/>
        <v>0.18485817708233582</v>
      </c>
      <c r="CW93" s="78">
        <f t="shared" si="241"/>
        <v>0.12560090398942791</v>
      </c>
      <c r="CX93" s="78">
        <f t="shared" si="242"/>
        <v>9.1624691168865985E-2</v>
      </c>
      <c r="CY93" s="78">
        <f t="shared" si="243"/>
        <v>0.10623791009901748</v>
      </c>
      <c r="CZ93" s="78">
        <f t="shared" si="246"/>
        <v>5.2630570930611152E-2</v>
      </c>
      <c r="DA93" s="79"/>
      <c r="DB93" s="79"/>
      <c r="DC93" s="79"/>
      <c r="DD93" s="79"/>
      <c r="DE93" s="79">
        <f t="shared" si="172"/>
        <v>2.7043073564054929E-2</v>
      </c>
      <c r="DF93" s="76">
        <f t="shared" si="173"/>
        <v>1</v>
      </c>
      <c r="DG93" s="76"/>
      <c r="DH93" s="76"/>
      <c r="DI93" s="76"/>
      <c r="DJ93" s="76"/>
      <c r="DK93" s="76">
        <f t="shared" si="174"/>
        <v>0.29285512567071448</v>
      </c>
      <c r="DL93" s="76">
        <f t="shared" si="175"/>
        <v>0.33231137077958389</v>
      </c>
      <c r="DM93" s="76">
        <f t="shared" si="176"/>
        <v>0.26271235133012849</v>
      </c>
      <c r="DN93" s="76"/>
      <c r="DO93" s="76"/>
      <c r="DP93" s="76">
        <f t="shared" si="177"/>
        <v>7.4736757171097748E-2</v>
      </c>
      <c r="DQ93" s="76">
        <f t="shared" si="178"/>
        <v>4.344304969051889E-2</v>
      </c>
      <c r="DR93" s="76">
        <f t="shared" si="179"/>
        <v>9.1624691168865985E-2</v>
      </c>
      <c r="DS93" s="76"/>
      <c r="DT93" s="76"/>
      <c r="DU93" s="76"/>
      <c r="DV93" s="76">
        <f t="shared" si="180"/>
        <v>0</v>
      </c>
      <c r="DW93" s="76"/>
      <c r="DX93" s="76"/>
      <c r="DY93" s="76"/>
      <c r="DZ93" s="76"/>
      <c r="EA93" s="76">
        <f t="shared" si="181"/>
        <v>3.0466053489134415E-3</v>
      </c>
      <c r="EB93" s="76"/>
      <c r="EC93" s="76"/>
      <c r="ED93" s="76"/>
      <c r="EE93" s="76">
        <f t="shared" si="182"/>
        <v>0.36759188284181221</v>
      </c>
      <c r="EF93" s="76">
        <f t="shared" si="183"/>
        <v>0.3788010258190162</v>
      </c>
      <c r="EG93" s="76">
        <f t="shared" si="184"/>
        <v>0.35433704249899445</v>
      </c>
      <c r="EH93" s="76"/>
      <c r="EI93" s="76"/>
      <c r="EJ93" s="76">
        <f t="shared" si="185"/>
        <v>-3.0142774340585987E-2</v>
      </c>
      <c r="EK93" s="76"/>
      <c r="EL93" s="76">
        <f t="shared" si="186"/>
        <v>-6.9599019449455402E-2</v>
      </c>
      <c r="EM93" s="76"/>
      <c r="EN93" s="76"/>
      <c r="EO93" s="76">
        <f t="shared" si="187"/>
        <v>1.6887933997768237E-2</v>
      </c>
      <c r="EP93" s="76"/>
      <c r="EQ93" s="76">
        <f t="shared" si="188"/>
        <v>4.8181641478347095E-2</v>
      </c>
      <c r="ER93" s="76"/>
      <c r="ES93" s="76"/>
      <c r="ET93" s="76">
        <f t="shared" si="189"/>
        <v>0</v>
      </c>
      <c r="EU93" s="76"/>
      <c r="EV93" s="76">
        <f t="shared" si="190"/>
        <v>0</v>
      </c>
      <c r="EW93" s="76"/>
      <c r="EX93" s="76"/>
      <c r="EY93" s="76">
        <f t="shared" si="191"/>
        <v>0</v>
      </c>
      <c r="EZ93" s="76"/>
      <c r="FA93" s="76">
        <f t="shared" si="192"/>
        <v>-3.0466053489134415E-3</v>
      </c>
      <c r="FB93" s="76"/>
      <c r="FC93" s="76"/>
      <c r="FD93" s="76">
        <f t="shared" si="193"/>
        <v>-1.3254840342817764E-2</v>
      </c>
      <c r="FE93" s="76"/>
      <c r="FF93" s="76">
        <f t="shared" si="194"/>
        <v>-2.4463983320021754E-2</v>
      </c>
      <c r="FG93" s="76"/>
      <c r="FH93" s="76"/>
      <c r="FI93" s="76"/>
      <c r="FJ93" s="76"/>
      <c r="FK93" s="76"/>
      <c r="FL93" s="76">
        <f t="shared" si="195"/>
        <v>2.3278331383386454E-2</v>
      </c>
      <c r="FM93" s="76">
        <f t="shared" si="196"/>
        <v>2.6243227087792368E-2</v>
      </c>
      <c r="FN93" s="76">
        <f t="shared" si="197"/>
        <v>5.2630570930611152E-2</v>
      </c>
      <c r="FO93" s="76"/>
      <c r="FP93" s="76">
        <f t="shared" si="198"/>
        <v>2.9352239547224698E-2</v>
      </c>
      <c r="FQ93" s="76"/>
      <c r="FR93" s="76">
        <f t="shared" si="199"/>
        <v>2.6387343842818784E-2</v>
      </c>
      <c r="FS93" s="76"/>
      <c r="FT93" s="76"/>
      <c r="FU93" s="76"/>
      <c r="FV93" s="76"/>
      <c r="FW93" s="76">
        <f t="shared" si="200"/>
        <v>0.22723605115584783</v>
      </c>
      <c r="FX93" s="76">
        <f t="shared" si="201"/>
        <v>0.19409575596305509</v>
      </c>
      <c r="FY93" s="76">
        <f t="shared" si="202"/>
        <v>0.18485817708233582</v>
      </c>
      <c r="FZ93" s="76"/>
      <c r="GA93" s="76">
        <f t="shared" si="203"/>
        <v>-4.2377874073512012E-2</v>
      </c>
      <c r="GB93" s="76"/>
      <c r="GC93" s="76">
        <f t="shared" si="204"/>
        <v>-9.2375788807192716E-3</v>
      </c>
      <c r="GD93" s="76"/>
      <c r="GE93" s="76"/>
      <c r="GF93" s="76"/>
      <c r="GG93" s="76"/>
      <c r="GH93" s="76">
        <f t="shared" si="205"/>
        <v>0.10366321055391939</v>
      </c>
      <c r="GI93" s="76">
        <f t="shared" si="206"/>
        <v>0.11519253388866393</v>
      </c>
      <c r="GJ93" s="76">
        <f t="shared" si="207"/>
        <v>0.10623791009901748</v>
      </c>
      <c r="GK93" s="76"/>
      <c r="GL93" s="76">
        <f t="shared" si="208"/>
        <v>2.5746995450980914E-3</v>
      </c>
      <c r="GM93" s="76"/>
      <c r="GN93" s="76">
        <f t="shared" si="209"/>
        <v>-8.9546237896464542E-3</v>
      </c>
      <c r="GO93" s="76"/>
      <c r="GP93" s="76"/>
      <c r="GQ93" s="76"/>
      <c r="GR93" s="76"/>
      <c r="GS93" s="76">
        <f t="shared" si="210"/>
        <v>0.18505791884535883</v>
      </c>
      <c r="GT93" s="76">
        <f t="shared" si="211"/>
        <v>0.18295057943348567</v>
      </c>
      <c r="GU93" s="76">
        <f t="shared" si="212"/>
        <v>0.14929232183555818</v>
      </c>
      <c r="GV93" s="76"/>
      <c r="GW93" s="76">
        <f t="shared" si="213"/>
        <v>-3.5765597009800643E-2</v>
      </c>
      <c r="GX93" s="76"/>
      <c r="GY93" s="76">
        <f t="shared" si="214"/>
        <v>-3.3658257597927482E-2</v>
      </c>
      <c r="GZ93" s="76"/>
      <c r="HA93" s="76"/>
      <c r="HB93" s="76"/>
      <c r="HC93" s="76"/>
      <c r="HD93" s="76">
        <f t="shared" si="215"/>
        <v>9.3172605219675284E-2</v>
      </c>
      <c r="HE93" s="76">
        <f t="shared" si="216"/>
        <v>9.2111606023794368E-2</v>
      </c>
      <c r="HF93" s="76">
        <f t="shared" si="217"/>
        <v>0.12560090398942791</v>
      </c>
      <c r="HG93" s="76"/>
      <c r="HH93" s="76">
        <f t="shared" si="218"/>
        <v>3.2428298769752631E-2</v>
      </c>
      <c r="HI93" s="76"/>
      <c r="HJ93" s="76">
        <f t="shared" si="219"/>
        <v>3.3489297965633547E-2</v>
      </c>
      <c r="HK93" s="76"/>
      <c r="HL93" s="76"/>
      <c r="HM93" s="76"/>
      <c r="HN93" s="76"/>
      <c r="HO93" s="76"/>
      <c r="HP93" s="76"/>
      <c r="HQ93" s="76"/>
      <c r="HR93" s="76">
        <f t="shared" si="220"/>
        <v>0.20833625022874527</v>
      </c>
      <c r="HS93" s="76">
        <f t="shared" si="221"/>
        <v>0.27823052406503412</v>
      </c>
      <c r="HT93" s="76">
        <f t="shared" si="222"/>
        <v>0.30150885544842054</v>
      </c>
      <c r="HU93" s="76"/>
      <c r="HV93" s="76">
        <f t="shared" si="223"/>
        <v>0.20919380652127803</v>
      </c>
      <c r="HW93" s="76">
        <f t="shared" si="224"/>
        <v>0.27506218545728001</v>
      </c>
      <c r="HX93" s="76">
        <f t="shared" si="225"/>
        <v>0.30130541254507237</v>
      </c>
      <c r="HY93" s="76"/>
      <c r="HZ93" s="76">
        <f t="shared" si="226"/>
        <v>0.20192289276616934</v>
      </c>
      <c r="IA93" s="76">
        <f t="shared" si="227"/>
        <v>0.2748932258249861</v>
      </c>
      <c r="IB93" s="76">
        <f t="shared" si="228"/>
        <v>0.32752379675559729</v>
      </c>
      <c r="IC93" s="76"/>
      <c r="ID93" s="76"/>
      <c r="IE93" s="76">
        <f t="shared" si="229"/>
        <v>-6.4133574625759304E-3</v>
      </c>
      <c r="IF93" s="76"/>
      <c r="IG93" s="76">
        <f t="shared" si="230"/>
        <v>-7.2709137551086878E-3</v>
      </c>
      <c r="IH93" s="76"/>
      <c r="II93" s="76"/>
      <c r="IJ93" s="76">
        <f t="shared" si="231"/>
        <v>-3.3372982400480256E-3</v>
      </c>
      <c r="IK93" s="76"/>
      <c r="IL93" s="76">
        <f t="shared" si="232"/>
        <v>-1.6895963229390798E-4</v>
      </c>
      <c r="IM93" s="76"/>
      <c r="IN93" s="76"/>
      <c r="IO93" s="76">
        <f t="shared" si="233"/>
        <v>2.6014941307176742E-2</v>
      </c>
      <c r="IP93" s="76"/>
      <c r="IQ93" s="76">
        <f t="shared" si="234"/>
        <v>2.6218384210524914E-2</v>
      </c>
      <c r="IR93" s="76"/>
      <c r="IS93" s="76"/>
      <c r="IT93" s="76"/>
      <c r="IU93" s="76"/>
      <c r="IV93" s="76"/>
      <c r="IW93" s="76">
        <v>0.1</v>
      </c>
      <c r="IX93" s="183">
        <v>10.076133386212769</v>
      </c>
      <c r="IY93" s="183">
        <v>8.5870433994736768</v>
      </c>
      <c r="IZ93" s="175">
        <v>-0.15042980437351092</v>
      </c>
      <c r="JA93" s="76"/>
      <c r="JB93" s="74">
        <v>20169</v>
      </c>
      <c r="JC93" s="74">
        <v>113</v>
      </c>
      <c r="JD93" s="74">
        <v>103</v>
      </c>
      <c r="JE93" s="76">
        <v>1.6775927016220247E-2</v>
      </c>
      <c r="JF93" s="76">
        <v>6.9704654667047297E-2</v>
      </c>
      <c r="JG93" s="74"/>
      <c r="JH93" s="74">
        <v>870</v>
      </c>
      <c r="JI93" s="74">
        <v>72</v>
      </c>
      <c r="JJ93" s="175">
        <v>8.2758620689655171E-2</v>
      </c>
      <c r="JK93" s="74">
        <v>480</v>
      </c>
      <c r="JL93" s="74">
        <v>78</v>
      </c>
      <c r="JM93" s="175">
        <v>0.16250000000000001</v>
      </c>
      <c r="JN93" s="74">
        <v>1350</v>
      </c>
      <c r="JO93" s="74">
        <v>150</v>
      </c>
      <c r="JP93" s="175">
        <v>0.1111111111111111</v>
      </c>
      <c r="JQ93" s="175">
        <v>0.56773768842734362</v>
      </c>
      <c r="JR93" s="74"/>
      <c r="JS93" s="74"/>
      <c r="JT93" s="76">
        <v>8.387096774193549E-2</v>
      </c>
      <c r="JU93" s="175"/>
      <c r="JV93" s="175">
        <v>8.1503967064893101E-2</v>
      </c>
      <c r="JW93" s="175">
        <v>2.1418241984444416E-2</v>
      </c>
      <c r="JX93" s="175">
        <v>3.04597626275128E-2</v>
      </c>
      <c r="JY93" s="175">
        <v>5.1044204437380301E-2</v>
      </c>
      <c r="JZ93" s="175">
        <v>0.10292220904933752</v>
      </c>
      <c r="KA93" s="175">
        <v>4.9897729197337051E-2</v>
      </c>
      <c r="KB93" s="175">
        <v>4.2888596479799888E-2</v>
      </c>
      <c r="KC93" s="175">
        <v>0.16524877209896166</v>
      </c>
      <c r="KD93" s="175">
        <v>0.11420456766158135</v>
      </c>
      <c r="KE93" s="175">
        <v>9.2786325677136933E-2</v>
      </c>
      <c r="KF93" s="175">
        <v>0.19570853472647445</v>
      </c>
      <c r="KG93" s="175"/>
      <c r="KH93" s="74">
        <v>10461</v>
      </c>
      <c r="KI93" s="74">
        <v>72319</v>
      </c>
      <c r="KJ93" s="74">
        <v>15022</v>
      </c>
      <c r="KK93" s="74">
        <v>76757</v>
      </c>
      <c r="KL93" s="76">
        <v>0.14465078333494655</v>
      </c>
      <c r="KM93" s="76">
        <v>0.19570853472647445</v>
      </c>
      <c r="KN93" s="175">
        <v>5.1057751391527906E-2</v>
      </c>
      <c r="KO93" s="175">
        <v>0.35297251915532996</v>
      </c>
      <c r="KP93" s="175"/>
      <c r="KQ93" s="74">
        <v>1683</v>
      </c>
      <c r="KR93" s="74">
        <v>4490</v>
      </c>
      <c r="KS93" s="175">
        <v>0.37483296213808465</v>
      </c>
      <c r="KT93" s="74">
        <v>3225</v>
      </c>
      <c r="KU93" s="74">
        <v>8767</v>
      </c>
      <c r="KV93" s="175">
        <v>0.36785673548534276</v>
      </c>
      <c r="KW93" s="74">
        <v>4467</v>
      </c>
      <c r="KX93" s="74">
        <v>12814</v>
      </c>
      <c r="KY93" s="175">
        <v>0.34860309036990789</v>
      </c>
      <c r="KZ93" s="74">
        <v>6018</v>
      </c>
      <c r="LA93" s="74">
        <v>18565</v>
      </c>
      <c r="LB93" s="175">
        <v>0.32415836251009966</v>
      </c>
      <c r="LC93" s="74">
        <v>3069</v>
      </c>
      <c r="LD93" s="74">
        <v>10205</v>
      </c>
      <c r="LE93" s="175">
        <f t="shared" si="235"/>
        <v>0.30073493385595296</v>
      </c>
      <c r="LF93" s="74">
        <v>3500</v>
      </c>
      <c r="LG93" s="74">
        <v>15256</v>
      </c>
      <c r="LH93" s="175">
        <f t="shared" si="236"/>
        <v>0.22941793392763504</v>
      </c>
      <c r="LI93" s="74">
        <v>1765</v>
      </c>
      <c r="LJ93" s="74">
        <v>16694</v>
      </c>
      <c r="LK93" s="175">
        <f t="shared" si="237"/>
        <v>0.10572660836228585</v>
      </c>
      <c r="LL93" s="74">
        <v>8334</v>
      </c>
      <c r="LM93" s="74">
        <v>42155</v>
      </c>
      <c r="LN93" s="175">
        <v>0.19769896809393903</v>
      </c>
      <c r="LO93" s="175"/>
      <c r="LP93" s="74">
        <v>670</v>
      </c>
      <c r="LQ93" s="74">
        <v>16037</v>
      </c>
      <c r="LR93" s="175">
        <v>4.1778387478954918E-2</v>
      </c>
      <c r="LS93" s="74">
        <v>15022</v>
      </c>
      <c r="LT93" s="74">
        <v>76757</v>
      </c>
      <c r="LU93" s="175">
        <v>0.19570853472647445</v>
      </c>
      <c r="LV93" s="175"/>
      <c r="LW93" s="74"/>
      <c r="LX93" s="74">
        <v>29</v>
      </c>
      <c r="LY93" s="74">
        <v>46</v>
      </c>
      <c r="LZ93" s="74">
        <v>25</v>
      </c>
      <c r="MA93" s="74">
        <v>180</v>
      </c>
      <c r="MB93" s="74">
        <v>56</v>
      </c>
      <c r="MC93" s="74">
        <v>10</v>
      </c>
      <c r="MD93" s="74"/>
    </row>
    <row r="94" spans="1:347" x14ac:dyDescent="0.25">
      <c r="A94" s="153"/>
      <c r="B94" s="156" t="s">
        <v>10</v>
      </c>
      <c r="C94" s="154"/>
      <c r="D94" s="159">
        <v>72038</v>
      </c>
      <c r="E94" s="159" t="s">
        <v>262</v>
      </c>
      <c r="F94" s="73" t="s">
        <v>287</v>
      </c>
      <c r="P94" s="164"/>
      <c r="Q94" s="129"/>
      <c r="R94" s="129"/>
      <c r="S94" s="129"/>
      <c r="T94" s="129"/>
      <c r="U94" s="129"/>
      <c r="V94" s="129"/>
      <c r="W94" s="129"/>
      <c r="X94" s="129"/>
      <c r="Y94" s="129"/>
      <c r="Z94" s="115"/>
      <c r="AA94" s="74"/>
      <c r="AB94" s="75">
        <v>1845</v>
      </c>
      <c r="AC94" s="75">
        <v>1861</v>
      </c>
      <c r="AD94" s="75">
        <v>688</v>
      </c>
      <c r="AE94" s="90">
        <f>AJ94*((BA94/(AX94+BA94)))</f>
        <v>618.62149532710282</v>
      </c>
      <c r="AF94" s="90">
        <f>AJ94*((AX94/(AX94+BA94)))</f>
        <v>338.37850467289718</v>
      </c>
      <c r="AG94" s="75">
        <v>2116</v>
      </c>
      <c r="AH94" s="75">
        <v>102</v>
      </c>
      <c r="AI94" s="75">
        <v>0</v>
      </c>
      <c r="AJ94" s="75">
        <v>957</v>
      </c>
      <c r="AK94" s="74">
        <f t="shared" si="145"/>
        <v>7569</v>
      </c>
      <c r="AL94" s="76"/>
      <c r="AM94" s="77">
        <f t="shared" si="146"/>
        <v>0.24375743162901309</v>
      </c>
      <c r="AN94" s="78">
        <f t="shared" si="147"/>
        <v>0.24587131721495575</v>
      </c>
      <c r="AO94" s="78">
        <f t="shared" si="148"/>
        <v>9.0897080195534413E-2</v>
      </c>
      <c r="AP94" s="78">
        <f t="shared" si="149"/>
        <v>8.1730941382891109E-2</v>
      </c>
      <c r="AQ94" s="78">
        <f t="shared" si="150"/>
        <v>4.4705840226304291E-2</v>
      </c>
      <c r="AR94" s="78">
        <f t="shared" si="151"/>
        <v>0.27956136874091692</v>
      </c>
      <c r="AS94" s="78">
        <f t="shared" si="152"/>
        <v>1.3476020610384463E-2</v>
      </c>
      <c r="AT94" s="79">
        <f t="shared" si="153"/>
        <v>0</v>
      </c>
      <c r="AU94" s="76">
        <f t="shared" si="154"/>
        <v>1</v>
      </c>
      <c r="AV94" s="76"/>
      <c r="AW94" s="76"/>
      <c r="AX94" s="75">
        <v>454</v>
      </c>
      <c r="AY94" s="75">
        <v>413</v>
      </c>
      <c r="AZ94" s="75">
        <v>2103</v>
      </c>
      <c r="BA94" s="75">
        <v>830</v>
      </c>
      <c r="BB94" s="75">
        <v>2392</v>
      </c>
      <c r="BC94" s="75">
        <v>1497</v>
      </c>
      <c r="BD94" s="75">
        <v>139</v>
      </c>
      <c r="BF94" s="75">
        <v>14</v>
      </c>
      <c r="BG94" s="80">
        <v>11</v>
      </c>
      <c r="BH94" s="81">
        <v>54</v>
      </c>
      <c r="BI94" s="81"/>
      <c r="BJ94" s="82"/>
      <c r="BK94" s="74">
        <f t="shared" si="155"/>
        <v>65</v>
      </c>
      <c r="BL94" s="80">
        <f t="shared" si="156"/>
        <v>7907</v>
      </c>
      <c r="BM94" s="83"/>
      <c r="BN94" s="84">
        <f t="shared" si="157"/>
        <v>5.7417478183887698E-2</v>
      </c>
      <c r="BO94" s="85">
        <f t="shared" si="158"/>
        <v>5.2232199317060829E-2</v>
      </c>
      <c r="BP94" s="85">
        <f t="shared" si="159"/>
        <v>0.26596686480333881</v>
      </c>
      <c r="BQ94" s="85">
        <f t="shared" si="160"/>
        <v>0.10497027949917795</v>
      </c>
      <c r="BR94" s="85">
        <f t="shared" si="161"/>
        <v>0.30251675730365502</v>
      </c>
      <c r="BS94" s="85">
        <f t="shared" si="162"/>
        <v>0.1893259137473125</v>
      </c>
      <c r="BT94" s="85">
        <f t="shared" si="163"/>
        <v>1.7579360060705703E-2</v>
      </c>
      <c r="BU94" s="85">
        <f t="shared" si="164"/>
        <v>0</v>
      </c>
      <c r="BV94" s="85">
        <f t="shared" si="165"/>
        <v>1.7705830276969774E-3</v>
      </c>
      <c r="BW94" s="85">
        <f t="shared" si="166"/>
        <v>1.391172378904768E-3</v>
      </c>
      <c r="BX94" s="85">
        <f t="shared" si="167"/>
        <v>6.8293916782597702E-3</v>
      </c>
      <c r="BY94" s="85">
        <f t="shared" si="168"/>
        <v>0</v>
      </c>
      <c r="BZ94" s="85">
        <f t="shared" si="169"/>
        <v>0</v>
      </c>
      <c r="CA94" s="76">
        <f t="shared" si="170"/>
        <v>8.2205640571645384E-3</v>
      </c>
      <c r="CB94" s="86">
        <f t="shared" si="171"/>
        <v>1</v>
      </c>
      <c r="CC94" s="76"/>
      <c r="CD94" s="76"/>
      <c r="CE94" s="75">
        <v>624</v>
      </c>
      <c r="CF94" s="75">
        <v>1153</v>
      </c>
      <c r="CG94" s="75">
        <v>1789</v>
      </c>
      <c r="CH94" s="75">
        <v>636</v>
      </c>
      <c r="CI94" s="75">
        <v>915</v>
      </c>
      <c r="CJ94" s="75">
        <v>2517</v>
      </c>
      <c r="CK94" s="75">
        <v>171</v>
      </c>
      <c r="CQ94" s="74">
        <f t="shared" si="244"/>
        <v>0</v>
      </c>
      <c r="CR94" s="74">
        <f t="shared" si="245"/>
        <v>7805</v>
      </c>
      <c r="CS94" s="76"/>
      <c r="CT94" s="77">
        <f t="shared" si="238"/>
        <v>7.9948750800768742E-2</v>
      </c>
      <c r="CU94" s="78">
        <f t="shared" si="239"/>
        <v>0.14772581678411276</v>
      </c>
      <c r="CV94" s="78">
        <f t="shared" si="240"/>
        <v>0.22921204356181935</v>
      </c>
      <c r="CW94" s="78">
        <f t="shared" si="241"/>
        <v>8.1486226777706602E-2</v>
      </c>
      <c r="CX94" s="78">
        <f t="shared" si="242"/>
        <v>0.11723254324151185</v>
      </c>
      <c r="CY94" s="78">
        <f t="shared" si="243"/>
        <v>0.32248558616271622</v>
      </c>
      <c r="CZ94" s="78">
        <f t="shared" si="246"/>
        <v>2.1909032671364511E-2</v>
      </c>
      <c r="DA94" s="79"/>
      <c r="DB94" s="79"/>
      <c r="DC94" s="79"/>
      <c r="DD94" s="79"/>
      <c r="DE94" s="79">
        <f t="shared" si="172"/>
        <v>0</v>
      </c>
      <c r="DF94" s="76">
        <f t="shared" si="173"/>
        <v>1</v>
      </c>
      <c r="DG94" s="76"/>
      <c r="DH94" s="76"/>
      <c r="DI94" s="76"/>
      <c r="DJ94" s="76"/>
      <c r="DK94" s="76">
        <f t="shared" si="174"/>
        <v>0.24587131721495575</v>
      </c>
      <c r="DL94" s="76">
        <f t="shared" si="175"/>
        <v>0.30251675730365502</v>
      </c>
      <c r="DM94" s="76">
        <f t="shared" si="176"/>
        <v>0.14772581678411276</v>
      </c>
      <c r="DN94" s="76"/>
      <c r="DO94" s="76"/>
      <c r="DP94" s="76">
        <f t="shared" si="177"/>
        <v>9.0897080195534413E-2</v>
      </c>
      <c r="DQ94" s="76">
        <f t="shared" si="178"/>
        <v>5.2232199317060829E-2</v>
      </c>
      <c r="DR94" s="76">
        <f t="shared" si="179"/>
        <v>0.11723254324151185</v>
      </c>
      <c r="DS94" s="76"/>
      <c r="DT94" s="76"/>
      <c r="DU94" s="76"/>
      <c r="DV94" s="76">
        <f t="shared" si="180"/>
        <v>0</v>
      </c>
      <c r="DW94" s="76"/>
      <c r="DX94" s="76"/>
      <c r="DY94" s="76"/>
      <c r="DZ94" s="76"/>
      <c r="EA94" s="76">
        <f t="shared" si="181"/>
        <v>1.7705830276969774E-3</v>
      </c>
      <c r="EB94" s="76"/>
      <c r="EC94" s="76"/>
      <c r="ED94" s="76"/>
      <c r="EE94" s="76">
        <f t="shared" si="182"/>
        <v>0.33676839741049014</v>
      </c>
      <c r="EF94" s="76">
        <f t="shared" si="183"/>
        <v>0.35651953964841282</v>
      </c>
      <c r="EG94" s="76">
        <f t="shared" si="184"/>
        <v>0.26495836002562462</v>
      </c>
      <c r="EH94" s="76"/>
      <c r="EI94" s="76"/>
      <c r="EJ94" s="76">
        <f t="shared" si="185"/>
        <v>-9.8145500430842997E-2</v>
      </c>
      <c r="EK94" s="76"/>
      <c r="EL94" s="76">
        <f t="shared" si="186"/>
        <v>-0.15479094051954226</v>
      </c>
      <c r="EM94" s="76"/>
      <c r="EN94" s="76"/>
      <c r="EO94" s="76">
        <f t="shared" si="187"/>
        <v>2.6335463045977434E-2</v>
      </c>
      <c r="EP94" s="76"/>
      <c r="EQ94" s="76">
        <f t="shared" si="188"/>
        <v>6.5000343924451018E-2</v>
      </c>
      <c r="ER94" s="76"/>
      <c r="ES94" s="76"/>
      <c r="ET94" s="76">
        <f t="shared" si="189"/>
        <v>0</v>
      </c>
      <c r="EU94" s="76"/>
      <c r="EV94" s="76">
        <f t="shared" si="190"/>
        <v>0</v>
      </c>
      <c r="EW94" s="76"/>
      <c r="EX94" s="76"/>
      <c r="EY94" s="76">
        <f t="shared" si="191"/>
        <v>0</v>
      </c>
      <c r="EZ94" s="76"/>
      <c r="FA94" s="76">
        <f t="shared" si="192"/>
        <v>-1.7705830276969774E-3</v>
      </c>
      <c r="FB94" s="76"/>
      <c r="FC94" s="76"/>
      <c r="FD94" s="76">
        <f t="shared" si="193"/>
        <v>-7.1810037384865522E-2</v>
      </c>
      <c r="FE94" s="76"/>
      <c r="FF94" s="76">
        <f t="shared" si="194"/>
        <v>-9.1561179622788202E-2</v>
      </c>
      <c r="FG94" s="76"/>
      <c r="FH94" s="76"/>
      <c r="FI94" s="76"/>
      <c r="FJ94" s="76"/>
      <c r="FK94" s="76"/>
      <c r="FL94" s="76">
        <f t="shared" si="195"/>
        <v>1.3476020610384463E-2</v>
      </c>
      <c r="FM94" s="76">
        <f t="shared" si="196"/>
        <v>1.7579360060705703E-2</v>
      </c>
      <c r="FN94" s="76">
        <f t="shared" si="197"/>
        <v>2.1909032671364511E-2</v>
      </c>
      <c r="FO94" s="76"/>
      <c r="FP94" s="76">
        <f t="shared" si="198"/>
        <v>8.4330120609800475E-3</v>
      </c>
      <c r="FQ94" s="76"/>
      <c r="FR94" s="76">
        <f t="shared" si="199"/>
        <v>4.3296726106588079E-3</v>
      </c>
      <c r="FS94" s="76"/>
      <c r="FT94" s="76"/>
      <c r="FU94" s="76"/>
      <c r="FV94" s="76"/>
      <c r="FW94" s="76">
        <f t="shared" si="200"/>
        <v>0.27956136874091692</v>
      </c>
      <c r="FX94" s="76">
        <f t="shared" si="201"/>
        <v>0.1893259137473125</v>
      </c>
      <c r="FY94" s="76">
        <f t="shared" si="202"/>
        <v>0.22921204356181935</v>
      </c>
      <c r="FZ94" s="76"/>
      <c r="GA94" s="76">
        <f t="shared" si="203"/>
        <v>-5.034932517909757E-2</v>
      </c>
      <c r="GB94" s="76"/>
      <c r="GC94" s="76">
        <f t="shared" si="204"/>
        <v>3.9886129814506843E-2</v>
      </c>
      <c r="GD94" s="76"/>
      <c r="GE94" s="76"/>
      <c r="GF94" s="76"/>
      <c r="GG94" s="76"/>
      <c r="GH94" s="76">
        <f t="shared" si="205"/>
        <v>0.24375743162901309</v>
      </c>
      <c r="GI94" s="76">
        <f t="shared" si="206"/>
        <v>0.26596686480333881</v>
      </c>
      <c r="GJ94" s="76">
        <f t="shared" si="207"/>
        <v>0.32248558616271622</v>
      </c>
      <c r="GK94" s="76"/>
      <c r="GL94" s="76">
        <f t="shared" si="208"/>
        <v>7.8728154533703132E-2</v>
      </c>
      <c r="GM94" s="76"/>
      <c r="GN94" s="76">
        <f t="shared" si="209"/>
        <v>5.6518721359377411E-2</v>
      </c>
      <c r="GO94" s="76"/>
      <c r="GP94" s="76"/>
      <c r="GQ94" s="76"/>
      <c r="GR94" s="76"/>
      <c r="GS94" s="76">
        <f t="shared" si="210"/>
        <v>8.1730941382891109E-2</v>
      </c>
      <c r="GT94" s="76">
        <f t="shared" si="211"/>
        <v>0.10497027949917795</v>
      </c>
      <c r="GU94" s="76">
        <f t="shared" si="212"/>
        <v>7.9948750800768742E-2</v>
      </c>
      <c r="GV94" s="76"/>
      <c r="GW94" s="76">
        <f t="shared" si="213"/>
        <v>-1.7821905821223671E-3</v>
      </c>
      <c r="GX94" s="76"/>
      <c r="GY94" s="76">
        <f t="shared" si="214"/>
        <v>-2.5021528698409207E-2</v>
      </c>
      <c r="GZ94" s="76"/>
      <c r="HA94" s="76"/>
      <c r="HB94" s="76"/>
      <c r="HC94" s="76"/>
      <c r="HD94" s="76">
        <f t="shared" si="215"/>
        <v>4.4705840226304291E-2</v>
      </c>
      <c r="HE94" s="76">
        <f t="shared" si="216"/>
        <v>5.7417478183887698E-2</v>
      </c>
      <c r="HF94" s="76">
        <f t="shared" si="217"/>
        <v>8.1486226777706602E-2</v>
      </c>
      <c r="HG94" s="76"/>
      <c r="HH94" s="76">
        <f t="shared" si="218"/>
        <v>3.6780386551402311E-2</v>
      </c>
      <c r="HI94" s="76"/>
      <c r="HJ94" s="76">
        <f t="shared" si="219"/>
        <v>2.4068748593818905E-2</v>
      </c>
      <c r="HK94" s="76"/>
      <c r="HL94" s="76"/>
      <c r="HM94" s="76"/>
      <c r="HN94" s="76"/>
      <c r="HO94" s="76"/>
      <c r="HP94" s="76"/>
      <c r="HQ94" s="76"/>
      <c r="HR94" s="76">
        <f t="shared" si="220"/>
        <v>9.520696199327558E-2</v>
      </c>
      <c r="HS94" s="76">
        <f t="shared" si="221"/>
        <v>0.12643678160919541</v>
      </c>
      <c r="HT94" s="76">
        <f t="shared" si="222"/>
        <v>0.13991280221957986</v>
      </c>
      <c r="HU94" s="76"/>
      <c r="HV94" s="76">
        <f t="shared" si="223"/>
        <v>0.12254963955988366</v>
      </c>
      <c r="HW94" s="76">
        <f t="shared" si="224"/>
        <v>0.16238775768306565</v>
      </c>
      <c r="HX94" s="76">
        <f t="shared" si="225"/>
        <v>0.17996711774377136</v>
      </c>
      <c r="HY94" s="76"/>
      <c r="HZ94" s="76">
        <f t="shared" si="226"/>
        <v>0.10185778347213326</v>
      </c>
      <c r="IA94" s="76">
        <f t="shared" si="227"/>
        <v>0.16143497757847536</v>
      </c>
      <c r="IB94" s="76">
        <f t="shared" si="228"/>
        <v>0.18334401024983987</v>
      </c>
      <c r="IC94" s="76"/>
      <c r="ID94" s="76"/>
      <c r="IE94" s="76">
        <f t="shared" si="229"/>
        <v>6.6508214788576769E-3</v>
      </c>
      <c r="IF94" s="76"/>
      <c r="IG94" s="76">
        <f t="shared" si="230"/>
        <v>-2.0691856087750399E-2</v>
      </c>
      <c r="IH94" s="76"/>
      <c r="II94" s="76"/>
      <c r="IJ94" s="76">
        <f t="shared" si="231"/>
        <v>3.4998195969279944E-2</v>
      </c>
      <c r="IK94" s="76"/>
      <c r="IL94" s="76">
        <f t="shared" si="232"/>
        <v>-9.5278010459029505E-4</v>
      </c>
      <c r="IM94" s="76"/>
      <c r="IN94" s="76"/>
      <c r="IO94" s="76">
        <f t="shared" si="233"/>
        <v>4.3431208030260016E-2</v>
      </c>
      <c r="IP94" s="76"/>
      <c r="IQ94" s="76">
        <f t="shared" si="234"/>
        <v>3.3768925060685129E-3</v>
      </c>
      <c r="IR94" s="76"/>
      <c r="IS94" s="76"/>
      <c r="IT94" s="76"/>
      <c r="IU94" s="76"/>
      <c r="IV94" s="76"/>
      <c r="IW94" s="76">
        <v>0.04</v>
      </c>
      <c r="IX94" s="183">
        <v>4.0130240130240127</v>
      </c>
      <c r="IY94" s="183">
        <v>4.0975999430359265</v>
      </c>
      <c r="IZ94" s="175">
        <v>-0.23410009849597158</v>
      </c>
      <c r="JA94" s="76"/>
      <c r="JB94" s="74">
        <v>17809</v>
      </c>
      <c r="JC94" s="74">
        <v>100</v>
      </c>
      <c r="JD94" s="74">
        <v>92</v>
      </c>
      <c r="JE94" s="76">
        <v>1.5814174062953615E-2</v>
      </c>
      <c r="JF94" s="76">
        <v>7.7042486026884183E-2</v>
      </c>
      <c r="JG94" s="74"/>
      <c r="JH94" s="74">
        <v>108</v>
      </c>
      <c r="JI94" s="74">
        <v>5</v>
      </c>
      <c r="JJ94" s="175">
        <v>4.6296296296296294E-2</v>
      </c>
      <c r="JK94" s="74">
        <v>48</v>
      </c>
      <c r="JL94" s="74">
        <v>8</v>
      </c>
      <c r="JM94" s="175">
        <v>0.16666666666666666</v>
      </c>
      <c r="JN94" s="74">
        <v>156</v>
      </c>
      <c r="JO94" s="74">
        <v>13</v>
      </c>
      <c r="JP94" s="175">
        <v>8.3333333333333329E-2</v>
      </c>
      <c r="JQ94" s="175">
        <v>0.38794587945879455</v>
      </c>
      <c r="JR94" s="74"/>
      <c r="JS94" s="74"/>
      <c r="JT94" s="76">
        <v>6.6666666666666666E-2</v>
      </c>
      <c r="JU94" s="175"/>
      <c r="JV94" s="175">
        <v>0.13546290424857324</v>
      </c>
      <c r="JW94" s="175">
        <v>9.1154090044388084E-3</v>
      </c>
      <c r="JX94" s="175">
        <v>9.6385542168674704E-2</v>
      </c>
      <c r="JY94" s="175">
        <v>3.9077362079898544E-2</v>
      </c>
      <c r="JZ94" s="175">
        <v>0.14457831325301204</v>
      </c>
      <c r="KA94" s="175">
        <v>2.8772986683576411E-2</v>
      </c>
      <c r="KB94" s="175">
        <v>4.1455294863665185E-2</v>
      </c>
      <c r="KC94" s="175">
        <v>0.11842105263157894</v>
      </c>
      <c r="KD94" s="175">
        <v>7.9343690551680404E-2</v>
      </c>
      <c r="KE94" s="175">
        <v>7.0228281547241603E-2</v>
      </c>
      <c r="KF94" s="175">
        <v>0.21480659480025366</v>
      </c>
      <c r="KG94" s="175"/>
      <c r="KH94" s="74">
        <v>2056</v>
      </c>
      <c r="KI94" s="74">
        <v>11757</v>
      </c>
      <c r="KJ94" s="74">
        <v>2710</v>
      </c>
      <c r="KK94" s="74">
        <v>12616</v>
      </c>
      <c r="KL94" s="76">
        <v>0.17487454282555073</v>
      </c>
      <c r="KM94" s="76">
        <v>0.21480659480025366</v>
      </c>
      <c r="KN94" s="175">
        <v>3.9932051974702926E-2</v>
      </c>
      <c r="KO94" s="175">
        <v>0.22834685557713147</v>
      </c>
      <c r="KP94" s="175"/>
      <c r="KQ94" s="74">
        <v>244</v>
      </c>
      <c r="KR94" s="74">
        <v>842</v>
      </c>
      <c r="KS94" s="175">
        <v>0.28978622327790976</v>
      </c>
      <c r="KT94" s="74">
        <v>529</v>
      </c>
      <c r="KU94" s="74">
        <v>1669</v>
      </c>
      <c r="KV94" s="175">
        <v>0.31695626123427201</v>
      </c>
      <c r="KW94" s="74">
        <v>772</v>
      </c>
      <c r="KX94" s="74">
        <v>2403</v>
      </c>
      <c r="KY94" s="175">
        <v>0.32126508531002912</v>
      </c>
      <c r="KZ94" s="74">
        <v>1087</v>
      </c>
      <c r="LA94" s="74">
        <v>3559</v>
      </c>
      <c r="LB94" s="175">
        <v>0.30542287159314413</v>
      </c>
      <c r="LC94" s="74">
        <v>432</v>
      </c>
      <c r="LD94" s="74">
        <v>1701</v>
      </c>
      <c r="LE94" s="175">
        <f t="shared" si="235"/>
        <v>0.25396825396825395</v>
      </c>
      <c r="LF94" s="74">
        <v>570</v>
      </c>
      <c r="LG94" s="74">
        <v>2352</v>
      </c>
      <c r="LH94" s="175">
        <f t="shared" si="236"/>
        <v>0.2423469387755102</v>
      </c>
      <c r="LI94" s="74">
        <v>382</v>
      </c>
      <c r="LJ94" s="74">
        <v>2833</v>
      </c>
      <c r="LK94" s="175">
        <f t="shared" si="237"/>
        <v>0.13483939286974939</v>
      </c>
      <c r="LL94" s="74">
        <v>1384</v>
      </c>
      <c r="LM94" s="74">
        <v>6886</v>
      </c>
      <c r="LN94" s="175">
        <v>0.20098751089166425</v>
      </c>
      <c r="LO94" s="175"/>
      <c r="LP94" s="74">
        <v>239</v>
      </c>
      <c r="LQ94" s="74">
        <v>2171</v>
      </c>
      <c r="LR94" s="175">
        <v>0.11008751727314602</v>
      </c>
      <c r="LS94" s="74">
        <v>2710</v>
      </c>
      <c r="LT94" s="74">
        <v>12616</v>
      </c>
      <c r="LU94" s="175">
        <v>0.21480659480025366</v>
      </c>
      <c r="LV94" s="175"/>
      <c r="LW94" s="74"/>
      <c r="LX94" s="74">
        <v>115</v>
      </c>
      <c r="LY94" s="74">
        <v>20</v>
      </c>
      <c r="LZ94" s="74">
        <v>52</v>
      </c>
      <c r="MA94" s="74">
        <v>57</v>
      </c>
      <c r="MB94" s="74">
        <v>102</v>
      </c>
      <c r="MC94" s="74">
        <v>37</v>
      </c>
      <c r="MD94" s="74"/>
    </row>
    <row r="95" spans="1:347" x14ac:dyDescent="0.25">
      <c r="A95" s="153"/>
      <c r="B95" s="156" t="s">
        <v>12</v>
      </c>
      <c r="C95" s="154"/>
      <c r="D95" s="159">
        <v>73022</v>
      </c>
      <c r="E95" s="159" t="s">
        <v>262</v>
      </c>
      <c r="F95" s="73" t="s">
        <v>292</v>
      </c>
      <c r="P95" s="164"/>
      <c r="Q95" s="129"/>
      <c r="R95" s="129"/>
      <c r="S95" s="129"/>
      <c r="T95" s="129"/>
      <c r="U95" s="129"/>
      <c r="V95" s="129"/>
      <c r="W95" s="129"/>
      <c r="X95" s="129"/>
      <c r="Y95" s="129"/>
      <c r="Z95" s="115"/>
      <c r="AA95" s="74"/>
      <c r="AB95" s="75">
        <v>1018</v>
      </c>
      <c r="AC95" s="75">
        <v>1082</v>
      </c>
      <c r="AD95" s="75">
        <v>346</v>
      </c>
      <c r="AE95" s="90">
        <f>AJ95*((BA95/(AX95+BA95)))</f>
        <v>1056.0279617365711</v>
      </c>
      <c r="AF95" s="90">
        <f>AJ95*((AX95/(AX95+BA95)))</f>
        <v>177.972038263429</v>
      </c>
      <c r="AG95" s="75">
        <v>1164</v>
      </c>
      <c r="AH95" s="75">
        <v>99</v>
      </c>
      <c r="AI95" s="75">
        <v>0</v>
      </c>
      <c r="AJ95" s="75">
        <v>1234</v>
      </c>
      <c r="AK95" s="74">
        <f t="shared" si="145"/>
        <v>4943</v>
      </c>
      <c r="AL95" s="76"/>
      <c r="AM95" s="77">
        <f t="shared" si="146"/>
        <v>0.20594780497673479</v>
      </c>
      <c r="AN95" s="78">
        <f t="shared" si="147"/>
        <v>0.21889540764717783</v>
      </c>
      <c r="AO95" s="78">
        <f t="shared" si="148"/>
        <v>6.9997976937082748E-2</v>
      </c>
      <c r="AP95" s="78">
        <f t="shared" si="149"/>
        <v>0.21364110089754626</v>
      </c>
      <c r="AQ95" s="78">
        <f t="shared" si="150"/>
        <v>3.6004863091933847E-2</v>
      </c>
      <c r="AR95" s="78">
        <f t="shared" si="151"/>
        <v>0.23548452356868299</v>
      </c>
      <c r="AS95" s="78">
        <f t="shared" si="152"/>
        <v>2.0028322880841595E-2</v>
      </c>
      <c r="AT95" s="79">
        <f t="shared" si="153"/>
        <v>0</v>
      </c>
      <c r="AU95" s="76">
        <f t="shared" si="154"/>
        <v>1</v>
      </c>
      <c r="AV95" s="76"/>
      <c r="AW95" s="76"/>
      <c r="AX95" s="75">
        <v>196</v>
      </c>
      <c r="AY95" s="75">
        <v>259</v>
      </c>
      <c r="AZ95" s="75">
        <v>928</v>
      </c>
      <c r="BA95" s="75">
        <v>1163</v>
      </c>
      <c r="BB95" s="75">
        <v>1247</v>
      </c>
      <c r="BC95" s="75">
        <v>1072</v>
      </c>
      <c r="BD95" s="75">
        <v>65</v>
      </c>
      <c r="BF95" s="75">
        <v>16</v>
      </c>
      <c r="BG95" s="80">
        <v>6</v>
      </c>
      <c r="BH95" s="81">
        <v>16</v>
      </c>
      <c r="BI95" s="81"/>
      <c r="BJ95" s="82"/>
      <c r="BK95" s="74">
        <f t="shared" si="155"/>
        <v>22</v>
      </c>
      <c r="BL95" s="80">
        <f t="shared" si="156"/>
        <v>4968</v>
      </c>
      <c r="BM95" s="83"/>
      <c r="BN95" s="84">
        <f t="shared" si="157"/>
        <v>3.9452495974235106E-2</v>
      </c>
      <c r="BO95" s="85">
        <f t="shared" si="158"/>
        <v>5.2133655394524962E-2</v>
      </c>
      <c r="BP95" s="85">
        <f t="shared" si="159"/>
        <v>0.18679549114331723</v>
      </c>
      <c r="BQ95" s="85">
        <f t="shared" si="160"/>
        <v>0.23409822866344607</v>
      </c>
      <c r="BR95" s="85">
        <f t="shared" si="161"/>
        <v>0.25100644122383253</v>
      </c>
      <c r="BS95" s="85">
        <f t="shared" si="162"/>
        <v>0.21578099838969403</v>
      </c>
      <c r="BT95" s="85">
        <f t="shared" si="163"/>
        <v>1.3083735909822867E-2</v>
      </c>
      <c r="BU95" s="85">
        <f t="shared" si="164"/>
        <v>0</v>
      </c>
      <c r="BV95" s="85">
        <f t="shared" si="165"/>
        <v>3.2206119162640902E-3</v>
      </c>
      <c r="BW95" s="85">
        <f t="shared" si="166"/>
        <v>1.2077294685990338E-3</v>
      </c>
      <c r="BX95" s="85">
        <f t="shared" si="167"/>
        <v>3.2206119162640902E-3</v>
      </c>
      <c r="BY95" s="85">
        <f t="shared" si="168"/>
        <v>0</v>
      </c>
      <c r="BZ95" s="85">
        <f t="shared" si="169"/>
        <v>0</v>
      </c>
      <c r="CA95" s="76">
        <f t="shared" si="170"/>
        <v>4.4283413848631237E-3</v>
      </c>
      <c r="CB95" s="86">
        <f t="shared" si="171"/>
        <v>1</v>
      </c>
      <c r="CC95" s="76"/>
      <c r="CD95" s="76"/>
      <c r="CE95" s="75">
        <v>950</v>
      </c>
      <c r="CF95" s="75">
        <v>948</v>
      </c>
      <c r="CG95" s="75">
        <v>872</v>
      </c>
      <c r="CH95" s="75">
        <v>320</v>
      </c>
      <c r="CI95" s="75">
        <v>636</v>
      </c>
      <c r="CJ95" s="75">
        <v>1239</v>
      </c>
      <c r="CK95" s="75">
        <v>119</v>
      </c>
      <c r="CQ95" s="74">
        <f t="shared" si="244"/>
        <v>0</v>
      </c>
      <c r="CR95" s="74">
        <f t="shared" si="245"/>
        <v>5084</v>
      </c>
      <c r="CS95" s="76"/>
      <c r="CT95" s="77">
        <f t="shared" si="238"/>
        <v>0.18686073957513769</v>
      </c>
      <c r="CU95" s="78">
        <f t="shared" si="239"/>
        <v>0.18646734854445318</v>
      </c>
      <c r="CV95" s="78">
        <f t="shared" si="240"/>
        <v>0.17151848937844216</v>
      </c>
      <c r="CW95" s="78">
        <f t="shared" si="241"/>
        <v>6.2942564909520063E-2</v>
      </c>
      <c r="CX95" s="78">
        <f t="shared" si="242"/>
        <v>0.12509834775767112</v>
      </c>
      <c r="CY95" s="78">
        <f t="shared" si="243"/>
        <v>0.243705743509048</v>
      </c>
      <c r="CZ95" s="78">
        <f t="shared" si="246"/>
        <v>2.3406766325727774E-2</v>
      </c>
      <c r="DA95" s="79"/>
      <c r="DB95" s="79"/>
      <c r="DC95" s="79"/>
      <c r="DD95" s="79"/>
      <c r="DE95" s="79">
        <f t="shared" si="172"/>
        <v>0</v>
      </c>
      <c r="DF95" s="76">
        <f t="shared" si="173"/>
        <v>1</v>
      </c>
      <c r="DG95" s="76"/>
      <c r="DH95" s="76"/>
      <c r="DI95" s="76"/>
      <c r="DJ95" s="76"/>
      <c r="DK95" s="76">
        <f t="shared" si="174"/>
        <v>0.21889540764717783</v>
      </c>
      <c r="DL95" s="76">
        <f t="shared" si="175"/>
        <v>0.25100644122383253</v>
      </c>
      <c r="DM95" s="76">
        <f t="shared" si="176"/>
        <v>0.18646734854445318</v>
      </c>
      <c r="DN95" s="76"/>
      <c r="DO95" s="76"/>
      <c r="DP95" s="76">
        <f t="shared" si="177"/>
        <v>6.9997976937082748E-2</v>
      </c>
      <c r="DQ95" s="76">
        <f t="shared" si="178"/>
        <v>5.2133655394524962E-2</v>
      </c>
      <c r="DR95" s="76">
        <f t="shared" si="179"/>
        <v>0.12509834775767112</v>
      </c>
      <c r="DS95" s="76"/>
      <c r="DT95" s="76"/>
      <c r="DU95" s="76"/>
      <c r="DV95" s="76">
        <f t="shared" si="180"/>
        <v>0</v>
      </c>
      <c r="DW95" s="76"/>
      <c r="DX95" s="76"/>
      <c r="DY95" s="76"/>
      <c r="DZ95" s="76"/>
      <c r="EA95" s="76">
        <f t="shared" si="181"/>
        <v>3.2206119162640902E-3</v>
      </c>
      <c r="EB95" s="76"/>
      <c r="EC95" s="76"/>
      <c r="ED95" s="76"/>
      <c r="EE95" s="76">
        <f t="shared" si="182"/>
        <v>0.28889338458426056</v>
      </c>
      <c r="EF95" s="76">
        <f t="shared" si="183"/>
        <v>0.30636070853462161</v>
      </c>
      <c r="EG95" s="76">
        <f t="shared" si="184"/>
        <v>0.31156569630212427</v>
      </c>
      <c r="EH95" s="76"/>
      <c r="EI95" s="76"/>
      <c r="EJ95" s="76">
        <f t="shared" si="185"/>
        <v>-3.2428059102724643E-2</v>
      </c>
      <c r="EK95" s="76"/>
      <c r="EL95" s="76">
        <f t="shared" si="186"/>
        <v>-6.4539092679379351E-2</v>
      </c>
      <c r="EM95" s="76"/>
      <c r="EN95" s="76"/>
      <c r="EO95" s="76">
        <f t="shared" si="187"/>
        <v>5.5100370820588371E-2</v>
      </c>
      <c r="EP95" s="76"/>
      <c r="EQ95" s="76">
        <f t="shared" si="188"/>
        <v>7.296469236314615E-2</v>
      </c>
      <c r="ER95" s="76"/>
      <c r="ES95" s="76"/>
      <c r="ET95" s="76">
        <f t="shared" si="189"/>
        <v>0</v>
      </c>
      <c r="EU95" s="76"/>
      <c r="EV95" s="76">
        <f t="shared" si="190"/>
        <v>0</v>
      </c>
      <c r="EW95" s="76"/>
      <c r="EX95" s="76"/>
      <c r="EY95" s="76">
        <f t="shared" si="191"/>
        <v>0</v>
      </c>
      <c r="EZ95" s="76"/>
      <c r="FA95" s="76">
        <f t="shared" si="192"/>
        <v>-3.2206119162640902E-3</v>
      </c>
      <c r="FB95" s="76"/>
      <c r="FC95" s="76"/>
      <c r="FD95" s="76">
        <f t="shared" si="193"/>
        <v>2.2672311717863713E-2</v>
      </c>
      <c r="FE95" s="76"/>
      <c r="FF95" s="76">
        <f t="shared" si="194"/>
        <v>5.2049877675026668E-3</v>
      </c>
      <c r="FG95" s="76"/>
      <c r="FH95" s="76"/>
      <c r="FI95" s="76"/>
      <c r="FJ95" s="76"/>
      <c r="FK95" s="76"/>
      <c r="FL95" s="76">
        <f t="shared" si="195"/>
        <v>2.0028322880841595E-2</v>
      </c>
      <c r="FM95" s="76">
        <f t="shared" si="196"/>
        <v>1.3083735909822867E-2</v>
      </c>
      <c r="FN95" s="76">
        <f t="shared" si="197"/>
        <v>2.3406766325727774E-2</v>
      </c>
      <c r="FO95" s="76"/>
      <c r="FP95" s="76">
        <f t="shared" si="198"/>
        <v>3.3784434448861783E-3</v>
      </c>
      <c r="FQ95" s="76"/>
      <c r="FR95" s="76">
        <f t="shared" si="199"/>
        <v>1.0323030415904906E-2</v>
      </c>
      <c r="FS95" s="76"/>
      <c r="FT95" s="76"/>
      <c r="FU95" s="76"/>
      <c r="FV95" s="76"/>
      <c r="FW95" s="76">
        <f t="shared" si="200"/>
        <v>0.23548452356868299</v>
      </c>
      <c r="FX95" s="76">
        <f t="shared" si="201"/>
        <v>0.21578099838969403</v>
      </c>
      <c r="FY95" s="76">
        <f t="shared" si="202"/>
        <v>0.17151848937844216</v>
      </c>
      <c r="FZ95" s="76"/>
      <c r="GA95" s="76">
        <f t="shared" si="203"/>
        <v>-6.3966034190240828E-2</v>
      </c>
      <c r="GB95" s="76"/>
      <c r="GC95" s="76">
        <f t="shared" si="204"/>
        <v>-4.4262509011251866E-2</v>
      </c>
      <c r="GD95" s="76"/>
      <c r="GE95" s="76"/>
      <c r="GF95" s="76"/>
      <c r="GG95" s="76"/>
      <c r="GH95" s="76">
        <f t="shared" si="205"/>
        <v>0.20594780497673479</v>
      </c>
      <c r="GI95" s="76">
        <f t="shared" si="206"/>
        <v>0.18679549114331723</v>
      </c>
      <c r="GJ95" s="76">
        <f t="shared" si="207"/>
        <v>0.243705743509048</v>
      </c>
      <c r="GK95" s="76"/>
      <c r="GL95" s="76">
        <f t="shared" si="208"/>
        <v>3.7757938532313212E-2</v>
      </c>
      <c r="GM95" s="76"/>
      <c r="GN95" s="76">
        <f t="shared" si="209"/>
        <v>5.6910252365730774E-2</v>
      </c>
      <c r="GO95" s="76"/>
      <c r="GP95" s="76"/>
      <c r="GQ95" s="76"/>
      <c r="GR95" s="76"/>
      <c r="GS95" s="76">
        <f t="shared" si="210"/>
        <v>0.21364110089754626</v>
      </c>
      <c r="GT95" s="76">
        <f t="shared" si="211"/>
        <v>0.23409822866344607</v>
      </c>
      <c r="GU95" s="76">
        <f t="shared" si="212"/>
        <v>0.18686073957513769</v>
      </c>
      <c r="GV95" s="76"/>
      <c r="GW95" s="76">
        <f t="shared" si="213"/>
        <v>-2.6780361322408575E-2</v>
      </c>
      <c r="GX95" s="76"/>
      <c r="GY95" s="76">
        <f t="shared" si="214"/>
        <v>-4.7237489088308382E-2</v>
      </c>
      <c r="GZ95" s="76"/>
      <c r="HA95" s="76"/>
      <c r="HB95" s="76"/>
      <c r="HC95" s="76"/>
      <c r="HD95" s="76">
        <f t="shared" si="215"/>
        <v>3.6004863091933847E-2</v>
      </c>
      <c r="HE95" s="76">
        <f t="shared" si="216"/>
        <v>3.9452495974235106E-2</v>
      </c>
      <c r="HF95" s="76">
        <f t="shared" si="217"/>
        <v>6.2942564909520063E-2</v>
      </c>
      <c r="HG95" s="76"/>
      <c r="HH95" s="76">
        <f t="shared" si="218"/>
        <v>2.6937701817586215E-2</v>
      </c>
      <c r="HI95" s="76"/>
      <c r="HJ95" s="76">
        <f t="shared" si="219"/>
        <v>2.3490068935284956E-2</v>
      </c>
      <c r="HK95" s="76"/>
      <c r="HL95" s="76"/>
      <c r="HM95" s="76"/>
      <c r="HN95" s="76"/>
      <c r="HO95" s="76"/>
      <c r="HP95" s="76"/>
      <c r="HQ95" s="76"/>
      <c r="HR95" s="76">
        <f t="shared" si="220"/>
        <v>0.23366942377838784</v>
      </c>
      <c r="HS95" s="76">
        <f t="shared" si="221"/>
        <v>0.24964596398948011</v>
      </c>
      <c r="HT95" s="76">
        <f t="shared" si="222"/>
        <v>0.26967428687032169</v>
      </c>
      <c r="HU95" s="76"/>
      <c r="HV95" s="76">
        <f t="shared" si="223"/>
        <v>0.24718196457326894</v>
      </c>
      <c r="HW95" s="76">
        <f t="shared" si="224"/>
        <v>0.27355072463768115</v>
      </c>
      <c r="HX95" s="76">
        <f t="shared" si="225"/>
        <v>0.28663446054750402</v>
      </c>
      <c r="HY95" s="76"/>
      <c r="HZ95" s="76">
        <f t="shared" si="226"/>
        <v>0.21026750590086546</v>
      </c>
      <c r="IA95" s="76">
        <f t="shared" si="227"/>
        <v>0.24980330448465776</v>
      </c>
      <c r="IB95" s="76">
        <f t="shared" si="228"/>
        <v>0.27321007081038551</v>
      </c>
      <c r="IC95" s="76"/>
      <c r="ID95" s="76"/>
      <c r="IE95" s="76">
        <f t="shared" si="229"/>
        <v>-2.3401917877522382E-2</v>
      </c>
      <c r="IF95" s="76"/>
      <c r="IG95" s="76">
        <f t="shared" si="230"/>
        <v>-3.6914458672403477E-2</v>
      </c>
      <c r="IH95" s="76"/>
      <c r="II95" s="76"/>
      <c r="IJ95" s="76">
        <f t="shared" si="231"/>
        <v>1.5734049517765469E-4</v>
      </c>
      <c r="IK95" s="76"/>
      <c r="IL95" s="76">
        <f t="shared" si="232"/>
        <v>-2.3747420153023391E-2</v>
      </c>
      <c r="IM95" s="76"/>
      <c r="IN95" s="76"/>
      <c r="IO95" s="76">
        <f t="shared" si="233"/>
        <v>3.5357839400638191E-3</v>
      </c>
      <c r="IP95" s="76"/>
      <c r="IQ95" s="76">
        <f t="shared" si="234"/>
        <v>-1.3424389737118514E-2</v>
      </c>
      <c r="IR95" s="76"/>
      <c r="IS95" s="76"/>
      <c r="IT95" s="76"/>
      <c r="IU95" s="76"/>
      <c r="IV95" s="76"/>
      <c r="IW95" s="76">
        <v>7.0000000000000007E-2</v>
      </c>
      <c r="IX95" s="183">
        <v>3.8669438669438669</v>
      </c>
      <c r="IY95" s="183">
        <v>4.0443472251144641</v>
      </c>
      <c r="IZ95" s="175">
        <v>-0.22223319020244431</v>
      </c>
      <c r="JA95" s="76"/>
      <c r="JB95" s="74">
        <v>17930</v>
      </c>
      <c r="JC95" s="74">
        <v>101</v>
      </c>
      <c r="JD95" s="74">
        <v>97</v>
      </c>
      <c r="JE95" s="76">
        <v>1.4549598718081468E-2</v>
      </c>
      <c r="JF95" s="76">
        <v>6.9176615147920659E-2</v>
      </c>
      <c r="JG95" s="74"/>
      <c r="JH95" s="74">
        <v>59</v>
      </c>
      <c r="JI95" s="74">
        <v>4</v>
      </c>
      <c r="JJ95" s="175">
        <v>6.7796610169491525E-2</v>
      </c>
      <c r="JK95" s="74">
        <v>40</v>
      </c>
      <c r="JL95" s="74">
        <v>1.5</v>
      </c>
      <c r="JM95" s="175">
        <v>3.7499999999999999E-2</v>
      </c>
      <c r="JN95" s="74">
        <v>99</v>
      </c>
      <c r="JO95" s="74">
        <v>5.5</v>
      </c>
      <c r="JP95" s="175">
        <v>5.5555555555555552E-2</v>
      </c>
      <c r="JQ95" s="175">
        <v>0.49444444444444441</v>
      </c>
      <c r="JR95" s="74"/>
      <c r="JS95" s="74"/>
      <c r="JT95" s="76">
        <v>6.4102564102564097E-2</v>
      </c>
      <c r="JU95" s="175"/>
      <c r="JV95" s="175">
        <v>6.5473713413788326E-2</v>
      </c>
      <c r="JW95" s="175">
        <v>1.220696351782494E-2</v>
      </c>
      <c r="JX95" s="175">
        <v>2.0668608683589957E-2</v>
      </c>
      <c r="JY95" s="175">
        <v>4.4805104730198365E-2</v>
      </c>
      <c r="JZ95" s="175">
        <v>7.7680676931613263E-2</v>
      </c>
      <c r="KA95" s="175">
        <v>6.1034817589124702E-3</v>
      </c>
      <c r="KB95" s="175">
        <v>2.8991538354834236E-2</v>
      </c>
      <c r="KC95" s="175">
        <v>9.2107088361770006E-2</v>
      </c>
      <c r="KD95" s="175">
        <v>4.7301983631571648E-2</v>
      </c>
      <c r="KE95" s="175">
        <v>3.5095020113746704E-2</v>
      </c>
      <c r="KF95" s="175">
        <v>0.11277569704535996</v>
      </c>
      <c r="KG95" s="175"/>
      <c r="KH95" s="74">
        <v>544</v>
      </c>
      <c r="KI95" s="74">
        <v>6969</v>
      </c>
      <c r="KJ95" s="74">
        <v>813</v>
      </c>
      <c r="KK95" s="74">
        <v>7209</v>
      </c>
      <c r="KL95" s="76">
        <v>7.8059979911034583E-2</v>
      </c>
      <c r="KM95" s="76">
        <v>0.11277569704535996</v>
      </c>
      <c r="KN95" s="175">
        <v>3.4715717134325377E-2</v>
      </c>
      <c r="KO95" s="175">
        <v>0.44473131012704697</v>
      </c>
      <c r="KP95" s="175"/>
      <c r="KQ95" s="74">
        <v>89</v>
      </c>
      <c r="KR95" s="74">
        <v>433</v>
      </c>
      <c r="KS95" s="175">
        <v>0.20554272517321015</v>
      </c>
      <c r="KT95" s="74">
        <v>197</v>
      </c>
      <c r="KU95" s="74">
        <v>886</v>
      </c>
      <c r="KV95" s="175">
        <v>0.22234762979683972</v>
      </c>
      <c r="KW95" s="74">
        <v>286</v>
      </c>
      <c r="KX95" s="74">
        <v>1311</v>
      </c>
      <c r="KY95" s="175">
        <v>0.21815408085430968</v>
      </c>
      <c r="KZ95" s="74">
        <v>359</v>
      </c>
      <c r="LA95" s="74">
        <v>1804</v>
      </c>
      <c r="LB95" s="175">
        <v>0.19900221729490022</v>
      </c>
      <c r="LC95" s="74">
        <v>137</v>
      </c>
      <c r="LD95" s="74">
        <v>806</v>
      </c>
      <c r="LE95" s="175">
        <f t="shared" si="235"/>
        <v>0.16997518610421836</v>
      </c>
      <c r="LF95" s="74">
        <v>189</v>
      </c>
      <c r="LG95" s="74">
        <v>1564</v>
      </c>
      <c r="LH95" s="175">
        <f t="shared" si="236"/>
        <v>0.12084398976982097</v>
      </c>
      <c r="LI95" s="74">
        <v>105</v>
      </c>
      <c r="LJ95" s="74">
        <v>1633</v>
      </c>
      <c r="LK95" s="175">
        <f t="shared" si="237"/>
        <v>6.4298836497244341E-2</v>
      </c>
      <c r="LL95" s="74">
        <v>431</v>
      </c>
      <c r="LM95" s="74">
        <v>4003</v>
      </c>
      <c r="LN95" s="175">
        <v>0.10766924806395203</v>
      </c>
      <c r="LO95" s="175"/>
      <c r="LP95" s="74">
        <v>20</v>
      </c>
      <c r="LQ95" s="74">
        <v>1402</v>
      </c>
      <c r="LR95" s="175">
        <v>1.4265335235378032E-2</v>
      </c>
      <c r="LS95" s="74">
        <v>810</v>
      </c>
      <c r="LT95" s="74">
        <v>7209</v>
      </c>
      <c r="LU95" s="175">
        <v>0.11235955056179775</v>
      </c>
      <c r="LV95" s="175"/>
      <c r="LW95" s="74"/>
      <c r="LX95" s="74">
        <v>132</v>
      </c>
      <c r="LY95" s="74">
        <v>306</v>
      </c>
      <c r="LZ95" s="74">
        <v>251</v>
      </c>
      <c r="MA95" s="74">
        <v>230</v>
      </c>
      <c r="MB95" s="74">
        <v>163</v>
      </c>
      <c r="MC95" s="74">
        <v>255</v>
      </c>
      <c r="MD95" s="74"/>
    </row>
    <row r="96" spans="1:347" x14ac:dyDescent="0.25">
      <c r="A96" s="153"/>
      <c r="B96" s="156" t="s">
        <v>7</v>
      </c>
      <c r="C96" s="154"/>
      <c r="D96" s="159">
        <v>12014</v>
      </c>
      <c r="E96" s="159" t="s">
        <v>0</v>
      </c>
      <c r="F96" s="73" t="s">
        <v>40</v>
      </c>
      <c r="P96" s="164"/>
      <c r="Q96" s="129"/>
      <c r="R96" s="129"/>
      <c r="S96" s="129"/>
      <c r="T96" s="129"/>
      <c r="U96" s="129"/>
      <c r="V96" s="129"/>
      <c r="W96" s="129"/>
      <c r="X96" s="129"/>
      <c r="Y96" s="129"/>
      <c r="Z96" s="115"/>
      <c r="AA96" s="74"/>
      <c r="AB96" s="75">
        <v>3070</v>
      </c>
      <c r="AC96" s="75">
        <v>8706</v>
      </c>
      <c r="AD96" s="75">
        <v>2719</v>
      </c>
      <c r="AE96" s="75">
        <v>4829</v>
      </c>
      <c r="AF96" s="75">
        <v>1579</v>
      </c>
      <c r="AG96" s="75">
        <v>5968</v>
      </c>
      <c r="AH96" s="75">
        <v>419</v>
      </c>
      <c r="AI96" s="75">
        <v>1262</v>
      </c>
      <c r="AK96" s="74">
        <f t="shared" si="145"/>
        <v>28552</v>
      </c>
      <c r="AL96" s="76"/>
      <c r="AM96" s="77">
        <f t="shared" si="146"/>
        <v>0.10752311571868871</v>
      </c>
      <c r="AN96" s="78">
        <f t="shared" si="147"/>
        <v>0.30491734379377977</v>
      </c>
      <c r="AO96" s="78">
        <f t="shared" si="148"/>
        <v>9.5229756234239279E-2</v>
      </c>
      <c r="AP96" s="78">
        <f t="shared" si="149"/>
        <v>0.16913000840571588</v>
      </c>
      <c r="AQ96" s="78">
        <f t="shared" si="150"/>
        <v>5.5302605771924911E-2</v>
      </c>
      <c r="AR96" s="78">
        <f t="shared" si="151"/>
        <v>0.20902213505183526</v>
      </c>
      <c r="AS96" s="78">
        <f t="shared" si="152"/>
        <v>1.4674978985710282E-2</v>
      </c>
      <c r="AT96" s="79">
        <f t="shared" si="153"/>
        <v>4.4200056038105909E-2</v>
      </c>
      <c r="AU96" s="76">
        <f t="shared" si="154"/>
        <v>1</v>
      </c>
      <c r="AV96" s="76"/>
      <c r="AW96" s="76"/>
      <c r="AX96" s="75">
        <v>1998</v>
      </c>
      <c r="AY96" s="75">
        <v>2092</v>
      </c>
      <c r="AZ96" s="75">
        <v>2965</v>
      </c>
      <c r="BA96" s="75">
        <v>4032</v>
      </c>
      <c r="BB96" s="75">
        <v>11149</v>
      </c>
      <c r="BC96" s="75">
        <v>5421</v>
      </c>
      <c r="BD96" s="75">
        <v>1107</v>
      </c>
      <c r="BF96" s="75">
        <v>86</v>
      </c>
      <c r="BG96" s="80">
        <v>24</v>
      </c>
      <c r="BH96" s="81">
        <v>302</v>
      </c>
      <c r="BI96" s="81"/>
      <c r="BJ96" s="82"/>
      <c r="BK96" s="74">
        <f t="shared" si="155"/>
        <v>326</v>
      </c>
      <c r="BL96" s="80">
        <f t="shared" si="156"/>
        <v>29176</v>
      </c>
      <c r="BM96" s="83"/>
      <c r="BN96" s="84">
        <f t="shared" si="157"/>
        <v>6.8480943241020012E-2</v>
      </c>
      <c r="BO96" s="85">
        <f t="shared" si="158"/>
        <v>7.1702769399506441E-2</v>
      </c>
      <c r="BP96" s="85">
        <f t="shared" si="159"/>
        <v>0.10162462297778996</v>
      </c>
      <c r="BQ96" s="85">
        <f t="shared" si="160"/>
        <v>0.13819577735124761</v>
      </c>
      <c r="BR96" s="85">
        <f t="shared" si="161"/>
        <v>0.38212914724431041</v>
      </c>
      <c r="BS96" s="85">
        <f t="shared" si="162"/>
        <v>0.18580340005483958</v>
      </c>
      <c r="BT96" s="85">
        <f t="shared" si="163"/>
        <v>3.7942144228132711E-2</v>
      </c>
      <c r="BU96" s="85">
        <f t="shared" si="164"/>
        <v>0</v>
      </c>
      <c r="BV96" s="85">
        <f t="shared" si="165"/>
        <v>2.9476281875514122E-3</v>
      </c>
      <c r="BW96" s="85">
        <f t="shared" si="166"/>
        <v>8.2259391280504524E-4</v>
      </c>
      <c r="BX96" s="85">
        <f t="shared" si="167"/>
        <v>1.035097340279682E-2</v>
      </c>
      <c r="BY96" s="85">
        <f t="shared" si="168"/>
        <v>0</v>
      </c>
      <c r="BZ96" s="85">
        <f t="shared" si="169"/>
        <v>0</v>
      </c>
      <c r="CA96" s="76">
        <f t="shared" si="170"/>
        <v>1.1173567315601865E-2</v>
      </c>
      <c r="CB96" s="86">
        <f t="shared" si="171"/>
        <v>1</v>
      </c>
      <c r="CC96" s="76"/>
      <c r="CD96" s="76"/>
      <c r="CE96" s="75">
        <v>2279</v>
      </c>
      <c r="CF96" s="75">
        <v>8451</v>
      </c>
      <c r="CG96" s="75">
        <v>5814</v>
      </c>
      <c r="CH96" s="75">
        <v>3265</v>
      </c>
      <c r="CI96" s="75">
        <v>5076</v>
      </c>
      <c r="CJ96" s="75">
        <v>3433</v>
      </c>
      <c r="CK96" s="75">
        <v>1032</v>
      </c>
      <c r="CL96" s="73">
        <v>278</v>
      </c>
      <c r="CQ96" s="74">
        <f t="shared" si="244"/>
        <v>278</v>
      </c>
      <c r="CR96" s="74">
        <f t="shared" si="245"/>
        <v>29628</v>
      </c>
      <c r="CS96" s="76"/>
      <c r="CT96" s="77">
        <f t="shared" si="238"/>
        <v>7.6920480626434459E-2</v>
      </c>
      <c r="CU96" s="78">
        <f t="shared" si="239"/>
        <v>0.28523693803159172</v>
      </c>
      <c r="CV96" s="78">
        <f t="shared" si="240"/>
        <v>0.19623329283110572</v>
      </c>
      <c r="CW96" s="78">
        <f t="shared" si="241"/>
        <v>0.11019981098960442</v>
      </c>
      <c r="CX96" s="78">
        <f t="shared" si="242"/>
        <v>0.17132442284325639</v>
      </c>
      <c r="CY96" s="78">
        <f t="shared" si="243"/>
        <v>0.11587012285675712</v>
      </c>
      <c r="CZ96" s="78">
        <f t="shared" si="246"/>
        <v>3.4831915755366545E-2</v>
      </c>
      <c r="DA96" s="79"/>
      <c r="DB96" s="79"/>
      <c r="DC96" s="79"/>
      <c r="DD96" s="79"/>
      <c r="DE96" s="79">
        <f t="shared" si="172"/>
        <v>9.3830160658836242E-3</v>
      </c>
      <c r="DF96" s="76">
        <f t="shared" si="173"/>
        <v>1</v>
      </c>
      <c r="DG96" s="76"/>
      <c r="DH96" s="76"/>
      <c r="DI96" s="76"/>
      <c r="DJ96" s="76"/>
      <c r="DK96" s="76">
        <f t="shared" si="174"/>
        <v>0.30491734379377977</v>
      </c>
      <c r="DL96" s="76">
        <f t="shared" si="175"/>
        <v>0.38212914724431041</v>
      </c>
      <c r="DM96" s="76">
        <f t="shared" si="176"/>
        <v>0.28523693803159172</v>
      </c>
      <c r="DN96" s="76"/>
      <c r="DO96" s="76"/>
      <c r="DP96" s="76">
        <f t="shared" si="177"/>
        <v>9.5229756234239279E-2</v>
      </c>
      <c r="DQ96" s="76">
        <f t="shared" si="178"/>
        <v>7.1702769399506441E-2</v>
      </c>
      <c r="DR96" s="76">
        <f t="shared" si="179"/>
        <v>0.17132442284325639</v>
      </c>
      <c r="DS96" s="76"/>
      <c r="DT96" s="76"/>
      <c r="DU96" s="76"/>
      <c r="DV96" s="76">
        <f t="shared" si="180"/>
        <v>0</v>
      </c>
      <c r="DW96" s="76"/>
      <c r="DX96" s="76"/>
      <c r="DY96" s="76"/>
      <c r="DZ96" s="76"/>
      <c r="EA96" s="76">
        <f t="shared" si="181"/>
        <v>2.9476281875514122E-3</v>
      </c>
      <c r="EB96" s="76"/>
      <c r="EC96" s="76"/>
      <c r="ED96" s="76"/>
      <c r="EE96" s="76">
        <f t="shared" si="182"/>
        <v>0.40014710002801906</v>
      </c>
      <c r="EF96" s="76">
        <f t="shared" si="183"/>
        <v>0.45677954483136823</v>
      </c>
      <c r="EG96" s="76">
        <f t="shared" si="184"/>
        <v>0.45656136087484811</v>
      </c>
      <c r="EH96" s="76"/>
      <c r="EI96" s="76"/>
      <c r="EJ96" s="76">
        <f t="shared" si="185"/>
        <v>-1.9680405762188047E-2</v>
      </c>
      <c r="EK96" s="76"/>
      <c r="EL96" s="76">
        <f t="shared" si="186"/>
        <v>-9.6892209212718683E-2</v>
      </c>
      <c r="EM96" s="76"/>
      <c r="EN96" s="76"/>
      <c r="EO96" s="76">
        <f t="shared" si="187"/>
        <v>7.6094666609017106E-2</v>
      </c>
      <c r="EP96" s="76"/>
      <c r="EQ96" s="76">
        <f t="shared" si="188"/>
        <v>9.9621653443749944E-2</v>
      </c>
      <c r="ER96" s="76"/>
      <c r="ES96" s="76"/>
      <c r="ET96" s="76">
        <f t="shared" si="189"/>
        <v>0</v>
      </c>
      <c r="EU96" s="76"/>
      <c r="EV96" s="76">
        <f t="shared" si="190"/>
        <v>0</v>
      </c>
      <c r="EW96" s="76"/>
      <c r="EX96" s="76"/>
      <c r="EY96" s="76">
        <f t="shared" si="191"/>
        <v>0</v>
      </c>
      <c r="EZ96" s="76"/>
      <c r="FA96" s="76">
        <f t="shared" si="192"/>
        <v>-2.9476281875514122E-3</v>
      </c>
      <c r="FB96" s="76"/>
      <c r="FC96" s="76"/>
      <c r="FD96" s="76">
        <f t="shared" si="193"/>
        <v>5.6414260846829045E-2</v>
      </c>
      <c r="FE96" s="76"/>
      <c r="FF96" s="76">
        <f t="shared" si="194"/>
        <v>-2.1818395652012379E-4</v>
      </c>
      <c r="FG96" s="76"/>
      <c r="FH96" s="76"/>
      <c r="FI96" s="76"/>
      <c r="FJ96" s="76"/>
      <c r="FK96" s="76"/>
      <c r="FL96" s="76">
        <f t="shared" si="195"/>
        <v>1.4674978985710282E-2</v>
      </c>
      <c r="FM96" s="76">
        <f t="shared" si="196"/>
        <v>3.7942144228132711E-2</v>
      </c>
      <c r="FN96" s="76">
        <f t="shared" si="197"/>
        <v>3.4831915755366545E-2</v>
      </c>
      <c r="FO96" s="76"/>
      <c r="FP96" s="76">
        <f t="shared" si="198"/>
        <v>2.0156936769656263E-2</v>
      </c>
      <c r="FQ96" s="76"/>
      <c r="FR96" s="76">
        <f t="shared" si="199"/>
        <v>-3.1102284727661661E-3</v>
      </c>
      <c r="FS96" s="76"/>
      <c r="FT96" s="76"/>
      <c r="FU96" s="76"/>
      <c r="FV96" s="76"/>
      <c r="FW96" s="76">
        <f t="shared" si="200"/>
        <v>0.20902213505183526</v>
      </c>
      <c r="FX96" s="76">
        <f t="shared" si="201"/>
        <v>0.18580340005483958</v>
      </c>
      <c r="FY96" s="76">
        <f t="shared" si="202"/>
        <v>0.19623329283110572</v>
      </c>
      <c r="FZ96" s="76"/>
      <c r="GA96" s="76">
        <f t="shared" si="203"/>
        <v>-1.278884222072954E-2</v>
      </c>
      <c r="GB96" s="76"/>
      <c r="GC96" s="76">
        <f t="shared" si="204"/>
        <v>1.0429892776266131E-2</v>
      </c>
      <c r="GD96" s="76"/>
      <c r="GE96" s="76"/>
      <c r="GF96" s="76"/>
      <c r="GG96" s="76"/>
      <c r="GH96" s="76">
        <f t="shared" si="205"/>
        <v>0.10752311571868871</v>
      </c>
      <c r="GI96" s="76">
        <f t="shared" si="206"/>
        <v>0.10162462297778996</v>
      </c>
      <c r="GJ96" s="76">
        <f t="shared" si="207"/>
        <v>0.11587012285675712</v>
      </c>
      <c r="GK96" s="76"/>
      <c r="GL96" s="76">
        <f t="shared" si="208"/>
        <v>8.3470071380684074E-3</v>
      </c>
      <c r="GM96" s="76"/>
      <c r="GN96" s="76">
        <f t="shared" si="209"/>
        <v>1.4245499878967158E-2</v>
      </c>
      <c r="GO96" s="76"/>
      <c r="GP96" s="76"/>
      <c r="GQ96" s="76"/>
      <c r="GR96" s="76"/>
      <c r="GS96" s="76">
        <f t="shared" si="210"/>
        <v>0.16913000840571588</v>
      </c>
      <c r="GT96" s="76">
        <f t="shared" si="211"/>
        <v>0.13819577735124761</v>
      </c>
      <c r="GU96" s="76">
        <f t="shared" si="212"/>
        <v>7.6920480626434459E-2</v>
      </c>
      <c r="GV96" s="76"/>
      <c r="GW96" s="76">
        <f t="shared" si="213"/>
        <v>-9.2209527779281417E-2</v>
      </c>
      <c r="GX96" s="76"/>
      <c r="GY96" s="76">
        <f t="shared" si="214"/>
        <v>-6.1275296724813147E-2</v>
      </c>
      <c r="GZ96" s="76"/>
      <c r="HA96" s="76"/>
      <c r="HB96" s="76"/>
      <c r="HC96" s="76"/>
      <c r="HD96" s="76">
        <f t="shared" si="215"/>
        <v>5.5302605771924911E-2</v>
      </c>
      <c r="HE96" s="76">
        <f t="shared" si="216"/>
        <v>6.8480943241020012E-2</v>
      </c>
      <c r="HF96" s="76">
        <f t="shared" si="217"/>
        <v>0.11019981098960442</v>
      </c>
      <c r="HG96" s="76"/>
      <c r="HH96" s="76">
        <f t="shared" si="218"/>
        <v>5.4897205217679511E-2</v>
      </c>
      <c r="HI96" s="76"/>
      <c r="HJ96" s="76">
        <f t="shared" si="219"/>
        <v>4.1718867748584409E-2</v>
      </c>
      <c r="HK96" s="76"/>
      <c r="HL96" s="76"/>
      <c r="HM96" s="76"/>
      <c r="HN96" s="76"/>
      <c r="HO96" s="76"/>
      <c r="HP96" s="76"/>
      <c r="HQ96" s="76"/>
      <c r="HR96" s="76">
        <f t="shared" si="220"/>
        <v>0.18380498739142614</v>
      </c>
      <c r="HS96" s="76">
        <f t="shared" si="221"/>
        <v>0.22443261417764079</v>
      </c>
      <c r="HT96" s="76">
        <f t="shared" si="222"/>
        <v>0.23910759316335106</v>
      </c>
      <c r="HU96" s="76"/>
      <c r="HV96" s="76">
        <f t="shared" si="223"/>
        <v>0.17613792157938032</v>
      </c>
      <c r="HW96" s="76">
        <f t="shared" si="224"/>
        <v>0.2066767205922676</v>
      </c>
      <c r="HX96" s="76">
        <f t="shared" si="225"/>
        <v>0.24461886482040035</v>
      </c>
      <c r="HY96" s="76"/>
      <c r="HZ96" s="76">
        <f t="shared" si="226"/>
        <v>0.11175239638180101</v>
      </c>
      <c r="IA96" s="76">
        <f t="shared" si="227"/>
        <v>0.18712029161603888</v>
      </c>
      <c r="IB96" s="76">
        <f t="shared" si="228"/>
        <v>0.22195220737140542</v>
      </c>
      <c r="IC96" s="76"/>
      <c r="ID96" s="76"/>
      <c r="IE96" s="76">
        <f t="shared" si="229"/>
        <v>-7.2052591009625133E-2</v>
      </c>
      <c r="IF96" s="76"/>
      <c r="IG96" s="76">
        <f t="shared" si="230"/>
        <v>-6.4385525197579313E-2</v>
      </c>
      <c r="IH96" s="76"/>
      <c r="II96" s="76"/>
      <c r="IJ96" s="76">
        <f t="shared" si="231"/>
        <v>-3.7312322561601913E-2</v>
      </c>
      <c r="IK96" s="76"/>
      <c r="IL96" s="76">
        <f t="shared" si="232"/>
        <v>-1.9556428976228724E-2</v>
      </c>
      <c r="IM96" s="76"/>
      <c r="IN96" s="76"/>
      <c r="IO96" s="76">
        <f t="shared" si="233"/>
        <v>-1.7155385791945643E-2</v>
      </c>
      <c r="IP96" s="76"/>
      <c r="IQ96" s="76">
        <f t="shared" si="234"/>
        <v>-2.2666657448994931E-2</v>
      </c>
      <c r="IR96" s="76"/>
      <c r="IS96" s="76"/>
      <c r="IT96" s="76"/>
      <c r="IU96" s="76"/>
      <c r="IV96" s="76"/>
      <c r="IW96" s="76">
        <v>0.06</v>
      </c>
      <c r="IX96" s="183">
        <v>4.7157087759979177</v>
      </c>
      <c r="IY96" s="183">
        <v>4.6322921339777334</v>
      </c>
      <c r="IZ96" s="175">
        <v>-0.13027919164153687</v>
      </c>
      <c r="JA96" s="76"/>
      <c r="JB96" s="74">
        <v>19245</v>
      </c>
      <c r="JC96" s="74">
        <v>108</v>
      </c>
      <c r="JD96" s="74">
        <v>101</v>
      </c>
      <c r="JE96" s="76">
        <v>1.6058662235780223E-2</v>
      </c>
      <c r="JF96" s="76">
        <v>6.8798887627254363E-2</v>
      </c>
      <c r="JG96" s="74"/>
      <c r="JH96" s="74">
        <v>278</v>
      </c>
      <c r="JI96" s="74">
        <v>9</v>
      </c>
      <c r="JJ96" s="175">
        <v>3.237410071942446E-2</v>
      </c>
      <c r="JK96" s="74">
        <v>349</v>
      </c>
      <c r="JL96" s="74">
        <v>21</v>
      </c>
      <c r="JM96" s="175">
        <v>6.0171919770773637E-2</v>
      </c>
      <c r="JN96" s="74">
        <v>627</v>
      </c>
      <c r="JO96" s="74">
        <v>30</v>
      </c>
      <c r="JP96" s="175">
        <v>4.784688995215311E-2</v>
      </c>
      <c r="JQ96" s="175">
        <v>0.65919773114649405</v>
      </c>
      <c r="JR96" s="74"/>
      <c r="JS96" s="74"/>
      <c r="JT96" s="76">
        <v>4.0816326530612242E-2</v>
      </c>
      <c r="JU96" s="175"/>
      <c r="JV96" s="175">
        <v>3.8393047937887316E-2</v>
      </c>
      <c r="JW96" s="175">
        <v>5.3660042263219123E-3</v>
      </c>
      <c r="JX96" s="175">
        <v>1.4293515682503501E-2</v>
      </c>
      <c r="JY96" s="175">
        <v>2.4099532255383811E-2</v>
      </c>
      <c r="JZ96" s="175">
        <v>4.3759052164209229E-2</v>
      </c>
      <c r="KA96" s="175">
        <v>5.4847211339839018E-3</v>
      </c>
      <c r="KB96" s="175">
        <v>2.3339744046347081E-2</v>
      </c>
      <c r="KC96" s="175">
        <v>5.8290001662036704E-2</v>
      </c>
      <c r="KD96" s="175">
        <v>3.4190469406652893E-2</v>
      </c>
      <c r="KE96" s="175">
        <v>2.8824465180330983E-2</v>
      </c>
      <c r="KF96" s="175">
        <v>7.2583517344540216E-2</v>
      </c>
      <c r="KG96" s="175"/>
      <c r="KH96" s="74">
        <v>1766</v>
      </c>
      <c r="KI96" s="74">
        <v>39603</v>
      </c>
      <c r="KJ96" s="74">
        <v>3057</v>
      </c>
      <c r="KK96" s="74">
        <v>42117</v>
      </c>
      <c r="KL96" s="76">
        <v>4.4592581370098222E-2</v>
      </c>
      <c r="KM96" s="76">
        <v>7.2583517344540216E-2</v>
      </c>
      <c r="KN96" s="175">
        <v>2.7990935974441994E-2</v>
      </c>
      <c r="KO96" s="175">
        <v>0.62770387168506592</v>
      </c>
      <c r="KP96" s="175"/>
      <c r="KQ96" s="74">
        <v>375</v>
      </c>
      <c r="KR96" s="74">
        <v>2471</v>
      </c>
      <c r="KS96" s="175">
        <v>0.1517604208822339</v>
      </c>
      <c r="KT96" s="74">
        <v>702</v>
      </c>
      <c r="KU96" s="74">
        <v>5095</v>
      </c>
      <c r="KV96" s="175">
        <v>0.13778213935230618</v>
      </c>
      <c r="KW96" s="74">
        <v>1006</v>
      </c>
      <c r="KX96" s="74">
        <v>7531</v>
      </c>
      <c r="KY96" s="175">
        <v>0.13358119771610677</v>
      </c>
      <c r="KZ96" s="74">
        <v>1391</v>
      </c>
      <c r="LA96" s="74">
        <v>10807</v>
      </c>
      <c r="LB96" s="175">
        <v>0.12871287128712872</v>
      </c>
      <c r="LC96" s="74">
        <v>524</v>
      </c>
      <c r="LD96" s="74">
        <v>4806</v>
      </c>
      <c r="LE96" s="175">
        <f t="shared" si="235"/>
        <v>0.10903037869330004</v>
      </c>
      <c r="LF96" s="74">
        <v>690</v>
      </c>
      <c r="LG96" s="74">
        <v>8610</v>
      </c>
      <c r="LH96" s="175">
        <f t="shared" si="236"/>
        <v>8.0139372822299645E-2</v>
      </c>
      <c r="LI96" s="74">
        <v>342</v>
      </c>
      <c r="LJ96" s="74">
        <v>9479</v>
      </c>
      <c r="LK96" s="175">
        <f t="shared" si="237"/>
        <v>3.607975524844393E-2</v>
      </c>
      <c r="LL96" s="74">
        <v>1556</v>
      </c>
      <c r="LM96" s="74">
        <v>22895</v>
      </c>
      <c r="LN96" s="175">
        <v>6.7962437213365368E-2</v>
      </c>
      <c r="LO96" s="175"/>
      <c r="LP96" s="74">
        <v>110</v>
      </c>
      <c r="LQ96" s="74">
        <v>8415</v>
      </c>
      <c r="LR96" s="175">
        <v>1.3071895424836602E-2</v>
      </c>
      <c r="LS96" s="74">
        <v>3057</v>
      </c>
      <c r="LT96" s="74">
        <v>42117</v>
      </c>
      <c r="LU96" s="175">
        <v>7.2583517344540216E-2</v>
      </c>
      <c r="LV96" s="175"/>
      <c r="LW96" s="74"/>
      <c r="LX96" s="74">
        <v>129</v>
      </c>
      <c r="LY96" s="74">
        <v>182</v>
      </c>
      <c r="LZ96" s="74">
        <v>67</v>
      </c>
      <c r="MA96" s="74">
        <v>240</v>
      </c>
      <c r="MB96" s="74">
        <v>58</v>
      </c>
      <c r="MC96" s="74">
        <v>126</v>
      </c>
      <c r="MD96" s="74"/>
    </row>
    <row r="97" spans="1:347" x14ac:dyDescent="0.25">
      <c r="A97" s="153"/>
      <c r="B97" s="156" t="s">
        <v>2</v>
      </c>
      <c r="C97" s="154"/>
      <c r="D97" s="159">
        <v>11018</v>
      </c>
      <c r="E97" s="159" t="s">
        <v>0</v>
      </c>
      <c r="F97" s="73" t="s">
        <v>15</v>
      </c>
      <c r="P97" s="164"/>
      <c r="Q97" s="129"/>
      <c r="R97" s="129"/>
      <c r="S97" s="129"/>
      <c r="T97" s="129"/>
      <c r="U97" s="129"/>
      <c r="V97" s="129"/>
      <c r="W97" s="129"/>
      <c r="X97" s="129"/>
      <c r="Y97" s="129"/>
      <c r="Z97" s="115"/>
      <c r="AA97" s="74"/>
      <c r="AB97" s="75">
        <v>555</v>
      </c>
      <c r="AC97" s="75">
        <v>2202</v>
      </c>
      <c r="AD97" s="75">
        <v>995</v>
      </c>
      <c r="AE97" s="75">
        <v>1452</v>
      </c>
      <c r="AF97" s="75">
        <v>436</v>
      </c>
      <c r="AG97" s="75">
        <v>1064</v>
      </c>
      <c r="AH97" s="75">
        <v>241</v>
      </c>
      <c r="AI97" s="75">
        <v>0</v>
      </c>
      <c r="AK97" s="74">
        <f t="shared" si="145"/>
        <v>6945</v>
      </c>
      <c r="AL97" s="76"/>
      <c r="AM97" s="77">
        <f t="shared" si="146"/>
        <v>7.9913606911447083E-2</v>
      </c>
      <c r="AN97" s="78">
        <f t="shared" si="147"/>
        <v>0.31706263498920084</v>
      </c>
      <c r="AO97" s="78">
        <f t="shared" si="148"/>
        <v>0.14326853851691865</v>
      </c>
      <c r="AP97" s="78">
        <f t="shared" si="149"/>
        <v>0.20907127429805616</v>
      </c>
      <c r="AQ97" s="78">
        <f t="shared" si="150"/>
        <v>6.2778977681785461E-2</v>
      </c>
      <c r="AR97" s="78">
        <f t="shared" si="151"/>
        <v>0.15320374370050396</v>
      </c>
      <c r="AS97" s="78">
        <f t="shared" si="152"/>
        <v>3.4701223902087831E-2</v>
      </c>
      <c r="AT97" s="79">
        <f t="shared" si="153"/>
        <v>0</v>
      </c>
      <c r="AU97" s="76">
        <f t="shared" si="154"/>
        <v>1</v>
      </c>
      <c r="AV97" s="76"/>
      <c r="AW97" s="76"/>
      <c r="AX97" s="75">
        <v>544</v>
      </c>
      <c r="AY97" s="75">
        <v>639</v>
      </c>
      <c r="AZ97" s="75">
        <v>595</v>
      </c>
      <c r="BA97" s="75">
        <v>1079</v>
      </c>
      <c r="BB97" s="75">
        <v>2634</v>
      </c>
      <c r="BC97" s="75">
        <v>1101</v>
      </c>
      <c r="BD97" s="75">
        <v>312</v>
      </c>
      <c r="BF97" s="75">
        <v>25</v>
      </c>
      <c r="BG97" s="80">
        <v>5</v>
      </c>
      <c r="BH97" s="81">
        <v>64</v>
      </c>
      <c r="BI97" s="81"/>
      <c r="BJ97" s="82"/>
      <c r="BK97" s="74">
        <f t="shared" si="155"/>
        <v>69</v>
      </c>
      <c r="BL97" s="80">
        <f t="shared" si="156"/>
        <v>6998</v>
      </c>
      <c r="BM97" s="83"/>
      <c r="BN97" s="84">
        <f t="shared" si="157"/>
        <v>7.7736496141754791E-2</v>
      </c>
      <c r="BO97" s="85">
        <f t="shared" si="158"/>
        <v>9.1311803372392114E-2</v>
      </c>
      <c r="BP97" s="85">
        <f t="shared" si="159"/>
        <v>8.5024292655044298E-2</v>
      </c>
      <c r="BQ97" s="85">
        <f t="shared" si="160"/>
        <v>0.15418691054587025</v>
      </c>
      <c r="BR97" s="85">
        <f t="shared" si="161"/>
        <v>0.37639325521577593</v>
      </c>
      <c r="BS97" s="85">
        <f t="shared" si="162"/>
        <v>0.15733066590454414</v>
      </c>
      <c r="BT97" s="85">
        <f t="shared" si="163"/>
        <v>4.4584166904829949E-2</v>
      </c>
      <c r="BU97" s="85">
        <f t="shared" si="164"/>
        <v>0</v>
      </c>
      <c r="BV97" s="85">
        <f t="shared" si="165"/>
        <v>3.5724492712203488E-3</v>
      </c>
      <c r="BW97" s="85">
        <f t="shared" si="166"/>
        <v>7.144898542440697E-4</v>
      </c>
      <c r="BX97" s="85">
        <f t="shared" si="167"/>
        <v>9.1454701343240928E-3</v>
      </c>
      <c r="BY97" s="85">
        <f t="shared" si="168"/>
        <v>0</v>
      </c>
      <c r="BZ97" s="85">
        <f t="shared" si="169"/>
        <v>0</v>
      </c>
      <c r="CA97" s="76">
        <f t="shared" si="170"/>
        <v>9.8599599885681628E-3</v>
      </c>
      <c r="CB97" s="86">
        <f t="shared" si="171"/>
        <v>1</v>
      </c>
      <c r="CC97" s="76"/>
      <c r="CD97" s="76"/>
      <c r="CE97" s="35">
        <v>971</v>
      </c>
      <c r="CF97" s="35">
        <v>2146</v>
      </c>
      <c r="CG97" s="35">
        <v>981</v>
      </c>
      <c r="CH97" s="35">
        <v>834</v>
      </c>
      <c r="CI97" s="35">
        <v>1304</v>
      </c>
      <c r="CJ97" s="35">
        <v>527</v>
      </c>
      <c r="CK97" s="35">
        <v>335</v>
      </c>
      <c r="CL97" s="35">
        <v>29</v>
      </c>
      <c r="CM97" s="35">
        <v>6</v>
      </c>
      <c r="CN97" s="35">
        <v>78</v>
      </c>
      <c r="CO97" s="75">
        <v>17</v>
      </c>
      <c r="CQ97" s="74">
        <f t="shared" si="244"/>
        <v>130</v>
      </c>
      <c r="CR97" s="74">
        <f t="shared" si="245"/>
        <v>7228</v>
      </c>
      <c r="CS97" s="76"/>
      <c r="CT97" s="77">
        <f t="shared" si="238"/>
        <v>0.13433868289983397</v>
      </c>
      <c r="CU97" s="78">
        <f t="shared" si="239"/>
        <v>0.29690094078583285</v>
      </c>
      <c r="CV97" s="78">
        <f t="shared" si="240"/>
        <v>0.13572219147758716</v>
      </c>
      <c r="CW97" s="78">
        <f t="shared" si="241"/>
        <v>0.11538461538461539</v>
      </c>
      <c r="CX97" s="78">
        <f t="shared" si="242"/>
        <v>0.18040951853901493</v>
      </c>
      <c r="CY97" s="78">
        <f t="shared" si="243"/>
        <v>7.2910902047592693E-2</v>
      </c>
      <c r="CZ97" s="78">
        <f t="shared" si="246"/>
        <v>4.6347537354731599E-2</v>
      </c>
      <c r="DA97" s="79"/>
      <c r="DB97" s="79"/>
      <c r="DC97" s="79"/>
      <c r="DD97" s="79"/>
      <c r="DE97" s="79">
        <f t="shared" si="172"/>
        <v>1.7985611510791366E-2</v>
      </c>
      <c r="DF97" s="76">
        <f t="shared" si="173"/>
        <v>1</v>
      </c>
      <c r="DG97" s="76"/>
      <c r="DH97" s="76"/>
      <c r="DI97" s="76"/>
      <c r="DJ97" s="76"/>
      <c r="DK97" s="76">
        <f t="shared" si="174"/>
        <v>0.31706263498920084</v>
      </c>
      <c r="DL97" s="76">
        <f t="shared" si="175"/>
        <v>0.37639325521577593</v>
      </c>
      <c r="DM97" s="76">
        <f t="shared" si="176"/>
        <v>0.29690094078583285</v>
      </c>
      <c r="DN97" s="76"/>
      <c r="DO97" s="76"/>
      <c r="DP97" s="76">
        <f t="shared" si="177"/>
        <v>0.14326853851691865</v>
      </c>
      <c r="DQ97" s="76">
        <f t="shared" si="178"/>
        <v>9.1311803372392114E-2</v>
      </c>
      <c r="DR97" s="76">
        <f t="shared" si="179"/>
        <v>0.18040951853901493</v>
      </c>
      <c r="DS97" s="76"/>
      <c r="DT97" s="76"/>
      <c r="DU97" s="76"/>
      <c r="DV97" s="76">
        <f t="shared" si="180"/>
        <v>0</v>
      </c>
      <c r="DW97" s="76"/>
      <c r="DX97" s="76"/>
      <c r="DY97" s="76"/>
      <c r="DZ97" s="76"/>
      <c r="EA97" s="76">
        <f t="shared" si="181"/>
        <v>3.5724492712203488E-3</v>
      </c>
      <c r="EB97" s="76"/>
      <c r="EC97" s="76"/>
      <c r="ED97" s="76"/>
      <c r="EE97" s="76">
        <f t="shared" si="182"/>
        <v>0.46033117350611952</v>
      </c>
      <c r="EF97" s="76">
        <f t="shared" si="183"/>
        <v>0.47127750785938838</v>
      </c>
      <c r="EG97" s="76">
        <f t="shared" si="184"/>
        <v>0.47731045932484778</v>
      </c>
      <c r="EH97" s="76"/>
      <c r="EI97" s="76"/>
      <c r="EJ97" s="76">
        <f t="shared" si="185"/>
        <v>-2.0161694203367997E-2</v>
      </c>
      <c r="EK97" s="76"/>
      <c r="EL97" s="76">
        <f t="shared" si="186"/>
        <v>-7.9492314429943089E-2</v>
      </c>
      <c r="EM97" s="76"/>
      <c r="EN97" s="76"/>
      <c r="EO97" s="76">
        <f t="shared" si="187"/>
        <v>3.7140980022096287E-2</v>
      </c>
      <c r="EP97" s="76"/>
      <c r="EQ97" s="76">
        <f t="shared" si="188"/>
        <v>8.9097715166622821E-2</v>
      </c>
      <c r="ER97" s="76"/>
      <c r="ES97" s="76"/>
      <c r="ET97" s="76">
        <f t="shared" si="189"/>
        <v>0</v>
      </c>
      <c r="EU97" s="76"/>
      <c r="EV97" s="76">
        <f t="shared" si="190"/>
        <v>0</v>
      </c>
      <c r="EW97" s="76"/>
      <c r="EX97" s="76"/>
      <c r="EY97" s="76">
        <f t="shared" si="191"/>
        <v>0</v>
      </c>
      <c r="EZ97" s="76"/>
      <c r="FA97" s="76">
        <f t="shared" si="192"/>
        <v>-3.5724492712203488E-3</v>
      </c>
      <c r="FB97" s="76"/>
      <c r="FC97" s="76"/>
      <c r="FD97" s="76">
        <f t="shared" si="193"/>
        <v>1.6979285818728262E-2</v>
      </c>
      <c r="FE97" s="76"/>
      <c r="FF97" s="76">
        <f t="shared" si="194"/>
        <v>6.0329514654594019E-3</v>
      </c>
      <c r="FG97" s="76"/>
      <c r="FH97" s="76"/>
      <c r="FI97" s="76"/>
      <c r="FJ97" s="76"/>
      <c r="FK97" s="76"/>
      <c r="FL97" s="76">
        <f t="shared" si="195"/>
        <v>3.4701223902087831E-2</v>
      </c>
      <c r="FM97" s="76">
        <f t="shared" si="196"/>
        <v>4.4584166904829949E-2</v>
      </c>
      <c r="FN97" s="76">
        <f t="shared" si="197"/>
        <v>4.6347537354731599E-2</v>
      </c>
      <c r="FO97" s="76"/>
      <c r="FP97" s="76">
        <f t="shared" si="198"/>
        <v>1.1646313452643768E-2</v>
      </c>
      <c r="FQ97" s="76"/>
      <c r="FR97" s="76">
        <f t="shared" si="199"/>
        <v>1.7633704499016509E-3</v>
      </c>
      <c r="FS97" s="76"/>
      <c r="FT97" s="76"/>
      <c r="FU97" s="76"/>
      <c r="FV97" s="76"/>
      <c r="FW97" s="76">
        <f t="shared" si="200"/>
        <v>0.15320374370050396</v>
      </c>
      <c r="FX97" s="76">
        <f t="shared" si="201"/>
        <v>0.15733066590454414</v>
      </c>
      <c r="FY97" s="76">
        <f t="shared" si="202"/>
        <v>0.13572219147758716</v>
      </c>
      <c r="FZ97" s="76"/>
      <c r="GA97" s="76">
        <f t="shared" si="203"/>
        <v>-1.7481552222916807E-2</v>
      </c>
      <c r="GB97" s="76"/>
      <c r="GC97" s="76">
        <f t="shared" si="204"/>
        <v>-2.1608474426956986E-2</v>
      </c>
      <c r="GD97" s="76"/>
      <c r="GE97" s="76"/>
      <c r="GF97" s="76"/>
      <c r="GG97" s="76"/>
      <c r="GH97" s="76">
        <f t="shared" si="205"/>
        <v>7.9913606911447083E-2</v>
      </c>
      <c r="GI97" s="76">
        <f t="shared" si="206"/>
        <v>8.5024292655044298E-2</v>
      </c>
      <c r="GJ97" s="76">
        <f t="shared" si="207"/>
        <v>7.2910902047592693E-2</v>
      </c>
      <c r="GK97" s="76"/>
      <c r="GL97" s="76">
        <f t="shared" si="208"/>
        <v>-7.0027048638543893E-3</v>
      </c>
      <c r="GM97" s="76"/>
      <c r="GN97" s="76">
        <f t="shared" si="209"/>
        <v>-1.2113390607451605E-2</v>
      </c>
      <c r="GO97" s="76"/>
      <c r="GP97" s="76"/>
      <c r="GQ97" s="76"/>
      <c r="GR97" s="76"/>
      <c r="GS97" s="76">
        <f t="shared" si="210"/>
        <v>0.20907127429805616</v>
      </c>
      <c r="GT97" s="76">
        <f t="shared" si="211"/>
        <v>0.15418691054587025</v>
      </c>
      <c r="GU97" s="76">
        <f t="shared" si="212"/>
        <v>0.13433868289983397</v>
      </c>
      <c r="GV97" s="76"/>
      <c r="GW97" s="76">
        <f t="shared" si="213"/>
        <v>-7.4732591398222192E-2</v>
      </c>
      <c r="GX97" s="76"/>
      <c r="GY97" s="76">
        <f t="shared" si="214"/>
        <v>-1.9848227646036276E-2</v>
      </c>
      <c r="GZ97" s="76"/>
      <c r="HA97" s="76"/>
      <c r="HB97" s="76"/>
      <c r="HC97" s="76"/>
      <c r="HD97" s="76">
        <f t="shared" si="215"/>
        <v>6.2778977681785461E-2</v>
      </c>
      <c r="HE97" s="76">
        <f t="shared" si="216"/>
        <v>7.7736496141754791E-2</v>
      </c>
      <c r="HF97" s="76">
        <f t="shared" si="217"/>
        <v>0.11538461538461539</v>
      </c>
      <c r="HG97" s="76"/>
      <c r="HH97" s="76">
        <f t="shared" si="218"/>
        <v>5.260563770282993E-2</v>
      </c>
      <c r="HI97" s="76"/>
      <c r="HJ97" s="76">
        <f t="shared" si="219"/>
        <v>3.76481192428606E-2</v>
      </c>
      <c r="HK97" s="76"/>
      <c r="HL97" s="76"/>
      <c r="HM97" s="76"/>
      <c r="HN97" s="76"/>
      <c r="HO97" s="76"/>
      <c r="HP97" s="76"/>
      <c r="HQ97" s="76"/>
      <c r="HR97" s="76">
        <f t="shared" si="220"/>
        <v>0.24377249820014399</v>
      </c>
      <c r="HS97" s="76">
        <f t="shared" si="221"/>
        <v>0.27185025197984164</v>
      </c>
      <c r="HT97" s="76">
        <f t="shared" si="222"/>
        <v>0.30655147588192944</v>
      </c>
      <c r="HU97" s="76"/>
      <c r="HV97" s="76">
        <f t="shared" si="223"/>
        <v>0.19877107745070019</v>
      </c>
      <c r="HW97" s="76">
        <f t="shared" si="224"/>
        <v>0.23192340668762504</v>
      </c>
      <c r="HX97" s="76">
        <f t="shared" si="225"/>
        <v>0.27650757359245498</v>
      </c>
      <c r="HY97" s="76"/>
      <c r="HZ97" s="76">
        <f t="shared" si="226"/>
        <v>0.18068622025456557</v>
      </c>
      <c r="IA97" s="76">
        <f t="shared" si="227"/>
        <v>0.24972329828444936</v>
      </c>
      <c r="IB97" s="76">
        <f t="shared" si="228"/>
        <v>0.29607083563918096</v>
      </c>
      <c r="IC97" s="76"/>
      <c r="ID97" s="76"/>
      <c r="IE97" s="76">
        <f t="shared" si="229"/>
        <v>-6.3086277945578417E-2</v>
      </c>
      <c r="IF97" s="76"/>
      <c r="IG97" s="76">
        <f t="shared" si="230"/>
        <v>-1.8084857196134618E-2</v>
      </c>
      <c r="IH97" s="76"/>
      <c r="II97" s="76"/>
      <c r="IJ97" s="76">
        <f t="shared" si="231"/>
        <v>-2.2126953695392276E-2</v>
      </c>
      <c r="IK97" s="76"/>
      <c r="IL97" s="76">
        <f t="shared" si="232"/>
        <v>1.7799891596824324E-2</v>
      </c>
      <c r="IM97" s="76"/>
      <c r="IN97" s="76"/>
      <c r="IO97" s="76">
        <f t="shared" si="233"/>
        <v>-1.0480640242748474E-2</v>
      </c>
      <c r="IP97" s="76"/>
      <c r="IQ97" s="76">
        <f t="shared" si="234"/>
        <v>1.9563262046725982E-2</v>
      </c>
      <c r="IR97" s="76"/>
      <c r="IS97" s="76"/>
      <c r="IT97" s="76"/>
      <c r="IU97" s="76"/>
      <c r="IV97" s="76"/>
      <c r="IW97" s="76">
        <v>0.02</v>
      </c>
      <c r="IX97" s="183">
        <v>4.8523301014253155</v>
      </c>
      <c r="IY97" s="183">
        <v>5.0123684484259456</v>
      </c>
      <c r="IZ97" s="175">
        <v>-0.17620596484674123</v>
      </c>
      <c r="JA97" s="76"/>
      <c r="JB97" s="74">
        <v>18547</v>
      </c>
      <c r="JC97" s="74">
        <v>104</v>
      </c>
      <c r="JD97" s="74">
        <v>95</v>
      </c>
      <c r="JE97" s="76">
        <v>1.6264634156930233E-2</v>
      </c>
      <c r="JF97" s="76">
        <v>6.8999039343191654E-2</v>
      </c>
      <c r="JG97" s="74"/>
      <c r="JH97" s="74">
        <v>116</v>
      </c>
      <c r="JI97" s="74">
        <v>16</v>
      </c>
      <c r="JJ97" s="175">
        <v>0.13793103448275862</v>
      </c>
      <c r="JK97" s="74">
        <v>82</v>
      </c>
      <c r="JL97" s="74">
        <v>17</v>
      </c>
      <c r="JM97" s="175">
        <v>0.2073170731707317</v>
      </c>
      <c r="JN97" s="74">
        <v>198</v>
      </c>
      <c r="JO97" s="74">
        <v>33</v>
      </c>
      <c r="JP97" s="175">
        <v>0.16666666666666666</v>
      </c>
      <c r="JQ97" s="175">
        <v>0.96758537008146983</v>
      </c>
      <c r="JR97" s="74"/>
      <c r="JS97" s="74"/>
      <c r="JT97" s="76">
        <v>6.8965517241379309E-2</v>
      </c>
      <c r="JU97" s="175"/>
      <c r="JV97" s="175">
        <v>6.5657470440702262E-2</v>
      </c>
      <c r="JW97" s="175">
        <v>2.3109996417054818E-2</v>
      </c>
      <c r="JX97" s="175">
        <v>2.2572554639914009E-2</v>
      </c>
      <c r="JY97" s="175">
        <v>4.308491580078825E-2</v>
      </c>
      <c r="JZ97" s="175">
        <v>8.8767466857757077E-2</v>
      </c>
      <c r="KA97" s="175">
        <v>4.7384450017914727E-2</v>
      </c>
      <c r="KB97" s="175">
        <v>3.6098172697957724E-2</v>
      </c>
      <c r="KC97" s="175">
        <v>0.14967753493371552</v>
      </c>
      <c r="KD97" s="175">
        <v>0.10659261913292727</v>
      </c>
      <c r="KE97" s="175">
        <v>8.3482622715872451E-2</v>
      </c>
      <c r="KF97" s="175">
        <v>0.17225008957362953</v>
      </c>
      <c r="KG97" s="175"/>
      <c r="KH97" s="74">
        <v>1029</v>
      </c>
      <c r="KI97" s="74">
        <v>10047</v>
      </c>
      <c r="KJ97" s="74">
        <v>1923</v>
      </c>
      <c r="KK97" s="74">
        <v>11164</v>
      </c>
      <c r="KL97" s="76">
        <v>0.10241863242759032</v>
      </c>
      <c r="KM97" s="76">
        <v>0.17225008957362953</v>
      </c>
      <c r="KN97" s="175">
        <v>6.9831457146039208E-2</v>
      </c>
      <c r="KO97" s="175">
        <v>0.68182376088071517</v>
      </c>
      <c r="KP97" s="175"/>
      <c r="KQ97" s="74">
        <v>318</v>
      </c>
      <c r="KR97" s="74">
        <v>880</v>
      </c>
      <c r="KS97" s="175">
        <v>0.36136363636363639</v>
      </c>
      <c r="KT97" s="74">
        <v>592</v>
      </c>
      <c r="KU97" s="74">
        <v>1775</v>
      </c>
      <c r="KV97" s="175">
        <v>0.33352112676056339</v>
      </c>
      <c r="KW97" s="74">
        <v>756</v>
      </c>
      <c r="KX97" s="74">
        <v>2493</v>
      </c>
      <c r="KY97" s="175">
        <v>0.30324909747292417</v>
      </c>
      <c r="KZ97" s="74">
        <v>951</v>
      </c>
      <c r="LA97" s="74">
        <v>3324</v>
      </c>
      <c r="LB97" s="175">
        <v>0.28610108303249099</v>
      </c>
      <c r="LC97" s="74">
        <v>303</v>
      </c>
      <c r="LD97" s="74">
        <v>1421</v>
      </c>
      <c r="LE97" s="175">
        <f t="shared" si="235"/>
        <v>0.21323011963406052</v>
      </c>
      <c r="LF97" s="74">
        <v>464</v>
      </c>
      <c r="LG97" s="74">
        <v>2406</v>
      </c>
      <c r="LH97" s="175">
        <f t="shared" si="236"/>
        <v>0.19285120532003325</v>
      </c>
      <c r="LI97" s="74">
        <v>162</v>
      </c>
      <c r="LJ97" s="74">
        <v>2064</v>
      </c>
      <c r="LK97" s="175">
        <f t="shared" si="237"/>
        <v>7.8488372093023256E-2</v>
      </c>
      <c r="LL97" s="74">
        <v>929</v>
      </c>
      <c r="LM97" s="74">
        <v>5891</v>
      </c>
      <c r="LN97" s="175">
        <v>0.1576981836700051</v>
      </c>
      <c r="LO97" s="175"/>
      <c r="LP97" s="74">
        <v>43</v>
      </c>
      <c r="LQ97" s="74">
        <v>1949</v>
      </c>
      <c r="LR97" s="175">
        <v>2.2062596203181118E-2</v>
      </c>
      <c r="LS97" s="74">
        <v>1923</v>
      </c>
      <c r="LT97" s="74">
        <v>11164</v>
      </c>
      <c r="LU97" s="175">
        <v>0.17225008957362953</v>
      </c>
      <c r="LV97" s="175"/>
      <c r="LW97" s="74"/>
      <c r="LX97" s="74">
        <v>43</v>
      </c>
      <c r="LY97" s="74">
        <v>260</v>
      </c>
      <c r="LZ97" s="74">
        <v>57</v>
      </c>
      <c r="MA97" s="74">
        <v>246</v>
      </c>
      <c r="MB97" s="74">
        <v>301</v>
      </c>
      <c r="MC97" s="74">
        <v>190</v>
      </c>
      <c r="MD97" s="74"/>
    </row>
    <row r="98" spans="1:347" x14ac:dyDescent="0.25">
      <c r="A98" s="153"/>
      <c r="B98" s="156" t="s">
        <v>10</v>
      </c>
      <c r="C98" s="154"/>
      <c r="D98" s="159">
        <v>24038</v>
      </c>
      <c r="E98" s="159" t="s">
        <v>77</v>
      </c>
      <c r="F98" s="73" t="s">
        <v>122</v>
      </c>
      <c r="P98" s="164"/>
      <c r="Q98" s="129"/>
      <c r="R98" s="129"/>
      <c r="S98" s="129"/>
      <c r="T98" s="129"/>
      <c r="U98" s="129"/>
      <c r="V98" s="129"/>
      <c r="W98" s="129"/>
      <c r="X98" s="129"/>
      <c r="Y98" s="129"/>
      <c r="Z98" s="115"/>
      <c r="AA98" s="74"/>
      <c r="AB98" s="75">
        <v>1479</v>
      </c>
      <c r="AC98" s="75">
        <v>4046</v>
      </c>
      <c r="AD98" s="75">
        <v>792</v>
      </c>
      <c r="AE98" s="75">
        <v>2206</v>
      </c>
      <c r="AF98" s="75">
        <v>2294</v>
      </c>
      <c r="AG98" s="75">
        <v>1965</v>
      </c>
      <c r="AH98" s="75">
        <v>242</v>
      </c>
      <c r="AI98" s="75">
        <v>219</v>
      </c>
      <c r="AK98" s="74">
        <f t="shared" ref="AK98:AK133" si="249">SUM(AB98:AI98)</f>
        <v>13243</v>
      </c>
      <c r="AL98" s="76"/>
      <c r="AM98" s="77">
        <f t="shared" ref="AM98:AM133" si="250">AB98/$AK98</f>
        <v>0.1116816431322208</v>
      </c>
      <c r="AN98" s="78">
        <f t="shared" ref="AN98:AN133" si="251">AC98/$AK98</f>
        <v>0.30551989730423618</v>
      </c>
      <c r="AO98" s="78">
        <f t="shared" ref="AO98:AO133" si="252">AD98/$AK98</f>
        <v>5.9805180095144607E-2</v>
      </c>
      <c r="AP98" s="78">
        <f t="shared" ref="AP98:AP133" si="253">AE98/$AK98</f>
        <v>0.1665785698104659</v>
      </c>
      <c r="AQ98" s="78">
        <f t="shared" ref="AQ98:AQ133" si="254">AF98/$AK98</f>
        <v>0.17322358982103753</v>
      </c>
      <c r="AR98" s="78">
        <f t="shared" ref="AR98:AR133" si="255">AG98/$AK98</f>
        <v>0.14838027637242315</v>
      </c>
      <c r="AS98" s="78">
        <f t="shared" ref="AS98:AS133" si="256">AH98/$AK98</f>
        <v>1.8273805029071964E-2</v>
      </c>
      <c r="AT98" s="79">
        <f t="shared" ref="AT98:AT133" si="257">AI98/$AK98</f>
        <v>1.6537038435399835E-2</v>
      </c>
      <c r="AU98" s="76">
        <f t="shared" ref="AU98:AU133" si="258">AK98/$AK98</f>
        <v>1</v>
      </c>
      <c r="AV98" s="76"/>
      <c r="AW98" s="76"/>
      <c r="AX98" s="75">
        <v>1859</v>
      </c>
      <c r="AY98" s="75">
        <v>487</v>
      </c>
      <c r="AZ98" s="75">
        <v>2498</v>
      </c>
      <c r="BA98" s="75">
        <v>1791</v>
      </c>
      <c r="BB98" s="75">
        <v>4391</v>
      </c>
      <c r="BC98" s="75">
        <v>2506</v>
      </c>
      <c r="BD98" s="75">
        <v>333</v>
      </c>
      <c r="BF98" s="75">
        <v>40</v>
      </c>
      <c r="BG98" s="80">
        <v>12</v>
      </c>
      <c r="BH98" s="81"/>
      <c r="BI98" s="81"/>
      <c r="BJ98" s="82"/>
      <c r="BK98" s="74">
        <f t="shared" ref="BK98:BK129" si="259">SUM(BG98:BJ98)</f>
        <v>12</v>
      </c>
      <c r="BL98" s="80">
        <f t="shared" si="156"/>
        <v>13917</v>
      </c>
      <c r="BM98" s="83"/>
      <c r="BN98" s="84">
        <f t="shared" ref="BN98:BN133" si="260">AX98/$BL98</f>
        <v>0.13357763885894949</v>
      </c>
      <c r="BO98" s="85">
        <f t="shared" ref="BO98:BO133" si="261">AY98/$BL98</f>
        <v>3.4993173816196016E-2</v>
      </c>
      <c r="BP98" s="85">
        <f t="shared" ref="BP98:BP133" si="262">AZ98/$BL98</f>
        <v>0.17949270676151469</v>
      </c>
      <c r="BQ98" s="85">
        <f t="shared" ref="BQ98:BQ133" si="263">BA98/$BL98</f>
        <v>0.12869152834662642</v>
      </c>
      <c r="BR98" s="85">
        <f t="shared" ref="BR98:BR133" si="264">BB98/$BL98</f>
        <v>0.31551340087662572</v>
      </c>
      <c r="BS98" s="85">
        <f t="shared" ref="BS98:BS133" si="265">BC98/$BL98</f>
        <v>0.18006754329237623</v>
      </c>
      <c r="BT98" s="85">
        <f t="shared" ref="BT98:BT133" si="266">BD98/$BL98</f>
        <v>2.3927570597111446E-2</v>
      </c>
      <c r="BU98" s="85">
        <f t="shared" ref="BU98:BU133" si="267">BE98/$BL98</f>
        <v>0</v>
      </c>
      <c r="BV98" s="85">
        <f t="shared" ref="BV98:BV133" si="268">BF98/$BL98</f>
        <v>2.8741826543076813E-3</v>
      </c>
      <c r="BW98" s="85">
        <f t="shared" ref="BW98:BW133" si="269">BG98/$BL98</f>
        <v>8.6225479629230435E-4</v>
      </c>
      <c r="BX98" s="85">
        <f t="shared" ref="BX98:BX133" si="270">BH98/$BL98</f>
        <v>0</v>
      </c>
      <c r="BY98" s="85">
        <f t="shared" ref="BY98:BY133" si="271">BI98/$BL98</f>
        <v>0</v>
      </c>
      <c r="BZ98" s="85">
        <f t="shared" ref="BZ98:BZ133" si="272">BJ98/$BL98</f>
        <v>0</v>
      </c>
      <c r="CA98" s="76">
        <f t="shared" ref="CA98:CA129" si="273">SUM(BW98:BZ98)</f>
        <v>8.6225479629230435E-4</v>
      </c>
      <c r="CB98" s="86">
        <f t="shared" ref="CB98:CB133" si="274">BL98/$BL98</f>
        <v>1</v>
      </c>
      <c r="CC98" s="76"/>
      <c r="CD98" s="76"/>
      <c r="CE98" s="75">
        <v>1408</v>
      </c>
      <c r="CF98" s="75">
        <v>4021</v>
      </c>
      <c r="CG98" s="75">
        <v>2553</v>
      </c>
      <c r="CH98" s="75">
        <v>3353</v>
      </c>
      <c r="CI98" s="75">
        <v>978</v>
      </c>
      <c r="CJ98" s="75">
        <v>1775</v>
      </c>
      <c r="CK98" s="75">
        <v>355</v>
      </c>
      <c r="CL98" s="73"/>
      <c r="CQ98" s="74">
        <f t="shared" si="244"/>
        <v>0</v>
      </c>
      <c r="CR98" s="74">
        <f t="shared" si="245"/>
        <v>14443</v>
      </c>
      <c r="CS98" s="76"/>
      <c r="CT98" s="77">
        <f t="shared" si="238"/>
        <v>9.7486671744097489E-2</v>
      </c>
      <c r="CU98" s="78">
        <f t="shared" si="239"/>
        <v>0.27840476355327842</v>
      </c>
      <c r="CV98" s="78">
        <f t="shared" si="240"/>
        <v>0.17676383022917677</v>
      </c>
      <c r="CW98" s="78">
        <f t="shared" si="241"/>
        <v>0.23215398462923215</v>
      </c>
      <c r="CX98" s="78">
        <f t="shared" si="242"/>
        <v>6.7714463754067714E-2</v>
      </c>
      <c r="CY98" s="78">
        <f t="shared" si="243"/>
        <v>0.12289690507512289</v>
      </c>
      <c r="CZ98" s="78">
        <f t="shared" si="246"/>
        <v>2.457938101502458E-2</v>
      </c>
      <c r="DA98" s="79"/>
      <c r="DB98" s="79"/>
      <c r="DC98" s="79"/>
      <c r="DD98" s="79"/>
      <c r="DE98" s="79">
        <f t="shared" ref="DE98:DE133" si="275">CQ98/$CR98</f>
        <v>0</v>
      </c>
      <c r="DF98" s="76">
        <f t="shared" ref="DF98:DF133" si="276">CR98/$CR98</f>
        <v>1</v>
      </c>
      <c r="DG98" s="76"/>
      <c r="DH98" s="76"/>
      <c r="DI98" s="76"/>
      <c r="DJ98" s="76"/>
      <c r="DK98" s="76">
        <f t="shared" si="174"/>
        <v>0.30551989730423618</v>
      </c>
      <c r="DL98" s="76">
        <f t="shared" si="175"/>
        <v>0.31551340087662572</v>
      </c>
      <c r="DM98" s="76">
        <f t="shared" si="176"/>
        <v>0.27840476355327842</v>
      </c>
      <c r="DN98" s="76"/>
      <c r="DO98" s="76"/>
      <c r="DP98" s="76">
        <f t="shared" si="177"/>
        <v>5.9805180095144607E-2</v>
      </c>
      <c r="DQ98" s="76">
        <f t="shared" si="178"/>
        <v>3.4993173816196016E-2</v>
      </c>
      <c r="DR98" s="76">
        <f t="shared" si="179"/>
        <v>6.7714463754067714E-2</v>
      </c>
      <c r="DS98" s="76"/>
      <c r="DT98" s="76"/>
      <c r="DU98" s="76"/>
      <c r="DV98" s="76">
        <f t="shared" si="180"/>
        <v>0</v>
      </c>
      <c r="DW98" s="76"/>
      <c r="DX98" s="76"/>
      <c r="DY98" s="76"/>
      <c r="DZ98" s="76"/>
      <c r="EA98" s="76">
        <f t="shared" si="181"/>
        <v>2.8741826543076813E-3</v>
      </c>
      <c r="EB98" s="76"/>
      <c r="EC98" s="76"/>
      <c r="ED98" s="76"/>
      <c r="EE98" s="76">
        <f t="shared" ref="EE98:EE133" si="277">DK98+DP98+DU98+DZ98</f>
        <v>0.3653250773993808</v>
      </c>
      <c r="EF98" s="76">
        <f t="shared" ref="EF98:EF133" si="278">DL98+DQ98+DV98+EA98</f>
        <v>0.35338075734712943</v>
      </c>
      <c r="EG98" s="76">
        <f t="shared" ref="EG98:EG133" si="279">DM98+DR98+DW98+EB98</f>
        <v>0.34611922730734612</v>
      </c>
      <c r="EH98" s="76"/>
      <c r="EI98" s="76"/>
      <c r="EJ98" s="76">
        <f t="shared" si="185"/>
        <v>-2.7115133750957754E-2</v>
      </c>
      <c r="EK98" s="76"/>
      <c r="EL98" s="76">
        <f t="shared" si="186"/>
        <v>-3.7108637323347293E-2</v>
      </c>
      <c r="EM98" s="76"/>
      <c r="EN98" s="76"/>
      <c r="EO98" s="76">
        <f t="shared" si="187"/>
        <v>7.9092836589231066E-3</v>
      </c>
      <c r="EP98" s="76"/>
      <c r="EQ98" s="76">
        <f t="shared" si="188"/>
        <v>3.2721289937871698E-2</v>
      </c>
      <c r="ER98" s="76"/>
      <c r="ES98" s="76"/>
      <c r="ET98" s="76">
        <f t="shared" si="189"/>
        <v>0</v>
      </c>
      <c r="EU98" s="76"/>
      <c r="EV98" s="76">
        <f t="shared" si="190"/>
        <v>0</v>
      </c>
      <c r="EW98" s="76"/>
      <c r="EX98" s="76"/>
      <c r="EY98" s="76">
        <f t="shared" si="191"/>
        <v>0</v>
      </c>
      <c r="EZ98" s="76"/>
      <c r="FA98" s="76">
        <f t="shared" si="192"/>
        <v>-2.8741826543076813E-3</v>
      </c>
      <c r="FB98" s="76"/>
      <c r="FC98" s="76"/>
      <c r="FD98" s="76">
        <f t="shared" si="193"/>
        <v>-1.9205850092034682E-2</v>
      </c>
      <c r="FE98" s="76"/>
      <c r="FF98" s="76">
        <f t="shared" si="194"/>
        <v>-7.2615300397833038E-3</v>
      </c>
      <c r="FG98" s="76"/>
      <c r="FH98" s="76"/>
      <c r="FI98" s="76"/>
      <c r="FJ98" s="76"/>
      <c r="FK98" s="76"/>
      <c r="FL98" s="76">
        <f t="shared" si="195"/>
        <v>1.8273805029071964E-2</v>
      </c>
      <c r="FM98" s="76">
        <f t="shared" si="196"/>
        <v>2.3927570597111446E-2</v>
      </c>
      <c r="FN98" s="76">
        <f t="shared" si="197"/>
        <v>2.457938101502458E-2</v>
      </c>
      <c r="FO98" s="76"/>
      <c r="FP98" s="76">
        <f t="shared" si="198"/>
        <v>6.3055759859526155E-3</v>
      </c>
      <c r="FQ98" s="76"/>
      <c r="FR98" s="76">
        <f t="shared" si="199"/>
        <v>6.5181041791313385E-4</v>
      </c>
      <c r="FS98" s="76"/>
      <c r="FT98" s="76"/>
      <c r="FU98" s="76"/>
      <c r="FV98" s="76"/>
      <c r="FW98" s="76">
        <f t="shared" si="200"/>
        <v>0.14838027637242315</v>
      </c>
      <c r="FX98" s="76">
        <f t="shared" si="201"/>
        <v>0.18006754329237623</v>
      </c>
      <c r="FY98" s="76">
        <f t="shared" si="202"/>
        <v>0.17676383022917677</v>
      </c>
      <c r="FZ98" s="76"/>
      <c r="GA98" s="76">
        <f t="shared" si="203"/>
        <v>2.8383553856753618E-2</v>
      </c>
      <c r="GB98" s="76"/>
      <c r="GC98" s="76">
        <f t="shared" si="204"/>
        <v>-3.3037130631994593E-3</v>
      </c>
      <c r="GD98" s="76"/>
      <c r="GE98" s="76"/>
      <c r="GF98" s="76"/>
      <c r="GG98" s="76"/>
      <c r="GH98" s="76">
        <f t="shared" si="205"/>
        <v>0.1116816431322208</v>
      </c>
      <c r="GI98" s="76">
        <f t="shared" si="206"/>
        <v>0.17949270676151469</v>
      </c>
      <c r="GJ98" s="76">
        <f t="shared" si="207"/>
        <v>0.12289690507512289</v>
      </c>
      <c r="GK98" s="76"/>
      <c r="GL98" s="76">
        <f t="shared" si="208"/>
        <v>1.1215261942902094E-2</v>
      </c>
      <c r="GM98" s="76"/>
      <c r="GN98" s="76">
        <f t="shared" si="209"/>
        <v>-5.6595801686391792E-2</v>
      </c>
      <c r="GO98" s="76"/>
      <c r="GP98" s="76"/>
      <c r="GQ98" s="76"/>
      <c r="GR98" s="76"/>
      <c r="GS98" s="76">
        <f t="shared" si="210"/>
        <v>0.1665785698104659</v>
      </c>
      <c r="GT98" s="76">
        <f t="shared" si="211"/>
        <v>0.12869152834662642</v>
      </c>
      <c r="GU98" s="76">
        <f t="shared" si="212"/>
        <v>9.7486671744097489E-2</v>
      </c>
      <c r="GV98" s="76"/>
      <c r="GW98" s="76">
        <f t="shared" si="213"/>
        <v>-6.909189806636841E-2</v>
      </c>
      <c r="GX98" s="76"/>
      <c r="GY98" s="76">
        <f t="shared" si="214"/>
        <v>-3.1204856602528933E-2</v>
      </c>
      <c r="GZ98" s="76"/>
      <c r="HA98" s="76"/>
      <c r="HB98" s="76"/>
      <c r="HC98" s="76"/>
      <c r="HD98" s="76">
        <f t="shared" si="215"/>
        <v>0.17322358982103753</v>
      </c>
      <c r="HE98" s="76">
        <f t="shared" si="216"/>
        <v>0.13357763885894949</v>
      </c>
      <c r="HF98" s="76">
        <f t="shared" si="217"/>
        <v>0.23215398462923215</v>
      </c>
      <c r="HG98" s="76"/>
      <c r="HH98" s="76">
        <f t="shared" si="218"/>
        <v>5.8930394808194619E-2</v>
      </c>
      <c r="HI98" s="76"/>
      <c r="HJ98" s="76">
        <f t="shared" si="219"/>
        <v>9.8576345770282653E-2</v>
      </c>
      <c r="HK98" s="76"/>
      <c r="HL98" s="76"/>
      <c r="HM98" s="76"/>
      <c r="HN98" s="76"/>
      <c r="HO98" s="76"/>
      <c r="HP98" s="76"/>
      <c r="HQ98" s="76"/>
      <c r="HR98" s="76">
        <f t="shared" si="220"/>
        <v>0.18485237483953787</v>
      </c>
      <c r="HS98" s="76">
        <f t="shared" si="221"/>
        <v>0.3398021596315034</v>
      </c>
      <c r="HT98" s="76">
        <f t="shared" si="222"/>
        <v>0.3580759646605754</v>
      </c>
      <c r="HU98" s="76"/>
      <c r="HV98" s="76">
        <f t="shared" si="223"/>
        <v>0.15261909894373787</v>
      </c>
      <c r="HW98" s="76">
        <f t="shared" si="224"/>
        <v>0.26226916720557591</v>
      </c>
      <c r="HX98" s="76">
        <f t="shared" si="225"/>
        <v>0.2861967378026874</v>
      </c>
      <c r="HY98" s="76"/>
      <c r="HZ98" s="76">
        <f t="shared" si="226"/>
        <v>0.12206605275912207</v>
      </c>
      <c r="IA98" s="76">
        <f t="shared" si="227"/>
        <v>0.32964065637332962</v>
      </c>
      <c r="IB98" s="76">
        <f t="shared" si="228"/>
        <v>0.35422003738835423</v>
      </c>
      <c r="IC98" s="76"/>
      <c r="ID98" s="76"/>
      <c r="IE98" s="76">
        <f t="shared" si="229"/>
        <v>-6.2786322080415805E-2</v>
      </c>
      <c r="IF98" s="76"/>
      <c r="IG98" s="76">
        <f t="shared" si="230"/>
        <v>-3.0553046184615809E-2</v>
      </c>
      <c r="IH98" s="76"/>
      <c r="II98" s="76"/>
      <c r="IJ98" s="76">
        <f t="shared" si="231"/>
        <v>-1.0161503258173776E-2</v>
      </c>
      <c r="IK98" s="76"/>
      <c r="IL98" s="76">
        <f t="shared" si="232"/>
        <v>6.7371489167753706E-2</v>
      </c>
      <c r="IM98" s="76"/>
      <c r="IN98" s="76"/>
      <c r="IO98" s="76">
        <f t="shared" si="233"/>
        <v>-3.8559272722211713E-3</v>
      </c>
      <c r="IP98" s="76"/>
      <c r="IQ98" s="76">
        <f t="shared" si="234"/>
        <v>6.802329958566683E-2</v>
      </c>
      <c r="IR98" s="76"/>
      <c r="IS98" s="76"/>
      <c r="IT98" s="76"/>
      <c r="IU98" s="76"/>
      <c r="IV98" s="76"/>
      <c r="IW98" s="76">
        <v>0.03</v>
      </c>
      <c r="IX98" s="183">
        <v>3.2311846894446403</v>
      </c>
      <c r="IY98" s="183">
        <v>3.2862083466790253</v>
      </c>
      <c r="IZ98" s="175">
        <v>-0.12295018665445319</v>
      </c>
      <c r="JA98" s="76"/>
      <c r="JB98" s="74">
        <v>24289</v>
      </c>
      <c r="JC98" s="74">
        <v>136</v>
      </c>
      <c r="JD98" s="74">
        <v>123</v>
      </c>
      <c r="JE98" s="76">
        <v>2.0156753714654845E-2</v>
      </c>
      <c r="JF98" s="76">
        <v>7.1057137210285282E-2</v>
      </c>
      <c r="JG98" s="74"/>
      <c r="JH98" s="74">
        <v>106</v>
      </c>
      <c r="JI98" s="74">
        <v>5</v>
      </c>
      <c r="JJ98" s="175">
        <v>4.716981132075472E-2</v>
      </c>
      <c r="JK98" s="74">
        <v>86</v>
      </c>
      <c r="JL98" s="74">
        <v>12</v>
      </c>
      <c r="JM98" s="175">
        <v>0.13953488372093023</v>
      </c>
      <c r="JN98" s="74">
        <v>192</v>
      </c>
      <c r="JO98" s="74">
        <v>17</v>
      </c>
      <c r="JP98" s="175">
        <v>8.8541666666666671E-2</v>
      </c>
      <c r="JQ98" s="175">
        <v>0.70107040765597828</v>
      </c>
      <c r="JR98" s="74"/>
      <c r="JS98" s="74"/>
      <c r="JT98" s="76"/>
      <c r="JU98" s="175"/>
      <c r="JV98" s="175">
        <v>5.9851196082124691E-2</v>
      </c>
      <c r="JW98" s="175">
        <v>1.1537012620079111E-2</v>
      </c>
      <c r="JX98" s="175">
        <v>2.2979845545300432E-2</v>
      </c>
      <c r="JY98" s="175">
        <v>3.6871350536824263E-2</v>
      </c>
      <c r="JZ98" s="175">
        <v>7.1388208702203804E-2</v>
      </c>
      <c r="KA98" s="175">
        <v>1.5963458278395178E-2</v>
      </c>
      <c r="KB98" s="175">
        <v>3.894330382369561E-2</v>
      </c>
      <c r="KC98" s="175">
        <v>0.10331512525899417</v>
      </c>
      <c r="KD98" s="175">
        <v>6.6443774722169904E-2</v>
      </c>
      <c r="KE98" s="175">
        <v>5.4906762102090792E-2</v>
      </c>
      <c r="KF98" s="175">
        <v>0.12629497080429458</v>
      </c>
      <c r="KG98" s="175"/>
      <c r="KH98" s="74">
        <v>1687</v>
      </c>
      <c r="KI98" s="74">
        <v>19802</v>
      </c>
      <c r="KJ98" s="74">
        <v>2682</v>
      </c>
      <c r="KK98" s="74">
        <v>21236</v>
      </c>
      <c r="KL98" s="76">
        <v>8.5193414806585196E-2</v>
      </c>
      <c r="KM98" s="76">
        <v>0.12629497080429458</v>
      </c>
      <c r="KN98" s="175">
        <v>4.1101555997709385E-2</v>
      </c>
      <c r="KO98" s="175">
        <v>0.48244991811893373</v>
      </c>
      <c r="KP98" s="175"/>
      <c r="KQ98" s="74">
        <v>340</v>
      </c>
      <c r="KR98" s="74">
        <v>1452</v>
      </c>
      <c r="KS98" s="175">
        <v>0.23415977961432508</v>
      </c>
      <c r="KT98" s="74">
        <v>691</v>
      </c>
      <c r="KU98" s="74">
        <v>2992</v>
      </c>
      <c r="KV98" s="175">
        <v>0.23094919786096257</v>
      </c>
      <c r="KW98" s="74">
        <v>969</v>
      </c>
      <c r="KX98" s="74">
        <v>4443</v>
      </c>
      <c r="KY98" s="175">
        <v>0.21809588116137746</v>
      </c>
      <c r="KZ98" s="74">
        <v>1226</v>
      </c>
      <c r="LA98" s="74">
        <v>6205</v>
      </c>
      <c r="LB98" s="175">
        <v>0.1975825946817083</v>
      </c>
      <c r="LC98" s="74">
        <v>459</v>
      </c>
      <c r="LD98" s="74">
        <v>2625</v>
      </c>
      <c r="LE98" s="175">
        <f t="shared" si="235"/>
        <v>0.17485714285714285</v>
      </c>
      <c r="LF98" s="74">
        <v>603</v>
      </c>
      <c r="LG98" s="74">
        <v>4159</v>
      </c>
      <c r="LH98" s="175">
        <f t="shared" si="236"/>
        <v>0.1449867756672277</v>
      </c>
      <c r="LI98" s="74">
        <v>279</v>
      </c>
      <c r="LJ98" s="74">
        <v>4329</v>
      </c>
      <c r="LK98" s="175">
        <f t="shared" si="237"/>
        <v>6.4449064449064453E-2</v>
      </c>
      <c r="LL98" s="74">
        <v>1341</v>
      </c>
      <c r="LM98" s="74">
        <v>11113</v>
      </c>
      <c r="LN98" s="175">
        <v>0.12066948618734816</v>
      </c>
      <c r="LO98" s="175"/>
      <c r="LP98" s="74">
        <v>115</v>
      </c>
      <c r="LQ98" s="74">
        <v>3918</v>
      </c>
      <c r="LR98" s="175">
        <v>2.9351710056151097E-2</v>
      </c>
      <c r="LS98" s="74">
        <v>2682</v>
      </c>
      <c r="LT98" s="74">
        <v>21236</v>
      </c>
      <c r="LU98" s="175">
        <v>0.12629497080429458</v>
      </c>
      <c r="LV98" s="175"/>
      <c r="LW98" s="74"/>
      <c r="LX98" s="74">
        <v>170</v>
      </c>
      <c r="LY98" s="74">
        <v>99</v>
      </c>
      <c r="LZ98" s="74">
        <v>1</v>
      </c>
      <c r="MA98" s="74">
        <v>120</v>
      </c>
      <c r="MB98" s="74">
        <v>293</v>
      </c>
      <c r="MC98" s="74">
        <v>147</v>
      </c>
      <c r="MD98" s="74"/>
    </row>
    <row r="99" spans="1:347" x14ac:dyDescent="0.25">
      <c r="A99" s="153"/>
      <c r="B99" s="156" t="s">
        <v>42</v>
      </c>
      <c r="C99" s="154"/>
      <c r="D99" s="159">
        <v>13011</v>
      </c>
      <c r="E99" s="159" t="s">
        <v>0</v>
      </c>
      <c r="F99" s="73" t="s">
        <v>57</v>
      </c>
      <c r="P99" s="164"/>
      <c r="Q99" s="129"/>
      <c r="R99" s="129"/>
      <c r="S99" s="129"/>
      <c r="T99" s="129"/>
      <c r="U99" s="129"/>
      <c r="V99" s="129"/>
      <c r="W99" s="129"/>
      <c r="X99" s="129"/>
      <c r="Y99" s="129"/>
      <c r="Z99" s="115"/>
      <c r="AA99" s="74"/>
      <c r="AB99" s="75">
        <v>1117</v>
      </c>
      <c r="AC99" s="75">
        <v>5760</v>
      </c>
      <c r="AD99" s="75">
        <v>1923</v>
      </c>
      <c r="AE99" s="75">
        <v>3317</v>
      </c>
      <c r="AF99" s="75">
        <v>1641</v>
      </c>
      <c r="AG99" s="75">
        <v>4616</v>
      </c>
      <c r="AH99" s="75">
        <v>325</v>
      </c>
      <c r="AI99" s="75">
        <v>105</v>
      </c>
      <c r="AK99" s="74">
        <f t="shared" si="249"/>
        <v>18804</v>
      </c>
      <c r="AL99" s="76"/>
      <c r="AM99" s="77">
        <f t="shared" si="250"/>
        <v>5.9402254839395874E-2</v>
      </c>
      <c r="AN99" s="78">
        <f t="shared" si="251"/>
        <v>0.3063178047223995</v>
      </c>
      <c r="AO99" s="78">
        <f t="shared" si="252"/>
        <v>0.10226547543075941</v>
      </c>
      <c r="AP99" s="78">
        <f t="shared" si="253"/>
        <v>0.17639863858753457</v>
      </c>
      <c r="AQ99" s="78">
        <f t="shared" si="254"/>
        <v>8.7268666241225271E-2</v>
      </c>
      <c r="AR99" s="78">
        <f t="shared" si="255"/>
        <v>0.24547968517336738</v>
      </c>
      <c r="AS99" s="78">
        <f t="shared" si="256"/>
        <v>1.7283556690065944E-2</v>
      </c>
      <c r="AT99" s="79">
        <f t="shared" si="257"/>
        <v>5.5839183152520738E-3</v>
      </c>
      <c r="AU99" s="76">
        <f t="shared" si="258"/>
        <v>1</v>
      </c>
      <c r="AV99" s="76"/>
      <c r="AW99" s="76"/>
      <c r="AX99" s="75">
        <v>1709</v>
      </c>
      <c r="AY99" s="75">
        <v>1250</v>
      </c>
      <c r="AZ99" s="75">
        <v>1803</v>
      </c>
      <c r="BA99" s="75">
        <v>2433</v>
      </c>
      <c r="BB99" s="75">
        <v>7300</v>
      </c>
      <c r="BC99" s="75">
        <v>3648</v>
      </c>
      <c r="BD99" s="75">
        <v>625</v>
      </c>
      <c r="BF99" s="75">
        <v>83</v>
      </c>
      <c r="BG99" s="80">
        <v>40</v>
      </c>
      <c r="BH99" s="81">
        <v>221</v>
      </c>
      <c r="BI99" s="81"/>
      <c r="BJ99" s="82"/>
      <c r="BK99" s="74">
        <f t="shared" si="259"/>
        <v>261</v>
      </c>
      <c r="BL99" s="80">
        <f t="shared" si="156"/>
        <v>19112</v>
      </c>
      <c r="BM99" s="83"/>
      <c r="BN99" s="84">
        <f t="shared" si="260"/>
        <v>8.9420259522812892E-2</v>
      </c>
      <c r="BO99" s="85">
        <f t="shared" si="261"/>
        <v>6.5403934700711597E-2</v>
      </c>
      <c r="BP99" s="85">
        <f t="shared" si="262"/>
        <v>9.4338635412306401E-2</v>
      </c>
      <c r="BQ99" s="85">
        <f t="shared" si="263"/>
        <v>0.12730221850146506</v>
      </c>
      <c r="BR99" s="85">
        <f t="shared" si="264"/>
        <v>0.38195897865215572</v>
      </c>
      <c r="BS99" s="85">
        <f t="shared" si="265"/>
        <v>0.19087484303055671</v>
      </c>
      <c r="BT99" s="85">
        <f t="shared" si="266"/>
        <v>3.2701967350355798E-2</v>
      </c>
      <c r="BU99" s="85">
        <f t="shared" si="267"/>
        <v>0</v>
      </c>
      <c r="BV99" s="85">
        <f t="shared" si="268"/>
        <v>4.3428212641272498E-3</v>
      </c>
      <c r="BW99" s="85">
        <f t="shared" si="269"/>
        <v>2.0929259104227708E-3</v>
      </c>
      <c r="BX99" s="85">
        <f t="shared" si="270"/>
        <v>1.1563415655085811E-2</v>
      </c>
      <c r="BY99" s="85">
        <f t="shared" si="271"/>
        <v>0</v>
      </c>
      <c r="BZ99" s="85">
        <f t="shared" si="272"/>
        <v>0</v>
      </c>
      <c r="CA99" s="76">
        <f t="shared" si="273"/>
        <v>1.3656341565508582E-2</v>
      </c>
      <c r="CB99" s="86">
        <f t="shared" si="274"/>
        <v>1</v>
      </c>
      <c r="CC99" s="76"/>
      <c r="CD99" s="76"/>
      <c r="CE99" s="75">
        <v>2819</v>
      </c>
      <c r="CF99" s="75">
        <v>5084</v>
      </c>
      <c r="CG99" s="75">
        <v>4403</v>
      </c>
      <c r="CH99" s="75">
        <v>2463</v>
      </c>
      <c r="CI99" s="75">
        <v>2692</v>
      </c>
      <c r="CJ99" s="75">
        <v>1066</v>
      </c>
      <c r="CK99" s="75">
        <v>477</v>
      </c>
      <c r="CQ99" s="74">
        <f t="shared" si="244"/>
        <v>0</v>
      </c>
      <c r="CR99" s="74">
        <f t="shared" si="245"/>
        <v>19004</v>
      </c>
      <c r="CS99" s="76"/>
      <c r="CT99" s="77">
        <f t="shared" si="238"/>
        <v>0.14833719217006947</v>
      </c>
      <c r="CU99" s="78">
        <f t="shared" si="239"/>
        <v>0.26752262681540728</v>
      </c>
      <c r="CV99" s="78">
        <f t="shared" si="240"/>
        <v>0.23168806567038519</v>
      </c>
      <c r="CW99" s="78">
        <f t="shared" si="241"/>
        <v>0.12960429383287728</v>
      </c>
      <c r="CX99" s="78">
        <f t="shared" si="242"/>
        <v>0.14165438854977899</v>
      </c>
      <c r="CY99" s="78">
        <f t="shared" si="243"/>
        <v>5.6093454009682173E-2</v>
      </c>
      <c r="CZ99" s="78">
        <f t="shared" si="246"/>
        <v>2.509997895179962E-2</v>
      </c>
      <c r="DA99" s="79"/>
      <c r="DB99" s="79"/>
      <c r="DC99" s="79"/>
      <c r="DD99" s="79"/>
      <c r="DE99" s="79">
        <f t="shared" si="275"/>
        <v>0</v>
      </c>
      <c r="DF99" s="76">
        <f t="shared" si="276"/>
        <v>1</v>
      </c>
      <c r="DG99" s="76"/>
      <c r="DH99" s="76"/>
      <c r="DI99" s="76"/>
      <c r="DJ99" s="76"/>
      <c r="DK99" s="76">
        <f t="shared" si="174"/>
        <v>0.3063178047223995</v>
      </c>
      <c r="DL99" s="76">
        <f t="shared" si="175"/>
        <v>0.38195897865215572</v>
      </c>
      <c r="DM99" s="76">
        <f t="shared" si="176"/>
        <v>0.26752262681540728</v>
      </c>
      <c r="DN99" s="76"/>
      <c r="DO99" s="76"/>
      <c r="DP99" s="76">
        <f t="shared" si="177"/>
        <v>0.10226547543075941</v>
      </c>
      <c r="DQ99" s="76">
        <f t="shared" si="178"/>
        <v>6.5403934700711597E-2</v>
      </c>
      <c r="DR99" s="76">
        <f t="shared" si="179"/>
        <v>0.14165438854977899</v>
      </c>
      <c r="DS99" s="76"/>
      <c r="DT99" s="76"/>
      <c r="DU99" s="76"/>
      <c r="DV99" s="76">
        <f t="shared" si="180"/>
        <v>0</v>
      </c>
      <c r="DW99" s="76"/>
      <c r="DX99" s="76"/>
      <c r="DY99" s="76"/>
      <c r="DZ99" s="76"/>
      <c r="EA99" s="76">
        <f t="shared" si="181"/>
        <v>4.3428212641272498E-3</v>
      </c>
      <c r="EB99" s="76"/>
      <c r="EC99" s="76"/>
      <c r="ED99" s="76"/>
      <c r="EE99" s="76">
        <f t="shared" si="277"/>
        <v>0.40858328015315892</v>
      </c>
      <c r="EF99" s="76">
        <f t="shared" si="278"/>
        <v>0.45170573461699459</v>
      </c>
      <c r="EG99" s="76">
        <f t="shared" si="279"/>
        <v>0.40917701536518625</v>
      </c>
      <c r="EH99" s="76"/>
      <c r="EI99" s="76"/>
      <c r="EJ99" s="76">
        <f t="shared" si="185"/>
        <v>-3.8795177906992218E-2</v>
      </c>
      <c r="EK99" s="76"/>
      <c r="EL99" s="76">
        <f t="shared" si="186"/>
        <v>-0.11443635183674844</v>
      </c>
      <c r="EM99" s="76"/>
      <c r="EN99" s="76"/>
      <c r="EO99" s="76">
        <f t="shared" si="187"/>
        <v>3.9388913119019583E-2</v>
      </c>
      <c r="EP99" s="76"/>
      <c r="EQ99" s="76">
        <f t="shared" si="188"/>
        <v>7.6250453849067396E-2</v>
      </c>
      <c r="ER99" s="76"/>
      <c r="ES99" s="76"/>
      <c r="ET99" s="76">
        <f t="shared" si="189"/>
        <v>0</v>
      </c>
      <c r="EU99" s="76"/>
      <c r="EV99" s="76">
        <f t="shared" si="190"/>
        <v>0</v>
      </c>
      <c r="EW99" s="76"/>
      <c r="EX99" s="76"/>
      <c r="EY99" s="76">
        <f t="shared" si="191"/>
        <v>0</v>
      </c>
      <c r="EZ99" s="76"/>
      <c r="FA99" s="76">
        <f t="shared" si="192"/>
        <v>-4.3428212641272498E-3</v>
      </c>
      <c r="FB99" s="76"/>
      <c r="FC99" s="76"/>
      <c r="FD99" s="76">
        <f t="shared" si="193"/>
        <v>5.9373521202732427E-4</v>
      </c>
      <c r="FE99" s="76"/>
      <c r="FF99" s="76">
        <f t="shared" si="194"/>
        <v>-4.2528719251808345E-2</v>
      </c>
      <c r="FG99" s="76"/>
      <c r="FH99" s="76"/>
      <c r="FI99" s="76"/>
      <c r="FJ99" s="76"/>
      <c r="FK99" s="76"/>
      <c r="FL99" s="76">
        <f t="shared" si="195"/>
        <v>1.7283556690065944E-2</v>
      </c>
      <c r="FM99" s="76">
        <f t="shared" si="196"/>
        <v>3.2701967350355798E-2</v>
      </c>
      <c r="FN99" s="76">
        <f t="shared" si="197"/>
        <v>2.509997895179962E-2</v>
      </c>
      <c r="FO99" s="76"/>
      <c r="FP99" s="76">
        <f t="shared" si="198"/>
        <v>7.8164222617336764E-3</v>
      </c>
      <c r="FQ99" s="76"/>
      <c r="FR99" s="76">
        <f t="shared" si="199"/>
        <v>-7.6019883985561781E-3</v>
      </c>
      <c r="FS99" s="76"/>
      <c r="FT99" s="76"/>
      <c r="FU99" s="76"/>
      <c r="FV99" s="76"/>
      <c r="FW99" s="76">
        <f t="shared" si="200"/>
        <v>0.24547968517336738</v>
      </c>
      <c r="FX99" s="76">
        <f t="shared" si="201"/>
        <v>0.19087484303055671</v>
      </c>
      <c r="FY99" s="76">
        <f t="shared" si="202"/>
        <v>0.23168806567038519</v>
      </c>
      <c r="FZ99" s="76"/>
      <c r="GA99" s="76">
        <f t="shared" si="203"/>
        <v>-1.3791619502982189E-2</v>
      </c>
      <c r="GB99" s="76"/>
      <c r="GC99" s="76">
        <f t="shared" si="204"/>
        <v>4.0813222639828478E-2</v>
      </c>
      <c r="GD99" s="76"/>
      <c r="GE99" s="76"/>
      <c r="GF99" s="76"/>
      <c r="GG99" s="76"/>
      <c r="GH99" s="76">
        <f t="shared" si="205"/>
        <v>5.9402254839395874E-2</v>
      </c>
      <c r="GI99" s="76">
        <f t="shared" si="206"/>
        <v>9.4338635412306401E-2</v>
      </c>
      <c r="GJ99" s="76">
        <f t="shared" si="207"/>
        <v>5.6093454009682173E-2</v>
      </c>
      <c r="GK99" s="76"/>
      <c r="GL99" s="76">
        <f t="shared" si="208"/>
        <v>-3.3088008297137012E-3</v>
      </c>
      <c r="GM99" s="76"/>
      <c r="GN99" s="76">
        <f t="shared" si="209"/>
        <v>-3.8245181402624229E-2</v>
      </c>
      <c r="GO99" s="76"/>
      <c r="GP99" s="76"/>
      <c r="GQ99" s="76"/>
      <c r="GR99" s="76"/>
      <c r="GS99" s="76">
        <f t="shared" si="210"/>
        <v>0.17639863858753457</v>
      </c>
      <c r="GT99" s="76">
        <f t="shared" si="211"/>
        <v>0.12730221850146506</v>
      </c>
      <c r="GU99" s="76">
        <f t="shared" si="212"/>
        <v>0.14833719217006947</v>
      </c>
      <c r="GV99" s="76"/>
      <c r="GW99" s="76">
        <f t="shared" si="213"/>
        <v>-2.8061446417465108E-2</v>
      </c>
      <c r="GX99" s="76"/>
      <c r="GY99" s="76">
        <f t="shared" si="214"/>
        <v>2.1034973668604406E-2</v>
      </c>
      <c r="GZ99" s="76"/>
      <c r="HA99" s="76"/>
      <c r="HB99" s="76"/>
      <c r="HC99" s="76"/>
      <c r="HD99" s="76">
        <f t="shared" si="215"/>
        <v>8.7268666241225271E-2</v>
      </c>
      <c r="HE99" s="76">
        <f t="shared" si="216"/>
        <v>8.9420259522812892E-2</v>
      </c>
      <c r="HF99" s="76">
        <f t="shared" si="217"/>
        <v>0.12960429383287728</v>
      </c>
      <c r="HG99" s="76"/>
      <c r="HH99" s="76">
        <f t="shared" si="218"/>
        <v>4.2335627591652006E-2</v>
      </c>
      <c r="HI99" s="76"/>
      <c r="HJ99" s="76">
        <f t="shared" si="219"/>
        <v>4.0184034310064384E-2</v>
      </c>
      <c r="HK99" s="76"/>
      <c r="HL99" s="76"/>
      <c r="HM99" s="76"/>
      <c r="HN99" s="76"/>
      <c r="HO99" s="76"/>
      <c r="HP99" s="76"/>
      <c r="HQ99" s="76"/>
      <c r="HR99" s="76">
        <f t="shared" si="220"/>
        <v>0.19368219527760053</v>
      </c>
      <c r="HS99" s="76">
        <f t="shared" si="221"/>
        <v>0.26366730482875983</v>
      </c>
      <c r="HT99" s="76">
        <f t="shared" si="222"/>
        <v>0.28095086151882581</v>
      </c>
      <c r="HU99" s="76"/>
      <c r="HV99" s="76">
        <f t="shared" si="223"/>
        <v>0.16000418585182086</v>
      </c>
      <c r="HW99" s="76">
        <f t="shared" si="224"/>
        <v>0.21672247802427796</v>
      </c>
      <c r="HX99" s="76">
        <f t="shared" si="225"/>
        <v>0.24942444537463376</v>
      </c>
      <c r="HY99" s="76"/>
      <c r="HZ99" s="76">
        <f t="shared" si="226"/>
        <v>0.17343717112186907</v>
      </c>
      <c r="IA99" s="76">
        <f t="shared" si="227"/>
        <v>0.27794148600294677</v>
      </c>
      <c r="IB99" s="76">
        <f t="shared" si="228"/>
        <v>0.30304146495474638</v>
      </c>
      <c r="IC99" s="76"/>
      <c r="ID99" s="76"/>
      <c r="IE99" s="76">
        <f t="shared" si="229"/>
        <v>-2.0245024155731456E-2</v>
      </c>
      <c r="IF99" s="76"/>
      <c r="IG99" s="76">
        <f t="shared" si="230"/>
        <v>1.3432985270048214E-2</v>
      </c>
      <c r="IH99" s="76"/>
      <c r="II99" s="76"/>
      <c r="IJ99" s="76">
        <f t="shared" si="231"/>
        <v>1.427418117418694E-2</v>
      </c>
      <c r="IK99" s="76"/>
      <c r="IL99" s="76">
        <f t="shared" si="232"/>
        <v>6.1219007978668805E-2</v>
      </c>
      <c r="IM99" s="76"/>
      <c r="IN99" s="76"/>
      <c r="IO99" s="76">
        <f t="shared" si="233"/>
        <v>2.2090603435920564E-2</v>
      </c>
      <c r="IP99" s="76"/>
      <c r="IQ99" s="76">
        <f t="shared" si="234"/>
        <v>5.3617019580112613E-2</v>
      </c>
      <c r="IR99" s="76"/>
      <c r="IS99" s="76"/>
      <c r="IT99" s="76"/>
      <c r="IU99" s="76"/>
      <c r="IV99" s="76"/>
      <c r="IW99" s="76">
        <v>0.04</v>
      </c>
      <c r="IX99" s="183">
        <v>5.9537530615185128</v>
      </c>
      <c r="IY99" s="183">
        <v>5.2235229939158456</v>
      </c>
      <c r="IZ99" s="175">
        <v>-0.31277704653140681</v>
      </c>
      <c r="JA99" s="76"/>
      <c r="JB99" s="74">
        <v>19466</v>
      </c>
      <c r="JC99" s="74">
        <v>109</v>
      </c>
      <c r="JD99" s="74">
        <v>95</v>
      </c>
      <c r="JE99" s="76">
        <v>1.5601712916184431E-2</v>
      </c>
      <c r="JF99" s="76">
        <v>6.7865867703025343E-2</v>
      </c>
      <c r="JG99" s="74"/>
      <c r="JH99" s="74">
        <v>310</v>
      </c>
      <c r="JI99" s="74">
        <v>16</v>
      </c>
      <c r="JJ99" s="175">
        <v>5.1612903225806452E-2</v>
      </c>
      <c r="JK99" s="74">
        <v>326</v>
      </c>
      <c r="JL99" s="74">
        <v>40</v>
      </c>
      <c r="JM99" s="175">
        <v>0.12269938650306748</v>
      </c>
      <c r="JN99" s="74">
        <v>636</v>
      </c>
      <c r="JO99" s="74">
        <v>56</v>
      </c>
      <c r="JP99" s="175">
        <v>8.8050314465408799E-2</v>
      </c>
      <c r="JQ99" s="175">
        <v>0.71172510657442101</v>
      </c>
      <c r="JR99" s="74"/>
      <c r="JS99" s="74"/>
      <c r="JT99" s="76"/>
      <c r="JU99" s="175"/>
      <c r="JV99" s="175">
        <v>5.9680552557737965E-2</v>
      </c>
      <c r="JW99" s="175">
        <v>1.3382257716382474E-2</v>
      </c>
      <c r="JX99" s="175">
        <v>2.7196201165551478E-2</v>
      </c>
      <c r="JY99" s="175">
        <v>3.2484351392186486E-2</v>
      </c>
      <c r="JZ99" s="175">
        <v>7.306281027412044E-2</v>
      </c>
      <c r="KA99" s="175">
        <v>7.8063170012231094E-3</v>
      </c>
      <c r="KB99" s="175">
        <v>4.2844808979063245E-2</v>
      </c>
      <c r="KC99" s="175">
        <v>9.6517735088855319E-2</v>
      </c>
      <c r="KD99" s="175">
        <v>6.4033383696668819E-2</v>
      </c>
      <c r="KE99" s="175">
        <v>5.065112598028635E-2</v>
      </c>
      <c r="KF99" s="175">
        <v>0.1237139362544068</v>
      </c>
      <c r="KG99" s="175"/>
      <c r="KH99" s="74">
        <v>2213</v>
      </c>
      <c r="KI99" s="74">
        <v>26449</v>
      </c>
      <c r="KJ99" s="74">
        <v>3439</v>
      </c>
      <c r="KK99" s="74">
        <v>27798</v>
      </c>
      <c r="KL99" s="76">
        <v>8.3670460130817803E-2</v>
      </c>
      <c r="KM99" s="76">
        <v>0.1237139362544068</v>
      </c>
      <c r="KN99" s="175">
        <v>4.0043476123588995E-2</v>
      </c>
      <c r="KO99" s="175">
        <v>0.47858558517523964</v>
      </c>
      <c r="KP99" s="175"/>
      <c r="KQ99" s="74">
        <v>377</v>
      </c>
      <c r="KR99" s="74">
        <v>1607</v>
      </c>
      <c r="KS99" s="175">
        <v>0.23459863098942127</v>
      </c>
      <c r="KT99" s="74">
        <v>690</v>
      </c>
      <c r="KU99" s="74">
        <v>3152</v>
      </c>
      <c r="KV99" s="175">
        <v>0.21890862944162437</v>
      </c>
      <c r="KW99" s="74">
        <v>998</v>
      </c>
      <c r="KX99" s="74">
        <v>4685</v>
      </c>
      <c r="KY99" s="175">
        <v>0.21302027748132338</v>
      </c>
      <c r="KZ99" s="74">
        <v>1388</v>
      </c>
      <c r="LA99" s="74">
        <v>6859</v>
      </c>
      <c r="LB99" s="175">
        <v>0.2023618603294941</v>
      </c>
      <c r="LC99" s="74">
        <v>643</v>
      </c>
      <c r="LD99" s="74">
        <v>3507</v>
      </c>
      <c r="LE99" s="175">
        <f t="shared" si="235"/>
        <v>0.18334759053321928</v>
      </c>
      <c r="LF99" s="74">
        <v>804</v>
      </c>
      <c r="LG99" s="74">
        <v>5532</v>
      </c>
      <c r="LH99" s="175">
        <f t="shared" si="236"/>
        <v>0.14533622559652928</v>
      </c>
      <c r="LI99" s="74">
        <v>423</v>
      </c>
      <c r="LJ99" s="74">
        <v>6434</v>
      </c>
      <c r="LK99" s="175">
        <f t="shared" si="237"/>
        <v>6.5744482437053151E-2</v>
      </c>
      <c r="LL99" s="74">
        <v>1870</v>
      </c>
      <c r="LM99" s="74">
        <v>15473</v>
      </c>
      <c r="LN99" s="175">
        <v>0.12085568409487495</v>
      </c>
      <c r="LO99" s="175"/>
      <c r="LP99" s="74">
        <v>181</v>
      </c>
      <c r="LQ99" s="74">
        <v>5466</v>
      </c>
      <c r="LR99" s="175">
        <v>3.3113794365166482E-2</v>
      </c>
      <c r="LS99" s="74">
        <v>3439</v>
      </c>
      <c r="LT99" s="74">
        <v>27798</v>
      </c>
      <c r="LU99" s="175">
        <v>0.1237139362544068</v>
      </c>
      <c r="LV99" s="175"/>
      <c r="LW99" s="74"/>
      <c r="LX99" s="74">
        <v>59</v>
      </c>
      <c r="LY99" s="74">
        <v>3</v>
      </c>
      <c r="LZ99" s="74">
        <v>24</v>
      </c>
      <c r="MA99" s="74">
        <v>278</v>
      </c>
      <c r="MB99" s="74">
        <v>150</v>
      </c>
      <c r="MC99" s="74">
        <v>46</v>
      </c>
      <c r="MD99" s="74"/>
    </row>
    <row r="100" spans="1:347" x14ac:dyDescent="0.25">
      <c r="A100" s="153"/>
      <c r="B100" s="156" t="s">
        <v>10</v>
      </c>
      <c r="C100" s="154"/>
      <c r="D100" s="159">
        <v>13012</v>
      </c>
      <c r="E100" s="159" t="s">
        <v>0</v>
      </c>
      <c r="F100" s="73" t="s">
        <v>58</v>
      </c>
      <c r="P100" s="164"/>
      <c r="Q100" s="129"/>
      <c r="R100" s="129"/>
      <c r="S100" s="129"/>
      <c r="T100" s="129"/>
      <c r="U100" s="129"/>
      <c r="V100" s="129"/>
      <c r="W100" s="129"/>
      <c r="X100" s="129"/>
      <c r="Y100" s="129"/>
      <c r="Z100" s="115"/>
      <c r="AA100" s="74"/>
      <c r="AB100" s="75">
        <v>512</v>
      </c>
      <c r="AC100" s="75">
        <v>2012</v>
      </c>
      <c r="AD100" s="75">
        <v>630</v>
      </c>
      <c r="AE100" s="75">
        <v>452</v>
      </c>
      <c r="AF100" s="75">
        <v>512</v>
      </c>
      <c r="AG100" s="75">
        <v>1807</v>
      </c>
      <c r="AH100" s="75">
        <v>94</v>
      </c>
      <c r="AI100" s="75">
        <v>24</v>
      </c>
      <c r="AK100" s="74">
        <f t="shared" si="249"/>
        <v>6043</v>
      </c>
      <c r="AL100" s="76"/>
      <c r="AM100" s="77">
        <f t="shared" si="250"/>
        <v>8.4726129405924208E-2</v>
      </c>
      <c r="AN100" s="78">
        <f t="shared" si="251"/>
        <v>0.33294721164984281</v>
      </c>
      <c r="AO100" s="78">
        <f t="shared" si="252"/>
        <v>0.1042528545424458</v>
      </c>
      <c r="AP100" s="78">
        <f t="shared" si="253"/>
        <v>7.4797286116167469E-2</v>
      </c>
      <c r="AQ100" s="78">
        <f t="shared" si="254"/>
        <v>8.4726129405924208E-2</v>
      </c>
      <c r="AR100" s="78">
        <f t="shared" si="255"/>
        <v>0.29902366374317391</v>
      </c>
      <c r="AS100" s="78">
        <f t="shared" si="256"/>
        <v>1.5555187820618897E-2</v>
      </c>
      <c r="AT100" s="79">
        <f t="shared" si="257"/>
        <v>3.971537315902697E-3</v>
      </c>
      <c r="AU100" s="76">
        <f t="shared" si="258"/>
        <v>1</v>
      </c>
      <c r="AV100" s="76"/>
      <c r="AW100" s="76"/>
      <c r="AX100" s="75">
        <v>398</v>
      </c>
      <c r="AY100" s="75">
        <v>366</v>
      </c>
      <c r="AZ100" s="75">
        <v>573</v>
      </c>
      <c r="BA100" s="75">
        <v>537</v>
      </c>
      <c r="BB100" s="75">
        <v>2299</v>
      </c>
      <c r="BC100" s="75">
        <v>1618</v>
      </c>
      <c r="BD100" s="75">
        <v>182</v>
      </c>
      <c r="BF100" s="75">
        <v>31</v>
      </c>
      <c r="BG100" s="80">
        <v>7</v>
      </c>
      <c r="BH100" s="81">
        <v>156</v>
      </c>
      <c r="BI100" s="81"/>
      <c r="BJ100" s="82"/>
      <c r="BK100" s="74">
        <f t="shared" si="259"/>
        <v>163</v>
      </c>
      <c r="BL100" s="80">
        <f t="shared" si="156"/>
        <v>6167</v>
      </c>
      <c r="BM100" s="83"/>
      <c r="BN100" s="84">
        <f t="shared" si="260"/>
        <v>6.4537052051240468E-2</v>
      </c>
      <c r="BO100" s="85">
        <f t="shared" si="261"/>
        <v>5.9348143343603048E-2</v>
      </c>
      <c r="BP100" s="85">
        <f t="shared" si="262"/>
        <v>9.2913896546132635E-2</v>
      </c>
      <c r="BQ100" s="85">
        <f t="shared" si="263"/>
        <v>8.7076374250040542E-2</v>
      </c>
      <c r="BR100" s="85">
        <f t="shared" si="264"/>
        <v>0.37279065996432625</v>
      </c>
      <c r="BS100" s="85">
        <f t="shared" si="265"/>
        <v>0.26236419652991733</v>
      </c>
      <c r="BT100" s="85">
        <f t="shared" si="266"/>
        <v>2.9511918274687854E-2</v>
      </c>
      <c r="BU100" s="85">
        <f t="shared" si="267"/>
        <v>0</v>
      </c>
      <c r="BV100" s="85">
        <f t="shared" si="268"/>
        <v>5.0267553105237551E-3</v>
      </c>
      <c r="BW100" s="85">
        <f t="shared" si="269"/>
        <v>1.1350737797956867E-3</v>
      </c>
      <c r="BX100" s="85">
        <f t="shared" si="270"/>
        <v>2.5295929949732447E-2</v>
      </c>
      <c r="BY100" s="85">
        <f t="shared" si="271"/>
        <v>0</v>
      </c>
      <c r="BZ100" s="85">
        <f t="shared" si="272"/>
        <v>0</v>
      </c>
      <c r="CA100" s="76">
        <f t="shared" si="273"/>
        <v>2.6431003729528134E-2</v>
      </c>
      <c r="CB100" s="86">
        <f t="shared" si="274"/>
        <v>1</v>
      </c>
      <c r="CC100" s="76"/>
      <c r="CD100" s="76"/>
      <c r="CE100" s="75">
        <v>398</v>
      </c>
      <c r="CF100" s="75">
        <v>1720</v>
      </c>
      <c r="CG100" s="75">
        <v>1714</v>
      </c>
      <c r="CH100" s="75">
        <v>693</v>
      </c>
      <c r="CI100" s="75">
        <v>876</v>
      </c>
      <c r="CJ100" s="75">
        <v>428</v>
      </c>
      <c r="CK100" s="75">
        <v>194</v>
      </c>
      <c r="CQ100" s="74">
        <f t="shared" si="244"/>
        <v>0</v>
      </c>
      <c r="CR100" s="74">
        <f t="shared" si="245"/>
        <v>6023</v>
      </c>
      <c r="CS100" s="76"/>
      <c r="CT100" s="77">
        <f t="shared" ref="CT100:CT133" si="280">CE100/$CR100</f>
        <v>6.6080026564834804E-2</v>
      </c>
      <c r="CU100" s="78">
        <f t="shared" ref="CU100:CU133" si="281">CF100/$CR100</f>
        <v>0.28557197409928609</v>
      </c>
      <c r="CV100" s="78">
        <f t="shared" ref="CV100:CV133" si="282">CG100/$CR100</f>
        <v>0.28457579279428857</v>
      </c>
      <c r="CW100" s="78">
        <f t="shared" ref="CW100:CW133" si="283">CH100/$CR100</f>
        <v>0.11505894072721236</v>
      </c>
      <c r="CX100" s="78">
        <f t="shared" ref="CX100:CX133" si="284">CI100/$CR100</f>
        <v>0.14544247052963638</v>
      </c>
      <c r="CY100" s="78">
        <f t="shared" ref="CY100:CY133" si="285">CJ100/$CR100</f>
        <v>7.1060933089822351E-2</v>
      </c>
      <c r="CZ100" s="78">
        <f t="shared" si="246"/>
        <v>3.2209862194919475E-2</v>
      </c>
      <c r="DA100" s="79"/>
      <c r="DB100" s="79"/>
      <c r="DC100" s="79"/>
      <c r="DD100" s="79"/>
      <c r="DE100" s="79">
        <f t="shared" si="275"/>
        <v>0</v>
      </c>
      <c r="DF100" s="76">
        <f t="shared" si="276"/>
        <v>1</v>
      </c>
      <c r="DG100" s="76"/>
      <c r="DH100" s="76"/>
      <c r="DI100" s="76"/>
      <c r="DJ100" s="76"/>
      <c r="DK100" s="76">
        <f t="shared" si="174"/>
        <v>0.33294721164984281</v>
      </c>
      <c r="DL100" s="76">
        <f t="shared" si="175"/>
        <v>0.37279065996432625</v>
      </c>
      <c r="DM100" s="76">
        <f t="shared" si="176"/>
        <v>0.28557197409928609</v>
      </c>
      <c r="DN100" s="76"/>
      <c r="DO100" s="76"/>
      <c r="DP100" s="76">
        <f t="shared" si="177"/>
        <v>0.1042528545424458</v>
      </c>
      <c r="DQ100" s="76">
        <f t="shared" si="178"/>
        <v>5.9348143343603048E-2</v>
      </c>
      <c r="DR100" s="76">
        <f t="shared" si="179"/>
        <v>0.14544247052963638</v>
      </c>
      <c r="DS100" s="76"/>
      <c r="DT100" s="76"/>
      <c r="DU100" s="76"/>
      <c r="DV100" s="76">
        <f t="shared" si="180"/>
        <v>0</v>
      </c>
      <c r="DW100" s="76"/>
      <c r="DX100" s="76"/>
      <c r="DY100" s="76"/>
      <c r="DZ100" s="76"/>
      <c r="EA100" s="76">
        <f t="shared" si="181"/>
        <v>5.0267553105237551E-3</v>
      </c>
      <c r="EB100" s="76"/>
      <c r="EC100" s="76"/>
      <c r="ED100" s="76"/>
      <c r="EE100" s="76">
        <f t="shared" si="277"/>
        <v>0.43720006619228863</v>
      </c>
      <c r="EF100" s="76">
        <f t="shared" si="278"/>
        <v>0.43716555861845308</v>
      </c>
      <c r="EG100" s="76">
        <f t="shared" si="279"/>
        <v>0.43101444462892247</v>
      </c>
      <c r="EH100" s="76"/>
      <c r="EI100" s="76"/>
      <c r="EJ100" s="76">
        <f t="shared" si="185"/>
        <v>-4.7375237550556726E-2</v>
      </c>
      <c r="EK100" s="76"/>
      <c r="EL100" s="76">
        <f t="shared" si="186"/>
        <v>-8.7218685865040169E-2</v>
      </c>
      <c r="EM100" s="76"/>
      <c r="EN100" s="76"/>
      <c r="EO100" s="76">
        <f t="shared" si="187"/>
        <v>4.1189615987190578E-2</v>
      </c>
      <c r="EP100" s="76"/>
      <c r="EQ100" s="76">
        <f t="shared" si="188"/>
        <v>8.6094327186033326E-2</v>
      </c>
      <c r="ER100" s="76"/>
      <c r="ES100" s="76"/>
      <c r="ET100" s="76">
        <f t="shared" si="189"/>
        <v>0</v>
      </c>
      <c r="EU100" s="76"/>
      <c r="EV100" s="76">
        <f t="shared" si="190"/>
        <v>0</v>
      </c>
      <c r="EW100" s="76"/>
      <c r="EX100" s="76"/>
      <c r="EY100" s="76">
        <f t="shared" si="191"/>
        <v>0</v>
      </c>
      <c r="EZ100" s="76"/>
      <c r="FA100" s="76">
        <f t="shared" si="192"/>
        <v>-5.0267553105237551E-3</v>
      </c>
      <c r="FB100" s="76"/>
      <c r="FC100" s="76"/>
      <c r="FD100" s="76">
        <f t="shared" si="193"/>
        <v>-6.1856215633661615E-3</v>
      </c>
      <c r="FE100" s="76"/>
      <c r="FF100" s="76">
        <f t="shared" si="194"/>
        <v>-6.1511139895306099E-3</v>
      </c>
      <c r="FG100" s="76"/>
      <c r="FH100" s="76"/>
      <c r="FI100" s="76"/>
      <c r="FJ100" s="76"/>
      <c r="FK100" s="76"/>
      <c r="FL100" s="76">
        <f t="shared" si="195"/>
        <v>1.5555187820618897E-2</v>
      </c>
      <c r="FM100" s="76">
        <f t="shared" si="196"/>
        <v>2.9511918274687854E-2</v>
      </c>
      <c r="FN100" s="76">
        <f t="shared" si="197"/>
        <v>3.2209862194919475E-2</v>
      </c>
      <c r="FO100" s="76"/>
      <c r="FP100" s="76">
        <f t="shared" si="198"/>
        <v>1.6654674374300578E-2</v>
      </c>
      <c r="FQ100" s="76"/>
      <c r="FR100" s="76">
        <f t="shared" si="199"/>
        <v>2.6979439202316213E-3</v>
      </c>
      <c r="FS100" s="76"/>
      <c r="FT100" s="76"/>
      <c r="FU100" s="76"/>
      <c r="FV100" s="76"/>
      <c r="FW100" s="76">
        <f t="shared" si="200"/>
        <v>0.29902366374317391</v>
      </c>
      <c r="FX100" s="76">
        <f t="shared" si="201"/>
        <v>0.26236419652991733</v>
      </c>
      <c r="FY100" s="76">
        <f t="shared" si="202"/>
        <v>0.28457579279428857</v>
      </c>
      <c r="FZ100" s="76"/>
      <c r="GA100" s="76">
        <f t="shared" si="203"/>
        <v>-1.4447870948885333E-2</v>
      </c>
      <c r="GB100" s="76"/>
      <c r="GC100" s="76">
        <f t="shared" si="204"/>
        <v>2.2211596264371247E-2</v>
      </c>
      <c r="GD100" s="76"/>
      <c r="GE100" s="76"/>
      <c r="GF100" s="76"/>
      <c r="GG100" s="76"/>
      <c r="GH100" s="76">
        <f t="shared" si="205"/>
        <v>8.4726129405924208E-2</v>
      </c>
      <c r="GI100" s="76">
        <f t="shared" si="206"/>
        <v>9.2913896546132635E-2</v>
      </c>
      <c r="GJ100" s="76">
        <f t="shared" si="207"/>
        <v>7.1060933089822351E-2</v>
      </c>
      <c r="GK100" s="76"/>
      <c r="GL100" s="76">
        <f t="shared" si="208"/>
        <v>-1.3665196316101857E-2</v>
      </c>
      <c r="GM100" s="76"/>
      <c r="GN100" s="76">
        <f t="shared" si="209"/>
        <v>-2.1852963456310284E-2</v>
      </c>
      <c r="GO100" s="76"/>
      <c r="GP100" s="76"/>
      <c r="GQ100" s="76"/>
      <c r="GR100" s="76"/>
      <c r="GS100" s="76">
        <f t="shared" si="210"/>
        <v>7.4797286116167469E-2</v>
      </c>
      <c r="GT100" s="76">
        <f t="shared" si="211"/>
        <v>8.7076374250040542E-2</v>
      </c>
      <c r="GU100" s="76">
        <f t="shared" si="212"/>
        <v>6.6080026564834804E-2</v>
      </c>
      <c r="GV100" s="76"/>
      <c r="GW100" s="76">
        <f t="shared" si="213"/>
        <v>-8.7172595513326651E-3</v>
      </c>
      <c r="GX100" s="76"/>
      <c r="GY100" s="76">
        <f t="shared" si="214"/>
        <v>-2.0996347685205738E-2</v>
      </c>
      <c r="GZ100" s="76"/>
      <c r="HA100" s="76"/>
      <c r="HB100" s="76"/>
      <c r="HC100" s="76"/>
      <c r="HD100" s="76">
        <f t="shared" si="215"/>
        <v>8.4726129405924208E-2</v>
      </c>
      <c r="HE100" s="76">
        <f t="shared" si="216"/>
        <v>6.4537052051240468E-2</v>
      </c>
      <c r="HF100" s="76">
        <f t="shared" si="217"/>
        <v>0.11505894072721236</v>
      </c>
      <c r="HG100" s="76"/>
      <c r="HH100" s="76">
        <f t="shared" si="218"/>
        <v>3.033281132128815E-2</v>
      </c>
      <c r="HI100" s="76"/>
      <c r="HJ100" s="76">
        <f t="shared" si="219"/>
        <v>5.052188867597189E-2</v>
      </c>
      <c r="HK100" s="76"/>
      <c r="HL100" s="76"/>
      <c r="HM100" s="76"/>
      <c r="HN100" s="76"/>
      <c r="HO100" s="76"/>
      <c r="HP100" s="76"/>
      <c r="HQ100" s="76"/>
      <c r="HR100" s="76">
        <f t="shared" si="220"/>
        <v>9.0352473936786359E-2</v>
      </c>
      <c r="HS100" s="76">
        <f t="shared" si="221"/>
        <v>0.15952341552209168</v>
      </c>
      <c r="HT100" s="76">
        <f t="shared" si="222"/>
        <v>0.17507860334271058</v>
      </c>
      <c r="HU100" s="76"/>
      <c r="HV100" s="76">
        <f t="shared" si="223"/>
        <v>0.1165882925247284</v>
      </c>
      <c r="HW100" s="76">
        <f t="shared" si="224"/>
        <v>0.151613426301281</v>
      </c>
      <c r="HX100" s="76">
        <f t="shared" si="225"/>
        <v>0.18112534457596885</v>
      </c>
      <c r="HY100" s="76"/>
      <c r="HZ100" s="76">
        <f t="shared" si="226"/>
        <v>9.8289888759754279E-2</v>
      </c>
      <c r="IA100" s="76">
        <f t="shared" si="227"/>
        <v>0.18113896729204715</v>
      </c>
      <c r="IB100" s="76">
        <f t="shared" si="228"/>
        <v>0.21334882948696665</v>
      </c>
      <c r="IC100" s="76"/>
      <c r="ID100" s="76"/>
      <c r="IE100" s="76">
        <f t="shared" si="229"/>
        <v>7.9374148229679198E-3</v>
      </c>
      <c r="IF100" s="76"/>
      <c r="IG100" s="76">
        <f t="shared" si="230"/>
        <v>-1.8298403764974117E-2</v>
      </c>
      <c r="IH100" s="76"/>
      <c r="II100" s="76"/>
      <c r="IJ100" s="76">
        <f t="shared" si="231"/>
        <v>2.1615551769955471E-2</v>
      </c>
      <c r="IK100" s="76"/>
      <c r="IL100" s="76">
        <f t="shared" si="232"/>
        <v>2.9525540990766153E-2</v>
      </c>
      <c r="IM100" s="76"/>
      <c r="IN100" s="76"/>
      <c r="IO100" s="76">
        <f t="shared" si="233"/>
        <v>3.827022614425607E-2</v>
      </c>
      <c r="IP100" s="76"/>
      <c r="IQ100" s="76">
        <f t="shared" si="234"/>
        <v>3.2223484910997802E-2</v>
      </c>
      <c r="IR100" s="76"/>
      <c r="IS100" s="76"/>
      <c r="IT100" s="76"/>
      <c r="IU100" s="76"/>
      <c r="IV100" s="76"/>
      <c r="IW100" s="76">
        <v>0.1</v>
      </c>
      <c r="IX100" s="183">
        <v>2.9120163163560138</v>
      </c>
      <c r="IY100" s="183">
        <v>3.0177784811102812</v>
      </c>
      <c r="IZ100" s="175">
        <v>-0.40944077907850257</v>
      </c>
      <c r="JA100" s="76"/>
      <c r="JB100" s="74">
        <v>18717</v>
      </c>
      <c r="JC100" s="74">
        <v>105</v>
      </c>
      <c r="JD100" s="74">
        <v>96</v>
      </c>
      <c r="JE100" s="76">
        <v>1.5187508637290298E-2</v>
      </c>
      <c r="JF100" s="76">
        <v>6.8855199658149208E-2</v>
      </c>
      <c r="JG100" s="74"/>
      <c r="JH100" s="74">
        <v>60</v>
      </c>
      <c r="JI100" s="74">
        <v>1.5</v>
      </c>
      <c r="JJ100" s="175">
        <v>2.5000000000000001E-2</v>
      </c>
      <c r="JK100" s="74">
        <v>59</v>
      </c>
      <c r="JL100" s="74">
        <v>6</v>
      </c>
      <c r="JM100" s="175">
        <v>0.10169491525423729</v>
      </c>
      <c r="JN100" s="74">
        <v>119</v>
      </c>
      <c r="JO100" s="74">
        <v>7.5</v>
      </c>
      <c r="JP100" s="175">
        <v>6.3025210084033612E-2</v>
      </c>
      <c r="JQ100" s="175">
        <v>0.78523358495940743</v>
      </c>
      <c r="JR100" s="74"/>
      <c r="JS100" s="74"/>
      <c r="JT100" s="76"/>
      <c r="JU100" s="175"/>
      <c r="JV100" s="175">
        <v>5.6909647432263913E-2</v>
      </c>
      <c r="JW100" s="175">
        <v>6.9153157238408345E-3</v>
      </c>
      <c r="JX100" s="175">
        <v>1.519102142614216E-2</v>
      </c>
      <c r="JY100" s="175">
        <v>4.1718626006121758E-2</v>
      </c>
      <c r="JZ100" s="175">
        <v>6.3824963156104753E-2</v>
      </c>
      <c r="KA100" s="175">
        <v>3.6277066092279789E-3</v>
      </c>
      <c r="KB100" s="175">
        <v>1.28103389638363E-2</v>
      </c>
      <c r="KC100" s="175">
        <v>6.5071987303026865E-2</v>
      </c>
      <c r="KD100" s="175">
        <v>2.3353361296905111E-2</v>
      </c>
      <c r="KE100" s="175">
        <v>1.6438045573064278E-2</v>
      </c>
      <c r="KF100" s="175">
        <v>8.0263008729169028E-2</v>
      </c>
      <c r="KG100" s="175"/>
      <c r="KH100" s="74">
        <v>399</v>
      </c>
      <c r="KI100" s="74">
        <v>8629</v>
      </c>
      <c r="KJ100" s="74">
        <v>708</v>
      </c>
      <c r="KK100" s="74">
        <v>8821</v>
      </c>
      <c r="KL100" s="76">
        <v>4.6239425194112872E-2</v>
      </c>
      <c r="KM100" s="76">
        <v>8.0263008729169028E-2</v>
      </c>
      <c r="KN100" s="175">
        <v>3.4023583535056155E-2</v>
      </c>
      <c r="KO100" s="175">
        <v>0.73581328903258036</v>
      </c>
      <c r="KP100" s="175"/>
      <c r="KQ100" s="74">
        <v>86</v>
      </c>
      <c r="KR100" s="74">
        <v>496</v>
      </c>
      <c r="KS100" s="175">
        <v>0.17338709677419356</v>
      </c>
      <c r="KT100" s="74">
        <v>157</v>
      </c>
      <c r="KU100" s="74">
        <v>1043</v>
      </c>
      <c r="KV100" s="175">
        <v>0.15052732502396932</v>
      </c>
      <c r="KW100" s="74">
        <v>223</v>
      </c>
      <c r="KX100" s="74">
        <v>1547</v>
      </c>
      <c r="KY100" s="175">
        <v>0.14414996767937943</v>
      </c>
      <c r="KZ100" s="74">
        <v>287</v>
      </c>
      <c r="LA100" s="74">
        <v>2187</v>
      </c>
      <c r="LB100" s="175">
        <v>0.13122999542752628</v>
      </c>
      <c r="LC100" s="74">
        <v>134</v>
      </c>
      <c r="LD100" s="74">
        <v>1026</v>
      </c>
      <c r="LE100" s="175">
        <f t="shared" si="235"/>
        <v>0.13060428849902533</v>
      </c>
      <c r="LF100" s="74">
        <v>179</v>
      </c>
      <c r="LG100" s="74">
        <v>1717</v>
      </c>
      <c r="LH100" s="175">
        <f t="shared" si="236"/>
        <v>0.10425160163075131</v>
      </c>
      <c r="LI100" s="74">
        <v>80</v>
      </c>
      <c r="LJ100" s="74">
        <v>2094</v>
      </c>
      <c r="LK100" s="175">
        <f t="shared" si="237"/>
        <v>3.8204393505253106E-2</v>
      </c>
      <c r="LL100" s="74">
        <v>393</v>
      </c>
      <c r="LM100" s="74">
        <v>4837</v>
      </c>
      <c r="LN100" s="175">
        <v>8.1248707876783136E-2</v>
      </c>
      <c r="LO100" s="175"/>
      <c r="LP100" s="74">
        <v>28</v>
      </c>
      <c r="LQ100" s="74">
        <v>1797</v>
      </c>
      <c r="LR100" s="175">
        <v>1.5581524763494713E-2</v>
      </c>
      <c r="LS100" s="74">
        <v>708</v>
      </c>
      <c r="LT100" s="74">
        <v>8821</v>
      </c>
      <c r="LU100" s="175">
        <v>8.0263008729169028E-2</v>
      </c>
      <c r="LV100" s="175"/>
      <c r="LW100" s="74"/>
      <c r="LX100" s="74">
        <v>227</v>
      </c>
      <c r="LY100" s="74">
        <v>2</v>
      </c>
      <c r="LZ100" s="74">
        <v>175</v>
      </c>
      <c r="MA100" s="74">
        <v>154</v>
      </c>
      <c r="MB100" s="74">
        <v>64</v>
      </c>
      <c r="MC100" s="74">
        <v>106</v>
      </c>
      <c r="MD100" s="74"/>
    </row>
    <row r="101" spans="1:347" x14ac:dyDescent="0.25">
      <c r="A101" s="153"/>
      <c r="B101" s="156" t="s">
        <v>10</v>
      </c>
      <c r="C101" s="154"/>
      <c r="D101" s="159">
        <v>71024</v>
      </c>
      <c r="E101" s="159" t="s">
        <v>262</v>
      </c>
      <c r="F101" s="73" t="s">
        <v>270</v>
      </c>
      <c r="P101" s="164"/>
      <c r="Q101" s="129"/>
      <c r="R101" s="129"/>
      <c r="S101" s="129"/>
      <c r="T101" s="129"/>
      <c r="U101" s="129"/>
      <c r="V101" s="129"/>
      <c r="W101" s="129"/>
      <c r="X101" s="129"/>
      <c r="Y101" s="129"/>
      <c r="Z101" s="115"/>
      <c r="AA101" s="74"/>
      <c r="AB101" s="75">
        <v>1148</v>
      </c>
      <c r="AC101" s="75">
        <v>2493</v>
      </c>
      <c r="AD101" s="75">
        <v>565</v>
      </c>
      <c r="AE101" s="90">
        <f>AJ101*((BA101/(AX101+BA101)))</f>
        <v>2074.4885462555067</v>
      </c>
      <c r="AF101" s="90">
        <f>AJ101*((AX101/(AX101+BA101)))</f>
        <v>584.51145374449334</v>
      </c>
      <c r="AG101" s="75">
        <v>1565</v>
      </c>
      <c r="AH101" s="75">
        <v>124</v>
      </c>
      <c r="AI101" s="75">
        <v>0</v>
      </c>
      <c r="AJ101" s="75">
        <v>2659</v>
      </c>
      <c r="AK101" s="74">
        <f t="shared" si="249"/>
        <v>8554</v>
      </c>
      <c r="AL101" s="76"/>
      <c r="AM101" s="77">
        <f t="shared" si="250"/>
        <v>0.13420621931260229</v>
      </c>
      <c r="AN101" s="78">
        <f t="shared" si="251"/>
        <v>0.29144259995323823</v>
      </c>
      <c r="AO101" s="78">
        <f t="shared" si="252"/>
        <v>6.6050970306289453E-2</v>
      </c>
      <c r="AP101" s="78">
        <f t="shared" si="253"/>
        <v>0.24251678118488504</v>
      </c>
      <c r="AQ101" s="78">
        <f t="shared" si="254"/>
        <v>6.8331944557457724E-2</v>
      </c>
      <c r="AR101" s="78">
        <f t="shared" si="255"/>
        <v>0.18295534252981061</v>
      </c>
      <c r="AS101" s="78">
        <f t="shared" si="256"/>
        <v>1.4496142155716624E-2</v>
      </c>
      <c r="AT101" s="79">
        <f t="shared" si="257"/>
        <v>0</v>
      </c>
      <c r="AU101" s="76">
        <f t="shared" si="258"/>
        <v>1</v>
      </c>
      <c r="AV101" s="76"/>
      <c r="AW101" s="76"/>
      <c r="AX101" s="75">
        <v>499</v>
      </c>
      <c r="AY101" s="75">
        <v>382</v>
      </c>
      <c r="AZ101" s="75">
        <v>1275</v>
      </c>
      <c r="BA101" s="75">
        <v>1771</v>
      </c>
      <c r="BB101" s="75">
        <v>2851</v>
      </c>
      <c r="BC101" s="75">
        <v>1729</v>
      </c>
      <c r="BD101" s="75">
        <v>108</v>
      </c>
      <c r="BF101" s="75">
        <v>26</v>
      </c>
      <c r="BG101" s="80">
        <v>11</v>
      </c>
      <c r="BH101" s="81">
        <v>74</v>
      </c>
      <c r="BI101" s="81"/>
      <c r="BJ101" s="82"/>
      <c r="BK101" s="74">
        <f t="shared" si="259"/>
        <v>85</v>
      </c>
      <c r="BL101" s="80">
        <f t="shared" si="156"/>
        <v>8726</v>
      </c>
      <c r="BM101" s="83"/>
      <c r="BN101" s="84">
        <f t="shared" si="260"/>
        <v>5.7185422874169146E-2</v>
      </c>
      <c r="BO101" s="85">
        <f t="shared" si="261"/>
        <v>4.3777217510887007E-2</v>
      </c>
      <c r="BP101" s="85">
        <f t="shared" si="262"/>
        <v>0.14611505844602338</v>
      </c>
      <c r="BQ101" s="85">
        <f t="shared" si="263"/>
        <v>0.20295668118267246</v>
      </c>
      <c r="BR101" s="85">
        <f t="shared" si="264"/>
        <v>0.32672473068989227</v>
      </c>
      <c r="BS101" s="85">
        <f t="shared" si="265"/>
        <v>0.1981434792573917</v>
      </c>
      <c r="BT101" s="85">
        <f t="shared" si="266"/>
        <v>1.237680495072198E-2</v>
      </c>
      <c r="BU101" s="85">
        <f t="shared" si="267"/>
        <v>0</v>
      </c>
      <c r="BV101" s="85">
        <f t="shared" si="268"/>
        <v>2.9796011918404768E-3</v>
      </c>
      <c r="BW101" s="85">
        <f t="shared" si="269"/>
        <v>1.2606005042402016E-3</v>
      </c>
      <c r="BX101" s="85">
        <f t="shared" si="270"/>
        <v>8.4804033921613564E-3</v>
      </c>
      <c r="BY101" s="85">
        <f t="shared" si="271"/>
        <v>0</v>
      </c>
      <c r="BZ101" s="85">
        <f t="shared" si="272"/>
        <v>0</v>
      </c>
      <c r="CA101" s="76">
        <f t="shared" si="273"/>
        <v>9.7410038964015587E-3</v>
      </c>
      <c r="CB101" s="86">
        <f t="shared" si="274"/>
        <v>1</v>
      </c>
      <c r="CC101" s="76"/>
      <c r="CD101" s="76"/>
      <c r="CE101" s="75">
        <v>1855</v>
      </c>
      <c r="CF101" s="75">
        <v>1949</v>
      </c>
      <c r="CG101" s="75">
        <v>1567</v>
      </c>
      <c r="CH101" s="75">
        <v>772</v>
      </c>
      <c r="CI101" s="75">
        <v>801</v>
      </c>
      <c r="CJ101" s="75">
        <v>1538</v>
      </c>
      <c r="CK101" s="75">
        <v>165</v>
      </c>
      <c r="CL101" s="73">
        <v>79</v>
      </c>
      <c r="CM101" s="75">
        <v>162</v>
      </c>
      <c r="CQ101" s="74">
        <f t="shared" ref="CQ101:CQ132" si="286">SUM(CL101:CP101)</f>
        <v>241</v>
      </c>
      <c r="CR101" s="74">
        <f t="shared" ref="CR101:CR132" si="287">SUM(CE101:CK101)+CQ101</f>
        <v>8888</v>
      </c>
      <c r="CS101" s="76"/>
      <c r="CT101" s="77">
        <f t="shared" si="280"/>
        <v>0.20870837083708371</v>
      </c>
      <c r="CU101" s="78">
        <f t="shared" si="281"/>
        <v>0.21928442844284429</v>
      </c>
      <c r="CV101" s="78">
        <f t="shared" si="282"/>
        <v>0.1763051305130513</v>
      </c>
      <c r="CW101" s="78">
        <f t="shared" si="283"/>
        <v>8.685868586858686E-2</v>
      </c>
      <c r="CX101" s="78">
        <f t="shared" si="284"/>
        <v>9.0121512151215125E-2</v>
      </c>
      <c r="CY101" s="78">
        <f t="shared" si="285"/>
        <v>0.17304230423042305</v>
      </c>
      <c r="CZ101" s="78">
        <f t="shared" ref="CZ101:CZ133" si="288">CK101/$CR101</f>
        <v>1.8564356435643563E-2</v>
      </c>
      <c r="DA101" s="79"/>
      <c r="DB101" s="79"/>
      <c r="DC101" s="79"/>
      <c r="DD101" s="79"/>
      <c r="DE101" s="79">
        <f t="shared" si="275"/>
        <v>2.7115211521152115E-2</v>
      </c>
      <c r="DF101" s="76">
        <f t="shared" si="276"/>
        <v>1</v>
      </c>
      <c r="DG101" s="76"/>
      <c r="DH101" s="76"/>
      <c r="DI101" s="76"/>
      <c r="DJ101" s="76"/>
      <c r="DK101" s="76">
        <f t="shared" si="174"/>
        <v>0.29144259995323823</v>
      </c>
      <c r="DL101" s="76">
        <f t="shared" si="175"/>
        <v>0.32672473068989227</v>
      </c>
      <c r="DM101" s="76">
        <f t="shared" si="176"/>
        <v>0.21928442844284429</v>
      </c>
      <c r="DN101" s="76"/>
      <c r="DO101" s="76"/>
      <c r="DP101" s="76">
        <f t="shared" si="177"/>
        <v>6.6050970306289453E-2</v>
      </c>
      <c r="DQ101" s="76">
        <f t="shared" si="178"/>
        <v>4.3777217510887007E-2</v>
      </c>
      <c r="DR101" s="76">
        <f t="shared" si="179"/>
        <v>9.0121512151215125E-2</v>
      </c>
      <c r="DS101" s="76"/>
      <c r="DT101" s="76"/>
      <c r="DU101" s="76"/>
      <c r="DV101" s="76">
        <f t="shared" si="180"/>
        <v>0</v>
      </c>
      <c r="DW101" s="76"/>
      <c r="DX101" s="76"/>
      <c r="DY101" s="76"/>
      <c r="DZ101" s="76"/>
      <c r="EA101" s="76">
        <f t="shared" si="181"/>
        <v>2.9796011918404768E-3</v>
      </c>
      <c r="EB101" s="76"/>
      <c r="EC101" s="76"/>
      <c r="ED101" s="76"/>
      <c r="EE101" s="76">
        <f t="shared" si="277"/>
        <v>0.35749357025952766</v>
      </c>
      <c r="EF101" s="76">
        <f t="shared" si="278"/>
        <v>0.37348154939261979</v>
      </c>
      <c r="EG101" s="76">
        <f t="shared" si="279"/>
        <v>0.3094059405940594</v>
      </c>
      <c r="EH101" s="76"/>
      <c r="EI101" s="76"/>
      <c r="EJ101" s="76">
        <f t="shared" si="185"/>
        <v>-7.2158171510393943E-2</v>
      </c>
      <c r="EK101" s="76"/>
      <c r="EL101" s="76">
        <f t="shared" si="186"/>
        <v>-0.10744030224704798</v>
      </c>
      <c r="EM101" s="76"/>
      <c r="EN101" s="76"/>
      <c r="EO101" s="76">
        <f t="shared" si="187"/>
        <v>2.4070541844925672E-2</v>
      </c>
      <c r="EP101" s="76"/>
      <c r="EQ101" s="76">
        <f t="shared" si="188"/>
        <v>4.6344294640328118E-2</v>
      </c>
      <c r="ER101" s="76"/>
      <c r="ES101" s="76"/>
      <c r="ET101" s="76">
        <f t="shared" si="189"/>
        <v>0</v>
      </c>
      <c r="EU101" s="76"/>
      <c r="EV101" s="76">
        <f t="shared" si="190"/>
        <v>0</v>
      </c>
      <c r="EW101" s="76"/>
      <c r="EX101" s="76"/>
      <c r="EY101" s="76">
        <f t="shared" si="191"/>
        <v>0</v>
      </c>
      <c r="EZ101" s="76"/>
      <c r="FA101" s="76">
        <f t="shared" si="192"/>
        <v>-2.9796011918404768E-3</v>
      </c>
      <c r="FB101" s="76"/>
      <c r="FC101" s="76"/>
      <c r="FD101" s="76">
        <f t="shared" si="193"/>
        <v>-4.8087629665468257E-2</v>
      </c>
      <c r="FE101" s="76"/>
      <c r="FF101" s="76">
        <f t="shared" si="194"/>
        <v>-6.4075608798560391E-2</v>
      </c>
      <c r="FG101" s="76"/>
      <c r="FH101" s="76"/>
      <c r="FI101" s="76"/>
      <c r="FJ101" s="76"/>
      <c r="FK101" s="76"/>
      <c r="FL101" s="76">
        <f t="shared" si="195"/>
        <v>1.4496142155716624E-2</v>
      </c>
      <c r="FM101" s="76">
        <f t="shared" si="196"/>
        <v>1.237680495072198E-2</v>
      </c>
      <c r="FN101" s="76">
        <f t="shared" si="197"/>
        <v>1.8564356435643563E-2</v>
      </c>
      <c r="FO101" s="76"/>
      <c r="FP101" s="76">
        <f t="shared" si="198"/>
        <v>4.0682142799269398E-3</v>
      </c>
      <c r="FQ101" s="76"/>
      <c r="FR101" s="76">
        <f t="shared" si="199"/>
        <v>6.1875514849215833E-3</v>
      </c>
      <c r="FS101" s="76"/>
      <c r="FT101" s="76"/>
      <c r="FU101" s="76"/>
      <c r="FV101" s="76"/>
      <c r="FW101" s="76">
        <f t="shared" si="200"/>
        <v>0.18295534252981061</v>
      </c>
      <c r="FX101" s="76">
        <f t="shared" si="201"/>
        <v>0.1981434792573917</v>
      </c>
      <c r="FY101" s="76">
        <f t="shared" si="202"/>
        <v>0.1763051305130513</v>
      </c>
      <c r="FZ101" s="76"/>
      <c r="GA101" s="76">
        <f t="shared" si="203"/>
        <v>-6.6502120167593048E-3</v>
      </c>
      <c r="GB101" s="76"/>
      <c r="GC101" s="76">
        <f t="shared" si="204"/>
        <v>-2.1838348744340402E-2</v>
      </c>
      <c r="GD101" s="76"/>
      <c r="GE101" s="76"/>
      <c r="GF101" s="76"/>
      <c r="GG101" s="76"/>
      <c r="GH101" s="76">
        <f t="shared" si="205"/>
        <v>0.13420621931260229</v>
      </c>
      <c r="GI101" s="76">
        <f t="shared" si="206"/>
        <v>0.14611505844602338</v>
      </c>
      <c r="GJ101" s="76">
        <f t="shared" si="207"/>
        <v>0.17304230423042305</v>
      </c>
      <c r="GK101" s="76"/>
      <c r="GL101" s="76">
        <f t="shared" si="208"/>
        <v>3.8836084917820757E-2</v>
      </c>
      <c r="GM101" s="76"/>
      <c r="GN101" s="76">
        <f t="shared" si="209"/>
        <v>2.6927245784399673E-2</v>
      </c>
      <c r="GO101" s="76"/>
      <c r="GP101" s="76"/>
      <c r="GQ101" s="76"/>
      <c r="GR101" s="76"/>
      <c r="GS101" s="76">
        <f t="shared" si="210"/>
        <v>0.24251678118488504</v>
      </c>
      <c r="GT101" s="76">
        <f t="shared" si="211"/>
        <v>0.20295668118267246</v>
      </c>
      <c r="GU101" s="76">
        <f t="shared" si="212"/>
        <v>0.20870837083708371</v>
      </c>
      <c r="GV101" s="76"/>
      <c r="GW101" s="76">
        <f t="shared" si="213"/>
        <v>-3.3808410347801326E-2</v>
      </c>
      <c r="GX101" s="76"/>
      <c r="GY101" s="76">
        <f t="shared" si="214"/>
        <v>5.7516896544112517E-3</v>
      </c>
      <c r="GZ101" s="76"/>
      <c r="HA101" s="76"/>
      <c r="HB101" s="76"/>
      <c r="HC101" s="76"/>
      <c r="HD101" s="76">
        <f t="shared" si="215"/>
        <v>6.8331944557457724E-2</v>
      </c>
      <c r="HE101" s="76">
        <f t="shared" si="216"/>
        <v>5.7185422874169146E-2</v>
      </c>
      <c r="HF101" s="76">
        <f t="shared" si="217"/>
        <v>8.685868586858686E-2</v>
      </c>
      <c r="HG101" s="76"/>
      <c r="HH101" s="76">
        <f t="shared" si="218"/>
        <v>1.8526741311129136E-2</v>
      </c>
      <c r="HI101" s="76"/>
      <c r="HJ101" s="76">
        <f t="shared" si="219"/>
        <v>2.9673262994417714E-2</v>
      </c>
      <c r="HK101" s="76"/>
      <c r="HL101" s="76"/>
      <c r="HM101" s="76"/>
      <c r="HN101" s="76"/>
      <c r="HO101" s="76"/>
      <c r="HP101" s="76"/>
      <c r="HQ101" s="76"/>
      <c r="HR101" s="76">
        <f t="shared" si="220"/>
        <v>0.25701292334060166</v>
      </c>
      <c r="HS101" s="76">
        <f t="shared" si="221"/>
        <v>0.31084872574234279</v>
      </c>
      <c r="HT101" s="76">
        <f t="shared" si="222"/>
        <v>0.32534486789805939</v>
      </c>
      <c r="HU101" s="76"/>
      <c r="HV101" s="76">
        <f t="shared" si="223"/>
        <v>0.21533348613339445</v>
      </c>
      <c r="HW101" s="76">
        <f t="shared" si="224"/>
        <v>0.26014210405684163</v>
      </c>
      <c r="HX101" s="76">
        <f t="shared" si="225"/>
        <v>0.27251890900756359</v>
      </c>
      <c r="HY101" s="76"/>
      <c r="HZ101" s="76">
        <f t="shared" si="226"/>
        <v>0.22727272727272727</v>
      </c>
      <c r="IA101" s="76">
        <f t="shared" si="227"/>
        <v>0.29556705670567057</v>
      </c>
      <c r="IB101" s="76">
        <f t="shared" si="228"/>
        <v>0.3141314131413141</v>
      </c>
      <c r="IC101" s="76"/>
      <c r="ID101" s="76"/>
      <c r="IE101" s="76">
        <f t="shared" si="229"/>
        <v>-2.9740196067874397E-2</v>
      </c>
      <c r="IF101" s="76"/>
      <c r="IG101" s="76">
        <f t="shared" si="230"/>
        <v>1.1939241139332812E-2</v>
      </c>
      <c r="IH101" s="76"/>
      <c r="II101" s="76"/>
      <c r="IJ101" s="76">
        <f t="shared" si="231"/>
        <v>-1.5281669036672219E-2</v>
      </c>
      <c r="IK101" s="76"/>
      <c r="IL101" s="76">
        <f t="shared" si="232"/>
        <v>3.5424952648828945E-2</v>
      </c>
      <c r="IM101" s="76"/>
      <c r="IN101" s="76"/>
      <c r="IO101" s="76">
        <f t="shared" si="233"/>
        <v>-1.1213454756745289E-2</v>
      </c>
      <c r="IP101" s="76"/>
      <c r="IQ101" s="76">
        <f t="shared" si="234"/>
        <v>4.1612504133750505E-2</v>
      </c>
      <c r="IR101" s="76"/>
      <c r="IS101" s="76"/>
      <c r="IT101" s="76"/>
      <c r="IU101" s="76"/>
      <c r="IV101" s="76"/>
      <c r="IW101" s="76">
        <v>0.03</v>
      </c>
      <c r="IX101" s="183">
        <v>4.3711959528890993</v>
      </c>
      <c r="IY101" s="183">
        <v>4.5001196262478542</v>
      </c>
      <c r="IZ101" s="175">
        <v>-0.14681644368960151</v>
      </c>
      <c r="JA101" s="76"/>
      <c r="JB101" s="74">
        <v>19329</v>
      </c>
      <c r="JC101" s="74">
        <v>108</v>
      </c>
      <c r="JD101" s="74">
        <v>107</v>
      </c>
      <c r="JE101" s="76">
        <v>1.5095068750424174E-2</v>
      </c>
      <c r="JF101" s="76">
        <v>6.4897621560778454E-2</v>
      </c>
      <c r="JG101" s="74"/>
      <c r="JH101" s="74">
        <v>134</v>
      </c>
      <c r="JI101" s="74">
        <v>6</v>
      </c>
      <c r="JJ101" s="175">
        <v>4.4776119402985072E-2</v>
      </c>
      <c r="JK101" s="74">
        <v>62</v>
      </c>
      <c r="JL101" s="74">
        <v>6</v>
      </c>
      <c r="JM101" s="175">
        <v>9.6774193548387094E-2</v>
      </c>
      <c r="JN101" s="74">
        <v>196</v>
      </c>
      <c r="JO101" s="74">
        <v>12</v>
      </c>
      <c r="JP101" s="175">
        <v>6.1224489795918366E-2</v>
      </c>
      <c r="JQ101" s="175">
        <v>0.66069028124508999</v>
      </c>
      <c r="JR101" s="74"/>
      <c r="JS101" s="74"/>
      <c r="JT101" s="76"/>
      <c r="JU101" s="175"/>
      <c r="JV101" s="175">
        <v>4.7324613555291321E-2</v>
      </c>
      <c r="JW101" s="175">
        <v>3.4879112168053903E-3</v>
      </c>
      <c r="JX101" s="175">
        <v>1.7122473246135552E-2</v>
      </c>
      <c r="JY101" s="175">
        <v>3.0202140309155766E-2</v>
      </c>
      <c r="JZ101" s="175">
        <v>5.0812524772096711E-2</v>
      </c>
      <c r="KA101" s="175">
        <v>1.5933412604042806E-2</v>
      </c>
      <c r="KB101" s="175">
        <v>2.592152199762188E-2</v>
      </c>
      <c r="KC101" s="175">
        <v>7.5544986127625849E-2</v>
      </c>
      <c r="KD101" s="175">
        <v>4.5342845818470076E-2</v>
      </c>
      <c r="KE101" s="175">
        <v>4.1854934601664687E-2</v>
      </c>
      <c r="KF101" s="175">
        <v>9.2667459373761391E-2</v>
      </c>
      <c r="KG101" s="175"/>
      <c r="KH101" s="74">
        <v>797</v>
      </c>
      <c r="KI101" s="74">
        <v>12086</v>
      </c>
      <c r="KJ101" s="74">
        <v>1169</v>
      </c>
      <c r="KK101" s="74">
        <v>12615</v>
      </c>
      <c r="KL101" s="76">
        <v>6.5944067516134366E-2</v>
      </c>
      <c r="KM101" s="76">
        <v>9.2667459373761391E-2</v>
      </c>
      <c r="KN101" s="175">
        <v>2.6723391857627024E-2</v>
      </c>
      <c r="KO101" s="175">
        <v>0.40524330488240934</v>
      </c>
      <c r="KP101" s="175"/>
      <c r="KQ101" s="74">
        <v>130</v>
      </c>
      <c r="KR101" s="74">
        <v>780</v>
      </c>
      <c r="KS101" s="175">
        <v>0.16666666666666666</v>
      </c>
      <c r="KT101" s="74">
        <v>276</v>
      </c>
      <c r="KU101" s="74">
        <v>1612</v>
      </c>
      <c r="KV101" s="175">
        <v>0.17121588089330025</v>
      </c>
      <c r="KW101" s="74">
        <v>387</v>
      </c>
      <c r="KX101" s="74">
        <v>2378</v>
      </c>
      <c r="KY101" s="175">
        <v>0.16274179983179143</v>
      </c>
      <c r="KZ101" s="74">
        <v>509</v>
      </c>
      <c r="LA101" s="74">
        <v>3360</v>
      </c>
      <c r="LB101" s="175">
        <v>0.15148809523809523</v>
      </c>
      <c r="LC101" s="74">
        <v>203</v>
      </c>
      <c r="LD101" s="74">
        <v>1431</v>
      </c>
      <c r="LE101" s="175">
        <f t="shared" si="235"/>
        <v>0.14185883997204751</v>
      </c>
      <c r="LF101" s="74">
        <v>300</v>
      </c>
      <c r="LG101" s="74">
        <v>2663</v>
      </c>
      <c r="LH101" s="175">
        <f t="shared" si="236"/>
        <v>0.11265490048817124</v>
      </c>
      <c r="LI101" s="74">
        <v>127</v>
      </c>
      <c r="LJ101" s="74">
        <v>2762</v>
      </c>
      <c r="LK101" s="175">
        <f t="shared" si="237"/>
        <v>4.5981173062997829E-2</v>
      </c>
      <c r="LL101" s="74">
        <v>630</v>
      </c>
      <c r="LM101" s="74">
        <v>6856</v>
      </c>
      <c r="LN101" s="175">
        <v>9.1890315052508748E-2</v>
      </c>
      <c r="LO101" s="175"/>
      <c r="LP101" s="74">
        <v>30</v>
      </c>
      <c r="LQ101" s="74">
        <v>2399</v>
      </c>
      <c r="LR101" s="175">
        <v>1.2505210504376824E-2</v>
      </c>
      <c r="LS101" s="74">
        <v>1169</v>
      </c>
      <c r="LT101" s="74">
        <v>12615</v>
      </c>
      <c r="LU101" s="175">
        <v>9.2667459373761391E-2</v>
      </c>
      <c r="LV101" s="175"/>
      <c r="LW101" s="74"/>
      <c r="LX101" s="74">
        <v>218</v>
      </c>
      <c r="LY101" s="74">
        <v>91</v>
      </c>
      <c r="LZ101" s="74">
        <v>16</v>
      </c>
      <c r="MA101" s="74">
        <v>142</v>
      </c>
      <c r="MB101" s="74">
        <v>69</v>
      </c>
      <c r="MC101" s="74">
        <v>103</v>
      </c>
      <c r="MD101" s="74"/>
    </row>
    <row r="102" spans="1:347" x14ac:dyDescent="0.25">
      <c r="A102" s="153"/>
      <c r="B102" s="156" t="s">
        <v>12</v>
      </c>
      <c r="C102" s="154"/>
      <c r="D102" s="159">
        <v>23032</v>
      </c>
      <c r="E102" s="159" t="s">
        <v>77</v>
      </c>
      <c r="F102" s="73" t="s">
        <v>88</v>
      </c>
      <c r="P102" s="164"/>
      <c r="Q102" s="129"/>
      <c r="R102" s="129"/>
      <c r="S102" s="129"/>
      <c r="T102" s="129"/>
      <c r="U102" s="129"/>
      <c r="V102" s="129"/>
      <c r="W102" s="129"/>
      <c r="X102" s="129"/>
      <c r="Y102" s="129"/>
      <c r="Z102" s="115"/>
      <c r="AA102" s="74"/>
      <c r="AB102" s="75">
        <v>524</v>
      </c>
      <c r="AC102" s="75">
        <v>625</v>
      </c>
      <c r="AD102" s="75">
        <v>169</v>
      </c>
      <c r="AE102" s="75">
        <v>169</v>
      </c>
      <c r="AF102" s="75">
        <v>206</v>
      </c>
      <c r="AG102" s="75">
        <v>2939</v>
      </c>
      <c r="AH102" s="75">
        <v>31</v>
      </c>
      <c r="AI102" s="75">
        <v>94</v>
      </c>
      <c r="AK102" s="74">
        <f t="shared" si="249"/>
        <v>4757</v>
      </c>
      <c r="AL102" s="76"/>
      <c r="AM102" s="77">
        <f t="shared" si="250"/>
        <v>0.11015345806180366</v>
      </c>
      <c r="AN102" s="78">
        <f t="shared" si="251"/>
        <v>0.1313853268866933</v>
      </c>
      <c r="AO102" s="78">
        <f t="shared" si="252"/>
        <v>3.5526592390161864E-2</v>
      </c>
      <c r="AP102" s="78">
        <f t="shared" si="253"/>
        <v>3.5526592390161864E-2</v>
      </c>
      <c r="AQ102" s="78">
        <f t="shared" si="254"/>
        <v>4.330460374185411E-2</v>
      </c>
      <c r="AR102" s="78">
        <f t="shared" si="255"/>
        <v>0.61782636115198653</v>
      </c>
      <c r="AS102" s="78">
        <f t="shared" si="256"/>
        <v>6.5167122135799871E-3</v>
      </c>
      <c r="AT102" s="79">
        <f t="shared" si="257"/>
        <v>1.9760353163758671E-2</v>
      </c>
      <c r="AU102" s="76">
        <f t="shared" si="258"/>
        <v>1</v>
      </c>
      <c r="AV102" s="76"/>
      <c r="AW102" s="76"/>
      <c r="AX102" s="75">
        <v>254</v>
      </c>
      <c r="AY102" s="75">
        <v>126</v>
      </c>
      <c r="AZ102" s="75">
        <v>1118</v>
      </c>
      <c r="BA102" s="75">
        <v>334</v>
      </c>
      <c r="BB102" s="75">
        <v>990</v>
      </c>
      <c r="BC102" s="75">
        <v>1677</v>
      </c>
      <c r="BD102" s="75">
        <v>41</v>
      </c>
      <c r="BF102" s="75">
        <v>6</v>
      </c>
      <c r="BG102" s="80">
        <v>21</v>
      </c>
      <c r="BH102" s="81"/>
      <c r="BI102" s="81"/>
      <c r="BJ102" s="82"/>
      <c r="BK102" s="74">
        <f t="shared" si="259"/>
        <v>21</v>
      </c>
      <c r="BL102" s="80">
        <f t="shared" si="156"/>
        <v>4567</v>
      </c>
      <c r="BM102" s="83"/>
      <c r="BN102" s="84">
        <f t="shared" si="260"/>
        <v>5.5616378366542589E-2</v>
      </c>
      <c r="BO102" s="85">
        <f t="shared" si="261"/>
        <v>2.7589227063717976E-2</v>
      </c>
      <c r="BP102" s="85">
        <f t="shared" si="262"/>
        <v>0.24479964966060871</v>
      </c>
      <c r="BQ102" s="85">
        <f t="shared" si="263"/>
        <v>7.3133347930807974E-2</v>
      </c>
      <c r="BR102" s="85">
        <f t="shared" si="264"/>
        <v>0.21677249835778412</v>
      </c>
      <c r="BS102" s="85">
        <f t="shared" si="265"/>
        <v>0.36719947449091306</v>
      </c>
      <c r="BT102" s="85">
        <f t="shared" si="266"/>
        <v>8.9774469016860089E-3</v>
      </c>
      <c r="BU102" s="85">
        <f t="shared" si="267"/>
        <v>0</v>
      </c>
      <c r="BV102" s="85">
        <f t="shared" si="268"/>
        <v>1.3137727173199037E-3</v>
      </c>
      <c r="BW102" s="85">
        <f t="shared" si="269"/>
        <v>4.5982045106196627E-3</v>
      </c>
      <c r="BX102" s="85">
        <f t="shared" si="270"/>
        <v>0</v>
      </c>
      <c r="BY102" s="85">
        <f t="shared" si="271"/>
        <v>0</v>
      </c>
      <c r="BZ102" s="85">
        <f t="shared" si="272"/>
        <v>0</v>
      </c>
      <c r="CA102" s="76">
        <f t="shared" si="273"/>
        <v>4.5982045106196627E-3</v>
      </c>
      <c r="CB102" s="86">
        <f t="shared" si="274"/>
        <v>1</v>
      </c>
      <c r="CC102" s="76"/>
      <c r="CD102" s="76"/>
      <c r="CE102" s="75">
        <v>127</v>
      </c>
      <c r="CF102" s="75">
        <v>554</v>
      </c>
      <c r="CG102" s="75">
        <v>2746</v>
      </c>
      <c r="CH102" s="75">
        <v>374</v>
      </c>
      <c r="CI102" s="75">
        <v>357</v>
      </c>
      <c r="CJ102" s="75">
        <v>395</v>
      </c>
      <c r="CK102" s="75">
        <v>67</v>
      </c>
      <c r="CL102" s="73">
        <v>16</v>
      </c>
      <c r="CM102" s="73">
        <v>10</v>
      </c>
      <c r="CN102" s="73">
        <v>20</v>
      </c>
      <c r="CO102" s="73"/>
      <c r="CQ102" s="74">
        <f t="shared" si="286"/>
        <v>46</v>
      </c>
      <c r="CR102" s="74">
        <f t="shared" si="287"/>
        <v>4666</v>
      </c>
      <c r="CS102" s="76"/>
      <c r="CT102" s="77">
        <f t="shared" si="280"/>
        <v>2.7218174024860695E-2</v>
      </c>
      <c r="CU102" s="78">
        <f t="shared" si="281"/>
        <v>0.11873124732104587</v>
      </c>
      <c r="CV102" s="78">
        <f t="shared" si="282"/>
        <v>0.58851264466352338</v>
      </c>
      <c r="CW102" s="78">
        <f t="shared" si="283"/>
        <v>8.0154307758251178E-2</v>
      </c>
      <c r="CX102" s="78">
        <f t="shared" si="284"/>
        <v>7.6510930132876132E-2</v>
      </c>
      <c r="CY102" s="78">
        <f t="shared" si="285"/>
        <v>8.4654950707243895E-2</v>
      </c>
      <c r="CZ102" s="78">
        <f t="shared" si="288"/>
        <v>1.43591941705958E-2</v>
      </c>
      <c r="DA102" s="79"/>
      <c r="DB102" s="79"/>
      <c r="DC102" s="79"/>
      <c r="DD102" s="79"/>
      <c r="DE102" s="79">
        <f t="shared" si="275"/>
        <v>9.8585512216030867E-3</v>
      </c>
      <c r="DF102" s="76">
        <f t="shared" si="276"/>
        <v>1</v>
      </c>
      <c r="DG102" s="76"/>
      <c r="DH102" s="76"/>
      <c r="DI102" s="76"/>
      <c r="DJ102" s="76"/>
      <c r="DK102" s="76">
        <f t="shared" si="174"/>
        <v>0.1313853268866933</v>
      </c>
      <c r="DL102" s="76">
        <f t="shared" si="175"/>
        <v>0.21677249835778412</v>
      </c>
      <c r="DM102" s="76">
        <f t="shared" si="176"/>
        <v>0.11873124732104587</v>
      </c>
      <c r="DN102" s="76"/>
      <c r="DO102" s="76"/>
      <c r="DP102" s="76">
        <f t="shared" si="177"/>
        <v>3.5526592390161864E-2</v>
      </c>
      <c r="DQ102" s="76">
        <f t="shared" si="178"/>
        <v>2.7589227063717976E-2</v>
      </c>
      <c r="DR102" s="76">
        <f t="shared" si="179"/>
        <v>7.6510930132876132E-2</v>
      </c>
      <c r="DS102" s="76"/>
      <c r="DT102" s="76"/>
      <c r="DU102" s="76"/>
      <c r="DV102" s="76">
        <f t="shared" si="180"/>
        <v>0</v>
      </c>
      <c r="DW102" s="76"/>
      <c r="DX102" s="76"/>
      <c r="DY102" s="76"/>
      <c r="DZ102" s="76"/>
      <c r="EA102" s="76">
        <f t="shared" si="181"/>
        <v>1.3137727173199037E-3</v>
      </c>
      <c r="EB102" s="76"/>
      <c r="EC102" s="76"/>
      <c r="ED102" s="76"/>
      <c r="EE102" s="76">
        <f t="shared" si="277"/>
        <v>0.16691191927685517</v>
      </c>
      <c r="EF102" s="76">
        <f t="shared" si="278"/>
        <v>0.245675498138822</v>
      </c>
      <c r="EG102" s="76">
        <f t="shared" si="279"/>
        <v>0.195242177453922</v>
      </c>
      <c r="EH102" s="76"/>
      <c r="EI102" s="76"/>
      <c r="EJ102" s="76">
        <f t="shared" si="185"/>
        <v>-1.265407956564743E-2</v>
      </c>
      <c r="EK102" s="76"/>
      <c r="EL102" s="76">
        <f t="shared" si="186"/>
        <v>-9.8041251036738247E-2</v>
      </c>
      <c r="EM102" s="76"/>
      <c r="EN102" s="76"/>
      <c r="EO102" s="76">
        <f t="shared" si="187"/>
        <v>4.0984337742714268E-2</v>
      </c>
      <c r="EP102" s="76"/>
      <c r="EQ102" s="76">
        <f t="shared" si="188"/>
        <v>4.8921703069158155E-2</v>
      </c>
      <c r="ER102" s="76"/>
      <c r="ES102" s="76"/>
      <c r="ET102" s="76">
        <f t="shared" si="189"/>
        <v>0</v>
      </c>
      <c r="EU102" s="76"/>
      <c r="EV102" s="76">
        <f t="shared" si="190"/>
        <v>0</v>
      </c>
      <c r="EW102" s="76"/>
      <c r="EX102" s="76"/>
      <c r="EY102" s="76">
        <f t="shared" si="191"/>
        <v>0</v>
      </c>
      <c r="EZ102" s="76"/>
      <c r="FA102" s="76">
        <f t="shared" si="192"/>
        <v>-1.3137727173199037E-3</v>
      </c>
      <c r="FB102" s="76"/>
      <c r="FC102" s="76"/>
      <c r="FD102" s="76">
        <f t="shared" si="193"/>
        <v>2.833025817706683E-2</v>
      </c>
      <c r="FE102" s="76"/>
      <c r="FF102" s="76">
        <f t="shared" si="194"/>
        <v>-5.0433320684900002E-2</v>
      </c>
      <c r="FG102" s="76"/>
      <c r="FH102" s="76"/>
      <c r="FI102" s="76"/>
      <c r="FJ102" s="76"/>
      <c r="FK102" s="76"/>
      <c r="FL102" s="76">
        <f t="shared" si="195"/>
        <v>6.5167122135799871E-3</v>
      </c>
      <c r="FM102" s="76">
        <f t="shared" si="196"/>
        <v>8.9774469016860089E-3</v>
      </c>
      <c r="FN102" s="76">
        <f t="shared" si="197"/>
        <v>1.43591941705958E-2</v>
      </c>
      <c r="FO102" s="76"/>
      <c r="FP102" s="76">
        <f t="shared" si="198"/>
        <v>7.8424819570158122E-3</v>
      </c>
      <c r="FQ102" s="76"/>
      <c r="FR102" s="76">
        <f t="shared" si="199"/>
        <v>5.3817472689097912E-3</v>
      </c>
      <c r="FS102" s="76"/>
      <c r="FT102" s="76"/>
      <c r="FU102" s="76"/>
      <c r="FV102" s="76"/>
      <c r="FW102" s="76">
        <f t="shared" si="200"/>
        <v>0.61782636115198653</v>
      </c>
      <c r="FX102" s="76">
        <f t="shared" si="201"/>
        <v>0.36719947449091306</v>
      </c>
      <c r="FY102" s="76">
        <f t="shared" si="202"/>
        <v>0.58851264466352338</v>
      </c>
      <c r="FZ102" s="76"/>
      <c r="GA102" s="76">
        <f t="shared" si="203"/>
        <v>-2.9313716488463148E-2</v>
      </c>
      <c r="GB102" s="76"/>
      <c r="GC102" s="76">
        <f t="shared" si="204"/>
        <v>0.22131317017261032</v>
      </c>
      <c r="GD102" s="76"/>
      <c r="GE102" s="76"/>
      <c r="GF102" s="76"/>
      <c r="GG102" s="76"/>
      <c r="GH102" s="76">
        <f t="shared" si="205"/>
        <v>0.11015345806180366</v>
      </c>
      <c r="GI102" s="76">
        <f t="shared" si="206"/>
        <v>0.24479964966060871</v>
      </c>
      <c r="GJ102" s="76">
        <f t="shared" si="207"/>
        <v>8.4654950707243895E-2</v>
      </c>
      <c r="GK102" s="76"/>
      <c r="GL102" s="76">
        <f t="shared" si="208"/>
        <v>-2.549850735455976E-2</v>
      </c>
      <c r="GM102" s="76"/>
      <c r="GN102" s="76">
        <f t="shared" si="209"/>
        <v>-0.16014469895336481</v>
      </c>
      <c r="GO102" s="76"/>
      <c r="GP102" s="76"/>
      <c r="GQ102" s="76"/>
      <c r="GR102" s="76"/>
      <c r="GS102" s="76">
        <f t="shared" si="210"/>
        <v>3.5526592390161864E-2</v>
      </c>
      <c r="GT102" s="76">
        <f t="shared" si="211"/>
        <v>7.3133347930807974E-2</v>
      </c>
      <c r="GU102" s="76">
        <f t="shared" si="212"/>
        <v>2.7218174024860695E-2</v>
      </c>
      <c r="GV102" s="76"/>
      <c r="GW102" s="76">
        <f t="shared" si="213"/>
        <v>-8.3084183653011692E-3</v>
      </c>
      <c r="GX102" s="76"/>
      <c r="GY102" s="76">
        <f t="shared" si="214"/>
        <v>-4.5915173905947279E-2</v>
      </c>
      <c r="GZ102" s="76"/>
      <c r="HA102" s="76"/>
      <c r="HB102" s="76"/>
      <c r="HC102" s="76"/>
      <c r="HD102" s="76">
        <f t="shared" si="215"/>
        <v>4.330460374185411E-2</v>
      </c>
      <c r="HE102" s="76">
        <f t="shared" si="216"/>
        <v>5.5616378366542589E-2</v>
      </c>
      <c r="HF102" s="76">
        <f t="shared" si="217"/>
        <v>8.0154307758251178E-2</v>
      </c>
      <c r="HG102" s="76"/>
      <c r="HH102" s="76">
        <f t="shared" si="218"/>
        <v>3.6849704016397068E-2</v>
      </c>
      <c r="HI102" s="76"/>
      <c r="HJ102" s="76">
        <f t="shared" si="219"/>
        <v>2.4537929391708589E-2</v>
      </c>
      <c r="HK102" s="76"/>
      <c r="HL102" s="76"/>
      <c r="HM102" s="76"/>
      <c r="HN102" s="76"/>
      <c r="HO102" s="76"/>
      <c r="HP102" s="76"/>
      <c r="HQ102" s="76"/>
      <c r="HR102" s="76">
        <f t="shared" si="220"/>
        <v>4.2043304603741852E-2</v>
      </c>
      <c r="HS102" s="76">
        <f t="shared" si="221"/>
        <v>7.8831196132015974E-2</v>
      </c>
      <c r="HT102" s="76">
        <f t="shared" si="222"/>
        <v>8.5347908345595969E-2</v>
      </c>
      <c r="HU102" s="76"/>
      <c r="HV102" s="76">
        <f t="shared" si="223"/>
        <v>8.2110794832493977E-2</v>
      </c>
      <c r="HW102" s="76">
        <f t="shared" si="224"/>
        <v>0.12874972629735057</v>
      </c>
      <c r="HX102" s="76">
        <f t="shared" si="225"/>
        <v>0.13772717319903657</v>
      </c>
      <c r="HY102" s="76"/>
      <c r="HZ102" s="76">
        <f t="shared" si="226"/>
        <v>4.1577368195456495E-2</v>
      </c>
      <c r="IA102" s="76">
        <f t="shared" si="227"/>
        <v>0.10737248178311187</v>
      </c>
      <c r="IB102" s="76">
        <f t="shared" si="228"/>
        <v>0.12173167595370768</v>
      </c>
      <c r="IC102" s="76"/>
      <c r="ID102" s="76"/>
      <c r="IE102" s="76">
        <f t="shared" si="229"/>
        <v>-4.6593640828535704E-4</v>
      </c>
      <c r="IF102" s="76"/>
      <c r="IG102" s="76">
        <f t="shared" si="230"/>
        <v>-4.0533426637037483E-2</v>
      </c>
      <c r="IH102" s="76"/>
      <c r="II102" s="76"/>
      <c r="IJ102" s="76">
        <f t="shared" si="231"/>
        <v>2.8541285651095899E-2</v>
      </c>
      <c r="IK102" s="76"/>
      <c r="IL102" s="76">
        <f t="shared" si="232"/>
        <v>-2.1377244514238697E-2</v>
      </c>
      <c r="IM102" s="76"/>
      <c r="IN102" s="76"/>
      <c r="IO102" s="76">
        <f t="shared" si="233"/>
        <v>3.6383767608111711E-2</v>
      </c>
      <c r="IP102" s="76"/>
      <c r="IQ102" s="76">
        <f t="shared" si="234"/>
        <v>-1.5995497245328893E-2</v>
      </c>
      <c r="IR102" s="76"/>
      <c r="IS102" s="76"/>
      <c r="IT102" s="76"/>
      <c r="IU102" s="76"/>
      <c r="IV102" s="76"/>
      <c r="IW102" s="76">
        <v>0.03</v>
      </c>
      <c r="IX102" s="183">
        <v>4.4060867590279358</v>
      </c>
      <c r="IY102" s="183">
        <v>4.3765643884817269</v>
      </c>
      <c r="IZ102" s="175">
        <v>0.18565576652869739</v>
      </c>
      <c r="JA102" s="76"/>
      <c r="JB102" s="74">
        <v>21077</v>
      </c>
      <c r="JC102" s="74">
        <v>118</v>
      </c>
      <c r="JD102" s="74">
        <v>113</v>
      </c>
      <c r="JE102" s="76">
        <v>1.8655110322320683E-2</v>
      </c>
      <c r="JF102" s="76">
        <v>7.250068012262402E-2</v>
      </c>
      <c r="JG102" s="74"/>
      <c r="JH102" s="74">
        <v>51</v>
      </c>
      <c r="JI102" s="74">
        <v>1.5</v>
      </c>
      <c r="JJ102" s="175">
        <v>2.9411764705882353E-2</v>
      </c>
      <c r="JK102" s="74">
        <v>39</v>
      </c>
      <c r="JL102" s="74">
        <v>5</v>
      </c>
      <c r="JM102" s="175">
        <v>0.12820512820512819</v>
      </c>
      <c r="JN102" s="74">
        <v>90</v>
      </c>
      <c r="JO102" s="74">
        <v>6.5</v>
      </c>
      <c r="JP102" s="175">
        <v>7.2222222222222215E-2</v>
      </c>
      <c r="JQ102" s="175">
        <v>0.76550925925925917</v>
      </c>
      <c r="JR102" s="74"/>
      <c r="JS102" s="74"/>
      <c r="JT102" s="76"/>
      <c r="JU102" s="175"/>
      <c r="JV102" s="175">
        <v>4.9289386150589656E-2</v>
      </c>
      <c r="JW102" s="175">
        <v>4.6870275173873602E-3</v>
      </c>
      <c r="JX102" s="175">
        <v>1.2700332627759298E-2</v>
      </c>
      <c r="JY102" s="175">
        <v>3.6589053522830359E-2</v>
      </c>
      <c r="JZ102" s="175">
        <v>5.3976413667977022E-2</v>
      </c>
      <c r="KA102" s="175">
        <v>1.3607499244027819E-2</v>
      </c>
      <c r="KB102" s="175">
        <v>2.676141517992138E-2</v>
      </c>
      <c r="KC102" s="175">
        <v>8.1644995464166925E-2</v>
      </c>
      <c r="KD102" s="175">
        <v>4.5055941941336559E-2</v>
      </c>
      <c r="KE102" s="175">
        <v>4.0368914423949201E-2</v>
      </c>
      <c r="KF102" s="175">
        <v>9.4345328091926223E-2</v>
      </c>
      <c r="KG102" s="175"/>
      <c r="KH102" s="74">
        <v>448</v>
      </c>
      <c r="KI102" s="74">
        <v>6599</v>
      </c>
      <c r="KJ102" s="74">
        <v>624</v>
      </c>
      <c r="KK102" s="74">
        <v>6614</v>
      </c>
      <c r="KL102" s="76">
        <v>6.7889074102136682E-2</v>
      </c>
      <c r="KM102" s="76">
        <v>9.4345328091926223E-2</v>
      </c>
      <c r="KN102" s="175">
        <v>2.6456253989789541E-2</v>
      </c>
      <c r="KO102" s="175">
        <v>0.38969825910406519</v>
      </c>
      <c r="KP102" s="175"/>
      <c r="KQ102" s="74">
        <v>72</v>
      </c>
      <c r="KR102" s="74">
        <v>378</v>
      </c>
      <c r="KS102" s="175">
        <v>0.19047619047619047</v>
      </c>
      <c r="KT102" s="74">
        <v>140</v>
      </c>
      <c r="KU102" s="74">
        <v>822</v>
      </c>
      <c r="KV102" s="175">
        <v>0.170316301703163</v>
      </c>
      <c r="KW102" s="74">
        <v>228</v>
      </c>
      <c r="KX102" s="74">
        <v>1285</v>
      </c>
      <c r="KY102" s="175">
        <v>0.177431906614786</v>
      </c>
      <c r="KZ102" s="74">
        <v>290</v>
      </c>
      <c r="LA102" s="74">
        <v>1843</v>
      </c>
      <c r="LB102" s="175">
        <v>0.15735214324470972</v>
      </c>
      <c r="LC102" s="74">
        <v>70</v>
      </c>
      <c r="LD102" s="74">
        <v>635</v>
      </c>
      <c r="LE102" s="175">
        <f t="shared" si="235"/>
        <v>0.11023622047244094</v>
      </c>
      <c r="LF102" s="74">
        <v>157</v>
      </c>
      <c r="LG102" s="74">
        <v>1328</v>
      </c>
      <c r="LH102" s="175">
        <f t="shared" si="236"/>
        <v>0.11822289156626506</v>
      </c>
      <c r="LI102" s="74">
        <v>66</v>
      </c>
      <c r="LJ102" s="74">
        <v>1467</v>
      </c>
      <c r="LK102" s="175">
        <f t="shared" si="237"/>
        <v>4.4989775051124746E-2</v>
      </c>
      <c r="LL102" s="74">
        <v>293</v>
      </c>
      <c r="LM102" s="74">
        <v>3430</v>
      </c>
      <c r="LN102" s="175">
        <v>8.542274052478134E-2</v>
      </c>
      <c r="LO102" s="175"/>
      <c r="LP102" s="74">
        <v>41</v>
      </c>
      <c r="LQ102" s="74">
        <v>1341</v>
      </c>
      <c r="LR102" s="175">
        <v>3.0574198359433258E-2</v>
      </c>
      <c r="LS102" s="74">
        <v>624</v>
      </c>
      <c r="LT102" s="74">
        <v>6614</v>
      </c>
      <c r="LU102" s="175">
        <v>9.4345328091926223E-2</v>
      </c>
      <c r="LV102" s="175"/>
      <c r="LW102" s="74"/>
      <c r="LX102" s="74">
        <v>251</v>
      </c>
      <c r="LY102" s="74">
        <v>165</v>
      </c>
      <c r="LZ102" s="74">
        <v>220</v>
      </c>
      <c r="MA102" s="74">
        <v>86</v>
      </c>
      <c r="MB102" s="74">
        <v>133</v>
      </c>
      <c r="MC102" s="74">
        <v>205</v>
      </c>
      <c r="MD102" s="74"/>
    </row>
    <row r="103" spans="1:347" x14ac:dyDescent="0.25">
      <c r="A103" s="153"/>
      <c r="B103" s="156" t="s">
        <v>10</v>
      </c>
      <c r="C103" s="154"/>
      <c r="D103" s="159">
        <v>13013</v>
      </c>
      <c r="E103" s="159" t="s">
        <v>0</v>
      </c>
      <c r="F103" s="73" t="s">
        <v>59</v>
      </c>
      <c r="P103" s="164"/>
      <c r="Q103" s="129"/>
      <c r="R103" s="129"/>
      <c r="S103" s="129"/>
      <c r="T103" s="129"/>
      <c r="U103" s="129"/>
      <c r="V103" s="129"/>
      <c r="W103" s="129"/>
      <c r="X103" s="129"/>
      <c r="Y103" s="129"/>
      <c r="Z103" s="115"/>
      <c r="AA103" s="74"/>
      <c r="AB103" s="75">
        <v>601</v>
      </c>
      <c r="AC103" s="75">
        <v>3825</v>
      </c>
      <c r="AD103" s="75">
        <v>1106</v>
      </c>
      <c r="AE103" s="75">
        <v>809</v>
      </c>
      <c r="AF103" s="75">
        <v>702</v>
      </c>
      <c r="AG103" s="75">
        <v>2659</v>
      </c>
      <c r="AH103" s="75">
        <v>165</v>
      </c>
      <c r="AI103" s="75">
        <v>32</v>
      </c>
      <c r="AK103" s="74">
        <f t="shared" si="249"/>
        <v>9899</v>
      </c>
      <c r="AL103" s="76"/>
      <c r="AM103" s="77">
        <f t="shared" si="250"/>
        <v>6.0713203353874132E-2</v>
      </c>
      <c r="AN103" s="78">
        <f t="shared" si="251"/>
        <v>0.38640266693605413</v>
      </c>
      <c r="AO103" s="78">
        <f t="shared" si="252"/>
        <v>0.1117284574199414</v>
      </c>
      <c r="AP103" s="78">
        <f t="shared" si="253"/>
        <v>8.1725426810788968E-2</v>
      </c>
      <c r="AQ103" s="78">
        <f t="shared" si="254"/>
        <v>7.0916254167087578E-2</v>
      </c>
      <c r="AR103" s="78">
        <f t="shared" si="255"/>
        <v>0.26861299121123344</v>
      </c>
      <c r="AS103" s="78">
        <f t="shared" si="256"/>
        <v>1.6668350338418021E-2</v>
      </c>
      <c r="AT103" s="79">
        <f t="shared" si="257"/>
        <v>3.2326497626022832E-3</v>
      </c>
      <c r="AU103" s="76">
        <f t="shared" si="258"/>
        <v>1</v>
      </c>
      <c r="AV103" s="76"/>
      <c r="AW103" s="76"/>
      <c r="AX103" s="75">
        <v>621</v>
      </c>
      <c r="AY103" s="75">
        <v>808</v>
      </c>
      <c r="AZ103" s="75">
        <v>992</v>
      </c>
      <c r="BA103" s="75">
        <v>875</v>
      </c>
      <c r="BB103" s="75">
        <v>4127</v>
      </c>
      <c r="BC103" s="75">
        <v>2110</v>
      </c>
      <c r="BD103" s="75">
        <v>263</v>
      </c>
      <c r="BF103" s="75">
        <v>66</v>
      </c>
      <c r="BG103" s="80">
        <v>7</v>
      </c>
      <c r="BH103" s="81">
        <v>81</v>
      </c>
      <c r="BI103" s="81"/>
      <c r="BJ103" s="82"/>
      <c r="BK103" s="74">
        <f t="shared" si="259"/>
        <v>88</v>
      </c>
      <c r="BL103" s="80">
        <f t="shared" si="156"/>
        <v>9950</v>
      </c>
      <c r="BM103" s="83"/>
      <c r="BN103" s="84">
        <f t="shared" si="260"/>
        <v>6.241206030150754E-2</v>
      </c>
      <c r="BO103" s="85">
        <f t="shared" si="261"/>
        <v>8.1206030150753769E-2</v>
      </c>
      <c r="BP103" s="85">
        <f t="shared" si="262"/>
        <v>9.9698492462311564E-2</v>
      </c>
      <c r="BQ103" s="85">
        <f t="shared" si="263"/>
        <v>8.7939698492462318E-2</v>
      </c>
      <c r="BR103" s="85">
        <f t="shared" si="264"/>
        <v>0.41477386934673366</v>
      </c>
      <c r="BS103" s="85">
        <f t="shared" si="265"/>
        <v>0.21206030150753769</v>
      </c>
      <c r="BT103" s="85">
        <f t="shared" si="266"/>
        <v>2.64321608040201E-2</v>
      </c>
      <c r="BU103" s="85">
        <f t="shared" si="267"/>
        <v>0</v>
      </c>
      <c r="BV103" s="85">
        <f t="shared" si="268"/>
        <v>6.6331658291457285E-3</v>
      </c>
      <c r="BW103" s="85">
        <f t="shared" si="269"/>
        <v>7.0351758793969852E-4</v>
      </c>
      <c r="BX103" s="85">
        <f t="shared" si="270"/>
        <v>8.1407035175879404E-3</v>
      </c>
      <c r="BY103" s="85">
        <f t="shared" si="271"/>
        <v>0</v>
      </c>
      <c r="BZ103" s="85">
        <f t="shared" si="272"/>
        <v>0</v>
      </c>
      <c r="CA103" s="76">
        <f t="shared" si="273"/>
        <v>8.844221105527638E-3</v>
      </c>
      <c r="CB103" s="86">
        <f t="shared" si="274"/>
        <v>1</v>
      </c>
      <c r="CC103" s="76"/>
      <c r="CD103" s="76"/>
      <c r="CE103" s="73">
        <v>489</v>
      </c>
      <c r="CF103" s="75">
        <v>3444</v>
      </c>
      <c r="CG103" s="75">
        <v>2802</v>
      </c>
      <c r="CH103" s="73">
        <v>989</v>
      </c>
      <c r="CI103" s="75">
        <v>1540</v>
      </c>
      <c r="CJ103" s="73">
        <v>377</v>
      </c>
      <c r="CK103" s="75">
        <v>312</v>
      </c>
      <c r="CL103" s="73"/>
      <c r="CQ103" s="74">
        <f t="shared" si="286"/>
        <v>0</v>
      </c>
      <c r="CR103" s="74">
        <f t="shared" si="287"/>
        <v>9953</v>
      </c>
      <c r="CS103" s="76"/>
      <c r="CT103" s="77">
        <f t="shared" si="280"/>
        <v>4.9130915301919022E-2</v>
      </c>
      <c r="CU103" s="78">
        <f t="shared" si="281"/>
        <v>0.346026323721491</v>
      </c>
      <c r="CV103" s="78">
        <f t="shared" si="282"/>
        <v>0.28152315884657891</v>
      </c>
      <c r="CW103" s="78">
        <f t="shared" si="283"/>
        <v>9.9367025017582641E-2</v>
      </c>
      <c r="CX103" s="78">
        <f t="shared" si="284"/>
        <v>0.15472721792424396</v>
      </c>
      <c r="CY103" s="78">
        <f t="shared" si="285"/>
        <v>3.7878026725610366E-2</v>
      </c>
      <c r="CZ103" s="78">
        <f t="shared" si="288"/>
        <v>3.1347332462574096E-2</v>
      </c>
      <c r="DA103" s="79"/>
      <c r="DB103" s="79"/>
      <c r="DC103" s="79"/>
      <c r="DD103" s="79"/>
      <c r="DE103" s="79">
        <f t="shared" si="275"/>
        <v>0</v>
      </c>
      <c r="DF103" s="76">
        <f t="shared" si="276"/>
        <v>1</v>
      </c>
      <c r="DG103" s="76"/>
      <c r="DH103" s="76"/>
      <c r="DI103" s="76"/>
      <c r="DJ103" s="76"/>
      <c r="DK103" s="76">
        <f t="shared" si="174"/>
        <v>0.38640266693605413</v>
      </c>
      <c r="DL103" s="76">
        <f t="shared" si="175"/>
        <v>0.41477386934673366</v>
      </c>
      <c r="DM103" s="76">
        <f t="shared" si="176"/>
        <v>0.346026323721491</v>
      </c>
      <c r="DN103" s="76"/>
      <c r="DO103" s="76"/>
      <c r="DP103" s="76">
        <f t="shared" si="177"/>
        <v>0.1117284574199414</v>
      </c>
      <c r="DQ103" s="76">
        <f t="shared" si="178"/>
        <v>8.1206030150753769E-2</v>
      </c>
      <c r="DR103" s="76">
        <f t="shared" si="179"/>
        <v>0.15472721792424396</v>
      </c>
      <c r="DS103" s="76"/>
      <c r="DT103" s="76"/>
      <c r="DU103" s="76"/>
      <c r="DV103" s="76">
        <f t="shared" si="180"/>
        <v>0</v>
      </c>
      <c r="DW103" s="76"/>
      <c r="DX103" s="76"/>
      <c r="DY103" s="76"/>
      <c r="DZ103" s="76"/>
      <c r="EA103" s="76">
        <f t="shared" si="181"/>
        <v>6.6331658291457285E-3</v>
      </c>
      <c r="EB103" s="76"/>
      <c r="EC103" s="76"/>
      <c r="ED103" s="76"/>
      <c r="EE103" s="76">
        <f t="shared" si="277"/>
        <v>0.49813112435599555</v>
      </c>
      <c r="EF103" s="76">
        <f t="shared" si="278"/>
        <v>0.50261306532663319</v>
      </c>
      <c r="EG103" s="76">
        <f t="shared" si="279"/>
        <v>0.50075354164573493</v>
      </c>
      <c r="EH103" s="76"/>
      <c r="EI103" s="76"/>
      <c r="EJ103" s="76">
        <f t="shared" si="185"/>
        <v>-4.0376343214563126E-2</v>
      </c>
      <c r="EK103" s="76"/>
      <c r="EL103" s="76">
        <f t="shared" si="186"/>
        <v>-6.8747545625242656E-2</v>
      </c>
      <c r="EM103" s="76"/>
      <c r="EN103" s="76"/>
      <c r="EO103" s="76">
        <f t="shared" si="187"/>
        <v>4.2998760504302555E-2</v>
      </c>
      <c r="EP103" s="76"/>
      <c r="EQ103" s="76">
        <f t="shared" si="188"/>
        <v>7.352118777349019E-2</v>
      </c>
      <c r="ER103" s="76"/>
      <c r="ES103" s="76"/>
      <c r="ET103" s="76">
        <f t="shared" si="189"/>
        <v>0</v>
      </c>
      <c r="EU103" s="76"/>
      <c r="EV103" s="76">
        <f t="shared" si="190"/>
        <v>0</v>
      </c>
      <c r="EW103" s="76"/>
      <c r="EX103" s="76"/>
      <c r="EY103" s="76">
        <f t="shared" si="191"/>
        <v>0</v>
      </c>
      <c r="EZ103" s="76"/>
      <c r="FA103" s="76">
        <f t="shared" si="192"/>
        <v>-6.6331658291457285E-3</v>
      </c>
      <c r="FB103" s="76"/>
      <c r="FC103" s="76"/>
      <c r="FD103" s="76">
        <f t="shared" si="193"/>
        <v>2.6224172897393871E-3</v>
      </c>
      <c r="FE103" s="76"/>
      <c r="FF103" s="76">
        <f t="shared" si="194"/>
        <v>-1.8595236808982563E-3</v>
      </c>
      <c r="FG103" s="76"/>
      <c r="FH103" s="76"/>
      <c r="FI103" s="76"/>
      <c r="FJ103" s="76"/>
      <c r="FK103" s="76"/>
      <c r="FL103" s="76">
        <f t="shared" si="195"/>
        <v>1.6668350338418021E-2</v>
      </c>
      <c r="FM103" s="76">
        <f t="shared" si="196"/>
        <v>2.64321608040201E-2</v>
      </c>
      <c r="FN103" s="76">
        <f t="shared" si="197"/>
        <v>3.1347332462574096E-2</v>
      </c>
      <c r="FO103" s="76"/>
      <c r="FP103" s="76">
        <f t="shared" si="198"/>
        <v>1.4678982124156074E-2</v>
      </c>
      <c r="FQ103" s="76"/>
      <c r="FR103" s="76">
        <f t="shared" si="199"/>
        <v>4.9151716585539955E-3</v>
      </c>
      <c r="FS103" s="76"/>
      <c r="FT103" s="76"/>
      <c r="FU103" s="76"/>
      <c r="FV103" s="76"/>
      <c r="FW103" s="76">
        <f t="shared" si="200"/>
        <v>0.26861299121123344</v>
      </c>
      <c r="FX103" s="76">
        <f t="shared" si="201"/>
        <v>0.21206030150753769</v>
      </c>
      <c r="FY103" s="76">
        <f t="shared" si="202"/>
        <v>0.28152315884657891</v>
      </c>
      <c r="FZ103" s="76"/>
      <c r="GA103" s="76">
        <f t="shared" si="203"/>
        <v>1.2910167635345471E-2</v>
      </c>
      <c r="GB103" s="76"/>
      <c r="GC103" s="76">
        <f t="shared" si="204"/>
        <v>6.9462857339041228E-2</v>
      </c>
      <c r="GD103" s="76"/>
      <c r="GE103" s="76"/>
      <c r="GF103" s="76"/>
      <c r="GG103" s="76"/>
      <c r="GH103" s="76">
        <f t="shared" si="205"/>
        <v>6.0713203353874132E-2</v>
      </c>
      <c r="GI103" s="76">
        <f t="shared" si="206"/>
        <v>9.9698492462311564E-2</v>
      </c>
      <c r="GJ103" s="76">
        <f t="shared" si="207"/>
        <v>3.7878026725610366E-2</v>
      </c>
      <c r="GK103" s="76"/>
      <c r="GL103" s="76">
        <f t="shared" si="208"/>
        <v>-2.2835176628263766E-2</v>
      </c>
      <c r="GM103" s="76"/>
      <c r="GN103" s="76">
        <f t="shared" si="209"/>
        <v>-6.1820465736701198E-2</v>
      </c>
      <c r="GO103" s="76"/>
      <c r="GP103" s="76"/>
      <c r="GQ103" s="76"/>
      <c r="GR103" s="76"/>
      <c r="GS103" s="76">
        <f t="shared" si="210"/>
        <v>8.1725426810788968E-2</v>
      </c>
      <c r="GT103" s="76">
        <f t="shared" si="211"/>
        <v>8.7939698492462318E-2</v>
      </c>
      <c r="GU103" s="76">
        <f t="shared" si="212"/>
        <v>4.9130915301919022E-2</v>
      </c>
      <c r="GV103" s="76"/>
      <c r="GW103" s="76">
        <f t="shared" si="213"/>
        <v>-3.2594511508869946E-2</v>
      </c>
      <c r="GX103" s="76"/>
      <c r="GY103" s="76">
        <f t="shared" si="214"/>
        <v>-3.8808783190543296E-2</v>
      </c>
      <c r="GZ103" s="76"/>
      <c r="HA103" s="76"/>
      <c r="HB103" s="76"/>
      <c r="HC103" s="76"/>
      <c r="HD103" s="76">
        <f t="shared" si="215"/>
        <v>7.0916254167087578E-2</v>
      </c>
      <c r="HE103" s="76">
        <f t="shared" si="216"/>
        <v>6.241206030150754E-2</v>
      </c>
      <c r="HF103" s="76">
        <f t="shared" si="217"/>
        <v>9.9367025017582641E-2</v>
      </c>
      <c r="HG103" s="76"/>
      <c r="HH103" s="76">
        <f t="shared" si="218"/>
        <v>2.8450770850495063E-2</v>
      </c>
      <c r="HI103" s="76"/>
      <c r="HJ103" s="76">
        <f t="shared" si="219"/>
        <v>3.6954964716075102E-2</v>
      </c>
      <c r="HK103" s="76"/>
      <c r="HL103" s="76"/>
      <c r="HM103" s="76"/>
      <c r="HN103" s="76"/>
      <c r="HO103" s="76"/>
      <c r="HP103" s="76"/>
      <c r="HQ103" s="76"/>
      <c r="HR103" s="76">
        <f t="shared" si="220"/>
        <v>9.8393777149206996E-2</v>
      </c>
      <c r="HS103" s="76">
        <f t="shared" si="221"/>
        <v>0.15264168097787656</v>
      </c>
      <c r="HT103" s="76">
        <f t="shared" si="222"/>
        <v>0.16931003131629457</v>
      </c>
      <c r="HU103" s="76"/>
      <c r="HV103" s="76">
        <f t="shared" si="223"/>
        <v>0.11437185929648241</v>
      </c>
      <c r="HW103" s="76">
        <f t="shared" si="224"/>
        <v>0.15035175879396986</v>
      </c>
      <c r="HX103" s="76">
        <f t="shared" si="225"/>
        <v>0.17678391959798995</v>
      </c>
      <c r="HY103" s="76"/>
      <c r="HZ103" s="76">
        <f t="shared" si="226"/>
        <v>8.047824776449311E-2</v>
      </c>
      <c r="IA103" s="76">
        <f t="shared" si="227"/>
        <v>0.14849794031950167</v>
      </c>
      <c r="IB103" s="76">
        <f t="shared" si="228"/>
        <v>0.17984527278207574</v>
      </c>
      <c r="IC103" s="76"/>
      <c r="ID103" s="76"/>
      <c r="IE103" s="76">
        <f t="shared" si="229"/>
        <v>-1.7915529384713885E-2</v>
      </c>
      <c r="IF103" s="76"/>
      <c r="IG103" s="76">
        <f t="shared" si="230"/>
        <v>-3.3893611531989304E-2</v>
      </c>
      <c r="IH103" s="76"/>
      <c r="II103" s="76"/>
      <c r="IJ103" s="76">
        <f t="shared" si="231"/>
        <v>-4.1437406583748893E-3</v>
      </c>
      <c r="IK103" s="76"/>
      <c r="IL103" s="76">
        <f t="shared" si="232"/>
        <v>-1.853818474468194E-3</v>
      </c>
      <c r="IM103" s="76"/>
      <c r="IN103" s="76"/>
      <c r="IO103" s="76">
        <f t="shared" si="233"/>
        <v>1.0535241465781164E-2</v>
      </c>
      <c r="IP103" s="76"/>
      <c r="IQ103" s="76">
        <f t="shared" si="234"/>
        <v>3.061353184085791E-3</v>
      </c>
      <c r="IR103" s="76"/>
      <c r="IS103" s="76"/>
      <c r="IT103" s="76"/>
      <c r="IU103" s="76"/>
      <c r="IV103" s="76"/>
      <c r="IW103" s="76">
        <v>0.04</v>
      </c>
      <c r="IX103" s="183">
        <v>4.4845842416692623</v>
      </c>
      <c r="IY103" s="183">
        <v>4.6587405316911354</v>
      </c>
      <c r="IZ103" s="175">
        <v>-0.29835732493893419</v>
      </c>
      <c r="JA103" s="76"/>
      <c r="JB103" s="74">
        <v>18991</v>
      </c>
      <c r="JC103" s="74">
        <v>107</v>
      </c>
      <c r="JD103" s="74">
        <v>94</v>
      </c>
      <c r="JE103" s="76">
        <v>1.5803898689920097E-2</v>
      </c>
      <c r="JF103" s="76">
        <v>7.0335110590209818E-2</v>
      </c>
      <c r="JG103" s="74"/>
      <c r="JH103" s="74">
        <v>111</v>
      </c>
      <c r="JI103" s="74">
        <v>1.5</v>
      </c>
      <c r="JJ103" s="175">
        <v>1.3513513513513514E-2</v>
      </c>
      <c r="JK103" s="74">
        <v>73</v>
      </c>
      <c r="JL103" s="74">
        <v>1.5</v>
      </c>
      <c r="JM103" s="175">
        <v>2.0547945205479451E-2</v>
      </c>
      <c r="JN103" s="74">
        <v>184</v>
      </c>
      <c r="JO103" s="74">
        <v>3</v>
      </c>
      <c r="JP103" s="175">
        <v>1.6304347826086956E-2</v>
      </c>
      <c r="JQ103" s="175">
        <v>0.26638400078427527</v>
      </c>
      <c r="JR103" s="74"/>
      <c r="JS103" s="74"/>
      <c r="JT103" s="76"/>
      <c r="JU103" s="175"/>
      <c r="JV103" s="175">
        <v>3.6847916091636762E-2</v>
      </c>
      <c r="JW103" s="175">
        <v>5.1062655258073417E-3</v>
      </c>
      <c r="JX103" s="175">
        <v>1.6560861164780567E-2</v>
      </c>
      <c r="JY103" s="175">
        <v>2.0287054926856198E-2</v>
      </c>
      <c r="JZ103" s="175">
        <v>4.195418161744411E-2</v>
      </c>
      <c r="KA103" s="175">
        <v>3.8642009384487995E-3</v>
      </c>
      <c r="KB103" s="175">
        <v>1.5387800165608612E-2</v>
      </c>
      <c r="KC103" s="175">
        <v>4.4645321556720949E-2</v>
      </c>
      <c r="KD103" s="175">
        <v>2.4358266629864754E-2</v>
      </c>
      <c r="KE103" s="175">
        <v>1.925200110405741E-2</v>
      </c>
      <c r="KF103" s="175">
        <v>6.1206182721501516E-2</v>
      </c>
      <c r="KG103" s="175"/>
      <c r="KH103" s="74">
        <v>672</v>
      </c>
      <c r="KI103" s="74">
        <v>14267</v>
      </c>
      <c r="KJ103" s="74">
        <v>887</v>
      </c>
      <c r="KK103" s="74">
        <v>14492</v>
      </c>
      <c r="KL103" s="76">
        <v>4.7101703231232916E-2</v>
      </c>
      <c r="KM103" s="76">
        <v>6.1206182721501516E-2</v>
      </c>
      <c r="KN103" s="175">
        <v>1.41044794902686E-2</v>
      </c>
      <c r="KO103" s="175">
        <v>0.2994473346542591</v>
      </c>
      <c r="KP103" s="175"/>
      <c r="KQ103" s="74">
        <v>87</v>
      </c>
      <c r="KR103" s="74">
        <v>822</v>
      </c>
      <c r="KS103" s="175">
        <v>0.10583941605839416</v>
      </c>
      <c r="KT103" s="74">
        <v>199</v>
      </c>
      <c r="KU103" s="74">
        <v>1711</v>
      </c>
      <c r="KV103" s="175">
        <v>0.1163062536528346</v>
      </c>
      <c r="KW103" s="74">
        <v>275</v>
      </c>
      <c r="KX103" s="74">
        <v>2552</v>
      </c>
      <c r="KY103" s="175">
        <v>0.10775862068965517</v>
      </c>
      <c r="KZ103" s="74">
        <v>367</v>
      </c>
      <c r="LA103" s="74">
        <v>3589</v>
      </c>
      <c r="LB103" s="175">
        <v>0.10225689607132907</v>
      </c>
      <c r="LC103" s="74">
        <v>136</v>
      </c>
      <c r="LD103" s="74">
        <v>1543</v>
      </c>
      <c r="LE103" s="175">
        <f t="shared" si="235"/>
        <v>8.8139987038237194E-2</v>
      </c>
      <c r="LF103" s="74">
        <v>214</v>
      </c>
      <c r="LG103" s="74">
        <v>2921</v>
      </c>
      <c r="LH103" s="175">
        <f t="shared" si="236"/>
        <v>7.3262581307771316E-2</v>
      </c>
      <c r="LI103" s="74">
        <v>122</v>
      </c>
      <c r="LJ103" s="74">
        <v>3479</v>
      </c>
      <c r="LK103" s="175">
        <f t="shared" si="237"/>
        <v>3.5067548146018972E-2</v>
      </c>
      <c r="LL103" s="74">
        <v>472</v>
      </c>
      <c r="LM103" s="74">
        <v>7943</v>
      </c>
      <c r="LN103" s="175">
        <v>5.9423391665617525E-2</v>
      </c>
      <c r="LO103" s="175"/>
      <c r="LP103" s="74">
        <v>48</v>
      </c>
      <c r="LQ103" s="74">
        <v>2960</v>
      </c>
      <c r="LR103" s="175">
        <v>1.6216216216216217E-2</v>
      </c>
      <c r="LS103" s="74">
        <v>887</v>
      </c>
      <c r="LT103" s="74">
        <v>14492</v>
      </c>
      <c r="LU103" s="175">
        <v>6.1206182721501516E-2</v>
      </c>
      <c r="LV103" s="175"/>
      <c r="LW103" s="74"/>
      <c r="LX103" s="74">
        <v>192</v>
      </c>
      <c r="LY103" s="74">
        <v>216</v>
      </c>
      <c r="LZ103" s="74">
        <v>274</v>
      </c>
      <c r="MA103" s="74">
        <v>220</v>
      </c>
      <c r="MB103" s="74">
        <v>134</v>
      </c>
      <c r="MC103" s="74">
        <v>249</v>
      </c>
      <c r="MD103" s="74"/>
    </row>
    <row r="104" spans="1:347" x14ac:dyDescent="0.25">
      <c r="A104" s="153"/>
      <c r="B104" s="156" t="s">
        <v>12</v>
      </c>
      <c r="C104" s="154"/>
      <c r="D104" s="159">
        <v>73028</v>
      </c>
      <c r="E104" s="159" t="s">
        <v>262</v>
      </c>
      <c r="F104" s="73" t="s">
        <v>293</v>
      </c>
      <c r="P104" s="164"/>
      <c r="Q104" s="129"/>
      <c r="R104" s="129"/>
      <c r="S104" s="129"/>
      <c r="T104" s="129"/>
      <c r="U104" s="129"/>
      <c r="V104" s="129"/>
      <c r="W104" s="129"/>
      <c r="X104" s="129"/>
      <c r="Y104" s="129"/>
      <c r="Z104" s="115"/>
      <c r="AA104" s="74"/>
      <c r="AB104" s="75">
        <v>20</v>
      </c>
      <c r="AC104" s="75">
        <v>15</v>
      </c>
      <c r="AD104" s="75">
        <v>3</v>
      </c>
      <c r="AE104" s="90">
        <f>AJ104*((BA104/(AX104+BA104)))</f>
        <v>10.705882352941176</v>
      </c>
      <c r="AF104" s="90">
        <f>AJ104*((AX104/(AX104+BA104)))</f>
        <v>3.2941176470588234</v>
      </c>
      <c r="AG104" s="75">
        <v>16</v>
      </c>
      <c r="AH104" s="75">
        <v>1</v>
      </c>
      <c r="AI104" s="75">
        <v>0</v>
      </c>
      <c r="AJ104" s="75">
        <v>14</v>
      </c>
      <c r="AK104" s="74">
        <f t="shared" si="249"/>
        <v>69</v>
      </c>
      <c r="AL104" s="76"/>
      <c r="AM104" s="77">
        <f t="shared" si="250"/>
        <v>0.28985507246376813</v>
      </c>
      <c r="AN104" s="78">
        <f t="shared" si="251"/>
        <v>0.21739130434782608</v>
      </c>
      <c r="AO104" s="78">
        <f t="shared" si="252"/>
        <v>4.3478260869565216E-2</v>
      </c>
      <c r="AP104" s="78">
        <f t="shared" si="253"/>
        <v>0.15515771526001704</v>
      </c>
      <c r="AQ104" s="78">
        <f t="shared" si="254"/>
        <v>4.7740835464620629E-2</v>
      </c>
      <c r="AR104" s="78">
        <f t="shared" si="255"/>
        <v>0.2318840579710145</v>
      </c>
      <c r="AS104" s="78">
        <f t="shared" si="256"/>
        <v>1.4492753623188406E-2</v>
      </c>
      <c r="AT104" s="79">
        <f t="shared" si="257"/>
        <v>0</v>
      </c>
      <c r="AU104" s="76">
        <f t="shared" si="258"/>
        <v>1</v>
      </c>
      <c r="AV104" s="76"/>
      <c r="AW104" s="76"/>
      <c r="AX104" s="75">
        <v>4</v>
      </c>
      <c r="AY104" s="75">
        <v>1</v>
      </c>
      <c r="AZ104" s="75">
        <v>28</v>
      </c>
      <c r="BA104" s="75">
        <v>13</v>
      </c>
      <c r="BB104" s="75">
        <v>8</v>
      </c>
      <c r="BC104" s="75">
        <v>11</v>
      </c>
      <c r="BD104" s="75">
        <v>3</v>
      </c>
      <c r="BF104" s="75">
        <v>2</v>
      </c>
      <c r="BG104" s="80">
        <v>0</v>
      </c>
      <c r="BH104" s="81">
        <v>1</v>
      </c>
      <c r="BI104" s="81"/>
      <c r="BJ104" s="82"/>
      <c r="BK104" s="74">
        <f t="shared" si="259"/>
        <v>1</v>
      </c>
      <c r="BL104" s="80">
        <f t="shared" si="156"/>
        <v>71</v>
      </c>
      <c r="BM104" s="83"/>
      <c r="BN104" s="84">
        <f t="shared" si="260"/>
        <v>5.6338028169014086E-2</v>
      </c>
      <c r="BO104" s="85">
        <f t="shared" si="261"/>
        <v>1.4084507042253521E-2</v>
      </c>
      <c r="BP104" s="85">
        <f t="shared" si="262"/>
        <v>0.39436619718309857</v>
      </c>
      <c r="BQ104" s="85">
        <f t="shared" si="263"/>
        <v>0.18309859154929578</v>
      </c>
      <c r="BR104" s="85">
        <f t="shared" si="264"/>
        <v>0.11267605633802817</v>
      </c>
      <c r="BS104" s="85">
        <f t="shared" si="265"/>
        <v>0.15492957746478872</v>
      </c>
      <c r="BT104" s="85">
        <f t="shared" si="266"/>
        <v>4.2253521126760563E-2</v>
      </c>
      <c r="BU104" s="85">
        <f t="shared" si="267"/>
        <v>0</v>
      </c>
      <c r="BV104" s="85">
        <f t="shared" si="268"/>
        <v>2.8169014084507043E-2</v>
      </c>
      <c r="BW104" s="85">
        <f t="shared" si="269"/>
        <v>0</v>
      </c>
      <c r="BX104" s="85">
        <f t="shared" si="270"/>
        <v>1.4084507042253521E-2</v>
      </c>
      <c r="BY104" s="85">
        <f t="shared" si="271"/>
        <v>0</v>
      </c>
      <c r="BZ104" s="85">
        <f t="shared" si="272"/>
        <v>0</v>
      </c>
      <c r="CA104" s="76">
        <f t="shared" si="273"/>
        <v>1.4084507042253521E-2</v>
      </c>
      <c r="CB104" s="86">
        <f t="shared" si="274"/>
        <v>1</v>
      </c>
      <c r="CC104" s="76"/>
      <c r="CD104" s="76"/>
      <c r="CE104" s="75">
        <v>8</v>
      </c>
      <c r="CF104" s="75">
        <v>11</v>
      </c>
      <c r="CG104" s="75">
        <v>11</v>
      </c>
      <c r="CH104" s="75">
        <v>3</v>
      </c>
      <c r="CI104" s="75">
        <v>6</v>
      </c>
      <c r="CJ104" s="75">
        <v>26</v>
      </c>
      <c r="CK104" s="75">
        <v>2</v>
      </c>
      <c r="CQ104" s="74">
        <f t="shared" si="286"/>
        <v>0</v>
      </c>
      <c r="CR104" s="74">
        <f t="shared" si="287"/>
        <v>67</v>
      </c>
      <c r="CS104" s="76"/>
      <c r="CT104" s="77">
        <f t="shared" si="280"/>
        <v>0.11940298507462686</v>
      </c>
      <c r="CU104" s="78">
        <f t="shared" si="281"/>
        <v>0.16417910447761194</v>
      </c>
      <c r="CV104" s="78">
        <f t="shared" si="282"/>
        <v>0.16417910447761194</v>
      </c>
      <c r="CW104" s="78">
        <f t="shared" si="283"/>
        <v>4.4776119402985072E-2</v>
      </c>
      <c r="CX104" s="78">
        <f t="shared" si="284"/>
        <v>8.9552238805970144E-2</v>
      </c>
      <c r="CY104" s="78">
        <f t="shared" si="285"/>
        <v>0.38805970149253732</v>
      </c>
      <c r="CZ104" s="78">
        <f t="shared" si="288"/>
        <v>2.9850746268656716E-2</v>
      </c>
      <c r="DA104" s="79"/>
      <c r="DB104" s="79"/>
      <c r="DC104" s="79"/>
      <c r="DD104" s="79"/>
      <c r="DE104" s="79">
        <f t="shared" si="275"/>
        <v>0</v>
      </c>
      <c r="DF104" s="76">
        <f t="shared" si="276"/>
        <v>1</v>
      </c>
      <c r="DG104" s="76"/>
      <c r="DH104" s="76"/>
      <c r="DI104" s="76"/>
      <c r="DJ104" s="76"/>
      <c r="DK104" s="76">
        <f t="shared" si="174"/>
        <v>0.21739130434782608</v>
      </c>
      <c r="DL104" s="76">
        <f t="shared" si="175"/>
        <v>0.11267605633802817</v>
      </c>
      <c r="DM104" s="76">
        <f t="shared" si="176"/>
        <v>0.16417910447761194</v>
      </c>
      <c r="DN104" s="76"/>
      <c r="DO104" s="76"/>
      <c r="DP104" s="76">
        <f t="shared" si="177"/>
        <v>4.3478260869565216E-2</v>
      </c>
      <c r="DQ104" s="76">
        <f t="shared" si="178"/>
        <v>1.4084507042253521E-2</v>
      </c>
      <c r="DR104" s="76">
        <f t="shared" si="179"/>
        <v>8.9552238805970144E-2</v>
      </c>
      <c r="DS104" s="76"/>
      <c r="DT104" s="76"/>
      <c r="DU104" s="76"/>
      <c r="DV104" s="76">
        <f t="shared" si="180"/>
        <v>0</v>
      </c>
      <c r="DW104" s="76"/>
      <c r="DX104" s="76"/>
      <c r="DY104" s="76"/>
      <c r="DZ104" s="76"/>
      <c r="EA104" s="76">
        <f t="shared" si="181"/>
        <v>2.8169014084507043E-2</v>
      </c>
      <c r="EB104" s="76"/>
      <c r="EC104" s="76"/>
      <c r="ED104" s="76"/>
      <c r="EE104" s="76">
        <f t="shared" si="277"/>
        <v>0.2608695652173913</v>
      </c>
      <c r="EF104" s="76">
        <f t="shared" si="278"/>
        <v>0.15492957746478872</v>
      </c>
      <c r="EG104" s="76">
        <f t="shared" si="279"/>
        <v>0.2537313432835821</v>
      </c>
      <c r="EH104" s="76"/>
      <c r="EI104" s="76"/>
      <c r="EJ104" s="76">
        <f t="shared" si="185"/>
        <v>-5.3212199870214139E-2</v>
      </c>
      <c r="EK104" s="76"/>
      <c r="EL104" s="76">
        <f t="shared" si="186"/>
        <v>5.1503048139583771E-2</v>
      </c>
      <c r="EM104" s="76"/>
      <c r="EN104" s="76"/>
      <c r="EO104" s="76">
        <f t="shared" si="187"/>
        <v>4.6073977936404928E-2</v>
      </c>
      <c r="EP104" s="76"/>
      <c r="EQ104" s="76">
        <f t="shared" si="188"/>
        <v>7.5467731763716628E-2</v>
      </c>
      <c r="ER104" s="76"/>
      <c r="ES104" s="76"/>
      <c r="ET104" s="76">
        <f t="shared" si="189"/>
        <v>0</v>
      </c>
      <c r="EU104" s="76"/>
      <c r="EV104" s="76">
        <f t="shared" si="190"/>
        <v>0</v>
      </c>
      <c r="EW104" s="76"/>
      <c r="EX104" s="76"/>
      <c r="EY104" s="76">
        <f t="shared" si="191"/>
        <v>0</v>
      </c>
      <c r="EZ104" s="76"/>
      <c r="FA104" s="76">
        <f t="shared" si="192"/>
        <v>-2.8169014084507043E-2</v>
      </c>
      <c r="FB104" s="76"/>
      <c r="FC104" s="76"/>
      <c r="FD104" s="76">
        <f t="shared" si="193"/>
        <v>-7.1382219338091968E-3</v>
      </c>
      <c r="FE104" s="76"/>
      <c r="FF104" s="76">
        <f t="shared" si="194"/>
        <v>9.880176581879338E-2</v>
      </c>
      <c r="FG104" s="76"/>
      <c r="FH104" s="76"/>
      <c r="FI104" s="76"/>
      <c r="FJ104" s="76"/>
      <c r="FK104" s="76"/>
      <c r="FL104" s="76">
        <f t="shared" si="195"/>
        <v>1.4492753623188406E-2</v>
      </c>
      <c r="FM104" s="76">
        <f t="shared" si="196"/>
        <v>4.2253521126760563E-2</v>
      </c>
      <c r="FN104" s="76">
        <f t="shared" si="197"/>
        <v>2.9850746268656716E-2</v>
      </c>
      <c r="FO104" s="76"/>
      <c r="FP104" s="76">
        <f t="shared" si="198"/>
        <v>1.535799264546831E-2</v>
      </c>
      <c r="FQ104" s="76"/>
      <c r="FR104" s="76">
        <f t="shared" si="199"/>
        <v>-1.2402774858103847E-2</v>
      </c>
      <c r="FS104" s="76"/>
      <c r="FT104" s="76"/>
      <c r="FU104" s="76"/>
      <c r="FV104" s="76"/>
      <c r="FW104" s="76">
        <f t="shared" si="200"/>
        <v>0.2318840579710145</v>
      </c>
      <c r="FX104" s="76">
        <f t="shared" si="201"/>
        <v>0.15492957746478872</v>
      </c>
      <c r="FY104" s="76">
        <f t="shared" si="202"/>
        <v>0.16417910447761194</v>
      </c>
      <c r="FZ104" s="76"/>
      <c r="GA104" s="76">
        <f t="shared" si="203"/>
        <v>-6.7704953493402553E-2</v>
      </c>
      <c r="GB104" s="76"/>
      <c r="GC104" s="76">
        <f t="shared" si="204"/>
        <v>9.2495270128232221E-3</v>
      </c>
      <c r="GD104" s="76"/>
      <c r="GE104" s="76"/>
      <c r="GF104" s="76"/>
      <c r="GG104" s="76"/>
      <c r="GH104" s="76">
        <f t="shared" si="205"/>
        <v>0.28985507246376813</v>
      </c>
      <c r="GI104" s="76">
        <f t="shared" si="206"/>
        <v>0.39436619718309857</v>
      </c>
      <c r="GJ104" s="76">
        <f t="shared" si="207"/>
        <v>0.38805970149253732</v>
      </c>
      <c r="GK104" s="76"/>
      <c r="GL104" s="76">
        <f t="shared" si="208"/>
        <v>9.8204629028769197E-2</v>
      </c>
      <c r="GM104" s="76"/>
      <c r="GN104" s="76">
        <f t="shared" si="209"/>
        <v>-6.3064956905612424E-3</v>
      </c>
      <c r="GO104" s="76"/>
      <c r="GP104" s="76"/>
      <c r="GQ104" s="76"/>
      <c r="GR104" s="76"/>
      <c r="GS104" s="76">
        <f t="shared" si="210"/>
        <v>0.15515771526001704</v>
      </c>
      <c r="GT104" s="76">
        <f t="shared" si="211"/>
        <v>0.18309859154929578</v>
      </c>
      <c r="GU104" s="76">
        <f t="shared" si="212"/>
        <v>0.11940298507462686</v>
      </c>
      <c r="GV104" s="76"/>
      <c r="GW104" s="76">
        <f t="shared" si="213"/>
        <v>-3.5754730185390174E-2</v>
      </c>
      <c r="GX104" s="76"/>
      <c r="GY104" s="76">
        <f t="shared" si="214"/>
        <v>-6.3695606474668917E-2</v>
      </c>
      <c r="GZ104" s="76"/>
      <c r="HA104" s="76"/>
      <c r="HB104" s="76"/>
      <c r="HC104" s="76"/>
      <c r="HD104" s="76">
        <f t="shared" si="215"/>
        <v>4.7740835464620629E-2</v>
      </c>
      <c r="HE104" s="76">
        <f t="shared" si="216"/>
        <v>5.6338028169014086E-2</v>
      </c>
      <c r="HF104" s="76">
        <f t="shared" si="217"/>
        <v>4.4776119402985072E-2</v>
      </c>
      <c r="HG104" s="76"/>
      <c r="HH104" s="76">
        <f t="shared" si="218"/>
        <v>-2.964716061635557E-3</v>
      </c>
      <c r="HI104" s="76"/>
      <c r="HJ104" s="76">
        <f t="shared" si="219"/>
        <v>-1.1561908766029014E-2</v>
      </c>
      <c r="HK104" s="76"/>
      <c r="HL104" s="76"/>
      <c r="HM104" s="76"/>
      <c r="HN104" s="76"/>
      <c r="HO104" s="76"/>
      <c r="HP104" s="76"/>
      <c r="HQ104" s="76"/>
      <c r="HR104" s="76">
        <f t="shared" si="220"/>
        <v>0.16965046888320545</v>
      </c>
      <c r="HS104" s="76">
        <f t="shared" si="221"/>
        <v>0.20289855072463767</v>
      </c>
      <c r="HT104" s="76">
        <f t="shared" si="222"/>
        <v>0.21739130434782608</v>
      </c>
      <c r="HU104" s="76"/>
      <c r="HV104" s="76">
        <f t="shared" si="223"/>
        <v>0.22535211267605634</v>
      </c>
      <c r="HW104" s="76">
        <f t="shared" si="224"/>
        <v>0.23943661971830987</v>
      </c>
      <c r="HX104" s="76">
        <f t="shared" si="225"/>
        <v>0.28169014084507044</v>
      </c>
      <c r="HY104" s="76"/>
      <c r="HZ104" s="76">
        <f t="shared" si="226"/>
        <v>0.14925373134328357</v>
      </c>
      <c r="IA104" s="76">
        <f t="shared" si="227"/>
        <v>0.16417910447761194</v>
      </c>
      <c r="IB104" s="76">
        <f t="shared" si="228"/>
        <v>0.19402985074626863</v>
      </c>
      <c r="IC104" s="76"/>
      <c r="ID104" s="76"/>
      <c r="IE104" s="76">
        <f t="shared" si="229"/>
        <v>-2.0396737539921883E-2</v>
      </c>
      <c r="IF104" s="76"/>
      <c r="IG104" s="76">
        <f t="shared" si="230"/>
        <v>-7.6098381332772774E-2</v>
      </c>
      <c r="IH104" s="76"/>
      <c r="II104" s="76"/>
      <c r="IJ104" s="76">
        <f t="shared" si="231"/>
        <v>-3.8719446247025724E-2</v>
      </c>
      <c r="IK104" s="76"/>
      <c r="IL104" s="76">
        <f t="shared" si="232"/>
        <v>-7.5257515240697931E-2</v>
      </c>
      <c r="IM104" s="76"/>
      <c r="IN104" s="76"/>
      <c r="IO104" s="76">
        <f t="shared" si="233"/>
        <v>-2.3361453601557447E-2</v>
      </c>
      <c r="IP104" s="76"/>
      <c r="IQ104" s="76">
        <f t="shared" si="234"/>
        <v>-8.7660290098801802E-2</v>
      </c>
      <c r="IR104" s="76"/>
      <c r="IS104" s="76"/>
      <c r="IT104" s="76"/>
      <c r="IU104" s="76"/>
      <c r="IV104" s="76"/>
      <c r="IW104" s="76">
        <v>0.09</v>
      </c>
      <c r="IX104" s="183">
        <v>0</v>
      </c>
      <c r="IY104" s="183">
        <v>0</v>
      </c>
      <c r="IZ104" s="175">
        <v>-1</v>
      </c>
      <c r="JA104" s="76"/>
      <c r="JB104" s="74">
        <v>19351</v>
      </c>
      <c r="JC104" s="74">
        <v>109</v>
      </c>
      <c r="JD104" s="74">
        <v>103</v>
      </c>
      <c r="JE104" s="76">
        <v>8.9465869943520602E-3</v>
      </c>
      <c r="JF104" s="76">
        <v>4.5080576263648808E-2</v>
      </c>
      <c r="JG104" s="74"/>
      <c r="JH104" s="74"/>
      <c r="JI104" s="74"/>
      <c r="JJ104" s="175"/>
      <c r="JK104" s="74"/>
      <c r="JL104" s="74"/>
      <c r="JM104" s="175"/>
      <c r="JN104" s="74"/>
      <c r="JO104" s="74"/>
      <c r="JP104" s="175"/>
      <c r="JQ104" s="175"/>
      <c r="JR104" s="74"/>
      <c r="JS104" s="74"/>
      <c r="JT104" s="76"/>
      <c r="JU104" s="175"/>
      <c r="JV104" s="175">
        <v>6.741573033707865E-2</v>
      </c>
      <c r="JW104" s="175"/>
      <c r="JX104" s="175">
        <v>3.3707865168539325E-2</v>
      </c>
      <c r="JY104" s="175">
        <v>3.3707865168539325E-2</v>
      </c>
      <c r="JZ104" s="175"/>
      <c r="KA104" s="175"/>
      <c r="KB104" s="175"/>
      <c r="KC104" s="175">
        <v>4.49438202247191E-2</v>
      </c>
      <c r="KD104" s="175"/>
      <c r="KE104" s="175"/>
      <c r="KF104" s="175">
        <v>7.8651685393258425E-2</v>
      </c>
      <c r="KG104" s="175"/>
      <c r="KH104" s="74">
        <v>6</v>
      </c>
      <c r="KI104" s="74">
        <v>85</v>
      </c>
      <c r="KJ104" s="74">
        <v>8</v>
      </c>
      <c r="KK104" s="74">
        <v>89</v>
      </c>
      <c r="KL104" s="76">
        <v>7.0588235294117646E-2</v>
      </c>
      <c r="KM104" s="76">
        <v>8.98876404494382E-2</v>
      </c>
      <c r="KN104" s="175">
        <v>1.9299405155320554E-2</v>
      </c>
      <c r="KO104" s="175">
        <v>0.27340823970037453</v>
      </c>
      <c r="KP104" s="175"/>
      <c r="KQ104" s="195">
        <v>2</v>
      </c>
      <c r="KR104" s="74">
        <v>9</v>
      </c>
      <c r="KS104" s="175"/>
      <c r="KT104" s="74"/>
      <c r="KU104" s="74"/>
      <c r="KV104" s="175"/>
      <c r="KW104" s="74">
        <v>0</v>
      </c>
      <c r="KX104" s="74">
        <v>9</v>
      </c>
      <c r="KY104" s="175">
        <v>0</v>
      </c>
      <c r="KZ104" s="74">
        <v>0</v>
      </c>
      <c r="LA104" s="74">
        <v>17</v>
      </c>
      <c r="LB104" s="175">
        <v>0</v>
      </c>
      <c r="LC104" s="74">
        <v>2</v>
      </c>
      <c r="LD104" s="74">
        <v>8</v>
      </c>
      <c r="LE104" s="175">
        <f t="shared" si="235"/>
        <v>0.25</v>
      </c>
      <c r="LF104" s="74">
        <v>4</v>
      </c>
      <c r="LG104" s="74">
        <v>16</v>
      </c>
      <c r="LH104" s="175">
        <f t="shared" si="236"/>
        <v>0.25</v>
      </c>
      <c r="LI104" s="74">
        <v>2</v>
      </c>
      <c r="LJ104" s="74">
        <v>23</v>
      </c>
      <c r="LK104" s="175">
        <f t="shared" si="237"/>
        <v>8.6956521739130432E-2</v>
      </c>
      <c r="LL104" s="74">
        <v>4</v>
      </c>
      <c r="LM104" s="74">
        <v>47</v>
      </c>
      <c r="LN104" s="175">
        <v>8.5106382978723402E-2</v>
      </c>
      <c r="LO104" s="175"/>
      <c r="LP104" s="74">
        <v>0</v>
      </c>
      <c r="LQ104" s="74">
        <v>20</v>
      </c>
      <c r="LR104" s="175">
        <v>0</v>
      </c>
      <c r="LS104" s="74">
        <v>4</v>
      </c>
      <c r="LT104" s="74">
        <v>84</v>
      </c>
      <c r="LU104" s="175">
        <v>4.7619047619047616E-2</v>
      </c>
      <c r="LV104" s="175"/>
      <c r="LW104" s="74"/>
      <c r="LX104" s="74">
        <v>305</v>
      </c>
      <c r="LY104" s="74">
        <v>296</v>
      </c>
      <c r="LZ104" s="74">
        <v>302</v>
      </c>
      <c r="MA104" s="74">
        <v>241</v>
      </c>
      <c r="MB104" s="74">
        <v>227</v>
      </c>
      <c r="MC104" s="74">
        <v>306</v>
      </c>
      <c r="MD104" s="74"/>
    </row>
    <row r="105" spans="1:347" x14ac:dyDescent="0.25">
      <c r="A105" s="153"/>
      <c r="B105" s="156" t="s">
        <v>12</v>
      </c>
      <c r="C105" s="154"/>
      <c r="D105" s="159">
        <v>41027</v>
      </c>
      <c r="E105" s="159" t="s">
        <v>206</v>
      </c>
      <c r="F105" s="73" t="s">
        <v>211</v>
      </c>
      <c r="P105" s="164"/>
      <c r="Q105" s="129"/>
      <c r="R105" s="129"/>
      <c r="S105" s="129"/>
      <c r="T105" s="129"/>
      <c r="U105" s="129"/>
      <c r="V105" s="129"/>
      <c r="W105" s="129"/>
      <c r="X105" s="129"/>
      <c r="Y105" s="129"/>
      <c r="Z105" s="115"/>
      <c r="AA105" s="74"/>
      <c r="AB105" s="75">
        <v>3955</v>
      </c>
      <c r="AC105" s="75">
        <v>2914</v>
      </c>
      <c r="AD105" s="75">
        <v>828</v>
      </c>
      <c r="AE105" s="75">
        <v>1269</v>
      </c>
      <c r="AF105" s="75">
        <v>718</v>
      </c>
      <c r="AG105" s="75">
        <v>2367</v>
      </c>
      <c r="AH105" s="75">
        <v>100</v>
      </c>
      <c r="AI105" s="75">
        <v>187</v>
      </c>
      <c r="AK105" s="74">
        <f t="shared" si="249"/>
        <v>12338</v>
      </c>
      <c r="AL105" s="76"/>
      <c r="AM105" s="77">
        <f t="shared" si="250"/>
        <v>0.32055438482736259</v>
      </c>
      <c r="AN105" s="78">
        <f t="shared" si="251"/>
        <v>0.23618090452261306</v>
      </c>
      <c r="AO105" s="78">
        <f t="shared" si="252"/>
        <v>6.7109742259685523E-2</v>
      </c>
      <c r="AP105" s="78">
        <f t="shared" si="253"/>
        <v>0.1028529745501702</v>
      </c>
      <c r="AQ105" s="78">
        <f t="shared" si="254"/>
        <v>5.8194196790403628E-2</v>
      </c>
      <c r="AR105" s="78">
        <f t="shared" si="255"/>
        <v>0.19184632841627491</v>
      </c>
      <c r="AS105" s="78">
        <f t="shared" si="256"/>
        <v>8.1050413357108119E-3</v>
      </c>
      <c r="AT105" s="79">
        <f t="shared" si="257"/>
        <v>1.5156427297779218E-2</v>
      </c>
      <c r="AU105" s="76">
        <f t="shared" si="258"/>
        <v>1</v>
      </c>
      <c r="AV105" s="76"/>
      <c r="AW105" s="76"/>
      <c r="AX105" s="75">
        <v>710</v>
      </c>
      <c r="AY105" s="75">
        <v>614</v>
      </c>
      <c r="AZ105" s="75">
        <v>3572</v>
      </c>
      <c r="BA105" s="75">
        <v>1483</v>
      </c>
      <c r="BB105" s="75">
        <v>3719</v>
      </c>
      <c r="BC105" s="75">
        <v>1856</v>
      </c>
      <c r="BD105" s="75">
        <v>208</v>
      </c>
      <c r="BF105" s="75">
        <v>24</v>
      </c>
      <c r="BG105" s="80">
        <v>13</v>
      </c>
      <c r="BH105" s="81">
        <v>76</v>
      </c>
      <c r="BI105" s="81">
        <v>16</v>
      </c>
      <c r="BJ105" s="82">
        <v>13</v>
      </c>
      <c r="BK105" s="74">
        <f t="shared" si="259"/>
        <v>118</v>
      </c>
      <c r="BL105" s="80">
        <f t="shared" si="156"/>
        <v>12304</v>
      </c>
      <c r="BM105" s="83"/>
      <c r="BN105" s="84">
        <f t="shared" si="260"/>
        <v>5.7704811443433028E-2</v>
      </c>
      <c r="BO105" s="85">
        <f t="shared" si="261"/>
        <v>4.9902470741222366E-2</v>
      </c>
      <c r="BP105" s="85">
        <f t="shared" si="262"/>
        <v>0.29031209362808841</v>
      </c>
      <c r="BQ105" s="85">
        <f t="shared" si="263"/>
        <v>0.12052990897269181</v>
      </c>
      <c r="BR105" s="85">
        <f t="shared" si="264"/>
        <v>0.30225942782834853</v>
      </c>
      <c r="BS105" s="85">
        <f t="shared" si="265"/>
        <v>0.15084525357607281</v>
      </c>
      <c r="BT105" s="85">
        <f t="shared" si="266"/>
        <v>1.6905071521456438E-2</v>
      </c>
      <c r="BU105" s="85">
        <f t="shared" si="267"/>
        <v>0</v>
      </c>
      <c r="BV105" s="85">
        <f t="shared" si="268"/>
        <v>1.9505851755526658E-3</v>
      </c>
      <c r="BW105" s="85">
        <f t="shared" si="269"/>
        <v>1.0565669700910274E-3</v>
      </c>
      <c r="BX105" s="85">
        <f t="shared" si="270"/>
        <v>6.1768530559167751E-3</v>
      </c>
      <c r="BY105" s="85">
        <f t="shared" si="271"/>
        <v>1.3003901170351106E-3</v>
      </c>
      <c r="BZ105" s="85">
        <f t="shared" si="272"/>
        <v>1.0565669700910274E-3</v>
      </c>
      <c r="CA105" s="76">
        <f t="shared" si="273"/>
        <v>9.5903771131339403E-3</v>
      </c>
      <c r="CB105" s="86">
        <f t="shared" si="274"/>
        <v>1</v>
      </c>
      <c r="CC105" s="76"/>
      <c r="CD105" s="76"/>
      <c r="CE105" s="75">
        <v>245</v>
      </c>
      <c r="CF105" s="75">
        <v>4670</v>
      </c>
      <c r="CG105" s="75">
        <v>1802</v>
      </c>
      <c r="CH105" s="75">
        <v>1229</v>
      </c>
      <c r="CI105" s="75">
        <v>1505</v>
      </c>
      <c r="CJ105" s="75">
        <v>2117</v>
      </c>
      <c r="CK105" s="75">
        <v>1173</v>
      </c>
      <c r="CQ105" s="74">
        <f t="shared" si="286"/>
        <v>0</v>
      </c>
      <c r="CR105" s="74">
        <f t="shared" si="287"/>
        <v>12741</v>
      </c>
      <c r="CS105" s="76"/>
      <c r="CT105" s="77">
        <f t="shared" si="280"/>
        <v>1.9229259869711954E-2</v>
      </c>
      <c r="CU105" s="78">
        <f t="shared" si="281"/>
        <v>0.36653323914920338</v>
      </c>
      <c r="CV105" s="78">
        <f t="shared" si="282"/>
        <v>0.14143316851110588</v>
      </c>
      <c r="CW105" s="78">
        <f t="shared" si="283"/>
        <v>9.6460246448473438E-2</v>
      </c>
      <c r="CX105" s="78">
        <f t="shared" si="284"/>
        <v>0.11812259634251629</v>
      </c>
      <c r="CY105" s="78">
        <f t="shared" si="285"/>
        <v>0.16615650262930695</v>
      </c>
      <c r="CZ105" s="78">
        <f t="shared" si="288"/>
        <v>9.2064987049682134E-2</v>
      </c>
      <c r="DA105" s="79"/>
      <c r="DB105" s="79"/>
      <c r="DC105" s="79"/>
      <c r="DD105" s="79"/>
      <c r="DE105" s="79">
        <f t="shared" si="275"/>
        <v>0</v>
      </c>
      <c r="DF105" s="76">
        <f t="shared" si="276"/>
        <v>1</v>
      </c>
      <c r="DG105" s="76"/>
      <c r="DH105" s="76"/>
      <c r="DI105" s="76"/>
      <c r="DJ105" s="76"/>
      <c r="DK105" s="76">
        <f t="shared" si="174"/>
        <v>0.23618090452261306</v>
      </c>
      <c r="DL105" s="76">
        <f t="shared" si="175"/>
        <v>0.30225942782834853</v>
      </c>
      <c r="DM105" s="76">
        <f t="shared" si="176"/>
        <v>0.36653323914920338</v>
      </c>
      <c r="DN105" s="76"/>
      <c r="DO105" s="76"/>
      <c r="DP105" s="76">
        <f t="shared" si="177"/>
        <v>6.7109742259685523E-2</v>
      </c>
      <c r="DQ105" s="76">
        <f t="shared" si="178"/>
        <v>4.9902470741222366E-2</v>
      </c>
      <c r="DR105" s="76">
        <f t="shared" si="179"/>
        <v>0.11812259634251629</v>
      </c>
      <c r="DS105" s="76"/>
      <c r="DT105" s="76"/>
      <c r="DU105" s="76"/>
      <c r="DV105" s="76">
        <f t="shared" si="180"/>
        <v>0</v>
      </c>
      <c r="DW105" s="76"/>
      <c r="DX105" s="76"/>
      <c r="DY105" s="76"/>
      <c r="DZ105" s="76"/>
      <c r="EA105" s="76">
        <f t="shared" si="181"/>
        <v>1.9505851755526658E-3</v>
      </c>
      <c r="EB105" s="76"/>
      <c r="EC105" s="76"/>
      <c r="ED105" s="76"/>
      <c r="EE105" s="76">
        <f t="shared" si="277"/>
        <v>0.30329064678229856</v>
      </c>
      <c r="EF105" s="76">
        <f t="shared" si="278"/>
        <v>0.35411248374512361</v>
      </c>
      <c r="EG105" s="76">
        <f t="shared" si="279"/>
        <v>0.48465583549171964</v>
      </c>
      <c r="EH105" s="76"/>
      <c r="EI105" s="76"/>
      <c r="EJ105" s="76">
        <f t="shared" si="185"/>
        <v>0.13035233462659032</v>
      </c>
      <c r="EK105" s="76"/>
      <c r="EL105" s="76">
        <f t="shared" si="186"/>
        <v>6.4273811320854857E-2</v>
      </c>
      <c r="EM105" s="76"/>
      <c r="EN105" s="76"/>
      <c r="EO105" s="76">
        <f t="shared" si="187"/>
        <v>5.1012854082830766E-2</v>
      </c>
      <c r="EP105" s="76"/>
      <c r="EQ105" s="76">
        <f t="shared" si="188"/>
        <v>6.8220125601293924E-2</v>
      </c>
      <c r="ER105" s="76"/>
      <c r="ES105" s="76"/>
      <c r="ET105" s="76">
        <f t="shared" si="189"/>
        <v>0</v>
      </c>
      <c r="EU105" s="76"/>
      <c r="EV105" s="76">
        <f t="shared" si="190"/>
        <v>0</v>
      </c>
      <c r="EW105" s="76"/>
      <c r="EX105" s="76"/>
      <c r="EY105" s="76">
        <f t="shared" si="191"/>
        <v>0</v>
      </c>
      <c r="EZ105" s="76"/>
      <c r="FA105" s="76">
        <f t="shared" si="192"/>
        <v>-1.9505851755526658E-3</v>
      </c>
      <c r="FB105" s="76"/>
      <c r="FC105" s="76"/>
      <c r="FD105" s="76">
        <f t="shared" si="193"/>
        <v>0.18136518870942109</v>
      </c>
      <c r="FE105" s="76"/>
      <c r="FF105" s="76">
        <f t="shared" si="194"/>
        <v>0.13054335174659604</v>
      </c>
      <c r="FG105" s="76"/>
      <c r="FH105" s="76"/>
      <c r="FI105" s="76"/>
      <c r="FJ105" s="76"/>
      <c r="FK105" s="76"/>
      <c r="FL105" s="76">
        <f t="shared" si="195"/>
        <v>8.1050413357108119E-3</v>
      </c>
      <c r="FM105" s="76">
        <f t="shared" si="196"/>
        <v>1.6905071521456438E-2</v>
      </c>
      <c r="FN105" s="76">
        <f t="shared" si="197"/>
        <v>9.2064987049682134E-2</v>
      </c>
      <c r="FO105" s="76"/>
      <c r="FP105" s="76">
        <f t="shared" si="198"/>
        <v>8.3959945713971321E-2</v>
      </c>
      <c r="FQ105" s="76"/>
      <c r="FR105" s="76">
        <f t="shared" si="199"/>
        <v>7.5159915528225693E-2</v>
      </c>
      <c r="FS105" s="76"/>
      <c r="FT105" s="76"/>
      <c r="FU105" s="76"/>
      <c r="FV105" s="76"/>
      <c r="FW105" s="76">
        <f t="shared" si="200"/>
        <v>0.19184632841627491</v>
      </c>
      <c r="FX105" s="76">
        <f t="shared" si="201"/>
        <v>0.15084525357607281</v>
      </c>
      <c r="FY105" s="76">
        <f t="shared" si="202"/>
        <v>0.14143316851110588</v>
      </c>
      <c r="FZ105" s="76"/>
      <c r="GA105" s="76">
        <f t="shared" si="203"/>
        <v>-5.0413159905169036E-2</v>
      </c>
      <c r="GB105" s="76"/>
      <c r="GC105" s="76">
        <f t="shared" si="204"/>
        <v>-9.4120850649669352E-3</v>
      </c>
      <c r="GD105" s="76"/>
      <c r="GE105" s="76"/>
      <c r="GF105" s="76"/>
      <c r="GG105" s="76"/>
      <c r="GH105" s="76">
        <f t="shared" si="205"/>
        <v>0.32055438482736259</v>
      </c>
      <c r="GI105" s="76">
        <f t="shared" si="206"/>
        <v>0.29031209362808841</v>
      </c>
      <c r="GJ105" s="76">
        <f t="shared" si="207"/>
        <v>0.16615650262930695</v>
      </c>
      <c r="GK105" s="76"/>
      <c r="GL105" s="76">
        <f t="shared" si="208"/>
        <v>-0.15439788219805564</v>
      </c>
      <c r="GM105" s="76"/>
      <c r="GN105" s="76">
        <f t="shared" si="209"/>
        <v>-0.12415559099878146</v>
      </c>
      <c r="GO105" s="76"/>
      <c r="GP105" s="76"/>
      <c r="GQ105" s="76"/>
      <c r="GR105" s="76"/>
      <c r="GS105" s="76">
        <f t="shared" si="210"/>
        <v>0.1028529745501702</v>
      </c>
      <c r="GT105" s="76">
        <f t="shared" si="211"/>
        <v>0.12052990897269181</v>
      </c>
      <c r="GU105" s="76">
        <f t="shared" si="212"/>
        <v>1.9229259869711954E-2</v>
      </c>
      <c r="GV105" s="76"/>
      <c r="GW105" s="76">
        <f t="shared" si="213"/>
        <v>-8.3623714680458247E-2</v>
      </c>
      <c r="GX105" s="76"/>
      <c r="GY105" s="76">
        <f t="shared" si="214"/>
        <v>-0.10130064910297985</v>
      </c>
      <c r="GZ105" s="76"/>
      <c r="HA105" s="76"/>
      <c r="HB105" s="76"/>
      <c r="HC105" s="76"/>
      <c r="HD105" s="76">
        <f t="shared" si="215"/>
        <v>5.8194196790403628E-2</v>
      </c>
      <c r="HE105" s="76">
        <f t="shared" si="216"/>
        <v>5.7704811443433028E-2</v>
      </c>
      <c r="HF105" s="76">
        <f t="shared" si="217"/>
        <v>9.6460246448473438E-2</v>
      </c>
      <c r="HG105" s="76"/>
      <c r="HH105" s="76">
        <f t="shared" si="218"/>
        <v>3.826604965806981E-2</v>
      </c>
      <c r="HI105" s="76"/>
      <c r="HJ105" s="76">
        <f t="shared" si="219"/>
        <v>3.875543500504041E-2</v>
      </c>
      <c r="HK105" s="76"/>
      <c r="HL105" s="76"/>
      <c r="HM105" s="76"/>
      <c r="HN105" s="76"/>
      <c r="HO105" s="76"/>
      <c r="HP105" s="76"/>
      <c r="HQ105" s="76"/>
      <c r="HR105" s="76">
        <f t="shared" si="220"/>
        <v>0.11095801588588101</v>
      </c>
      <c r="HS105" s="76">
        <f t="shared" si="221"/>
        <v>0.16104717134057384</v>
      </c>
      <c r="HT105" s="76">
        <f t="shared" si="222"/>
        <v>0.16915221267628464</v>
      </c>
      <c r="HU105" s="76"/>
      <c r="HV105" s="76">
        <f t="shared" si="223"/>
        <v>0.13743498049414823</v>
      </c>
      <c r="HW105" s="76">
        <f t="shared" si="224"/>
        <v>0.17823472041612484</v>
      </c>
      <c r="HX105" s="76">
        <f t="shared" si="225"/>
        <v>0.19513979193758127</v>
      </c>
      <c r="HY105" s="76"/>
      <c r="HZ105" s="76">
        <f t="shared" si="226"/>
        <v>0.11129424691939409</v>
      </c>
      <c r="IA105" s="76">
        <f t="shared" si="227"/>
        <v>0.11568950631818539</v>
      </c>
      <c r="IB105" s="76">
        <f t="shared" si="228"/>
        <v>0.20775449336786753</v>
      </c>
      <c r="IC105" s="76"/>
      <c r="ID105" s="76"/>
      <c r="IE105" s="76">
        <f t="shared" si="229"/>
        <v>3.362310335130736E-4</v>
      </c>
      <c r="IF105" s="76"/>
      <c r="IG105" s="76">
        <f t="shared" si="230"/>
        <v>-2.6140733574754146E-2</v>
      </c>
      <c r="IH105" s="76"/>
      <c r="II105" s="76"/>
      <c r="IJ105" s="76">
        <f t="shared" si="231"/>
        <v>-4.5357665022388444E-2</v>
      </c>
      <c r="IK105" s="76"/>
      <c r="IL105" s="76">
        <f t="shared" si="232"/>
        <v>-6.254521409793945E-2</v>
      </c>
      <c r="IM105" s="76"/>
      <c r="IN105" s="76"/>
      <c r="IO105" s="76">
        <f t="shared" si="233"/>
        <v>3.8602280691582891E-2</v>
      </c>
      <c r="IP105" s="76"/>
      <c r="IQ105" s="76">
        <f t="shared" si="234"/>
        <v>1.2614701430286257E-2</v>
      </c>
      <c r="IR105" s="76"/>
      <c r="IS105" s="76"/>
      <c r="IT105" s="76"/>
      <c r="IU105" s="76"/>
      <c r="IV105" s="76"/>
      <c r="IW105" s="76">
        <v>0.04</v>
      </c>
      <c r="IX105" s="183">
        <v>3.9937419997155459</v>
      </c>
      <c r="IY105" s="183">
        <v>4.0380628498951188</v>
      </c>
      <c r="IZ105" s="175">
        <v>-0.22793864527918967</v>
      </c>
      <c r="JA105" s="76"/>
      <c r="JB105" s="74">
        <v>20453</v>
      </c>
      <c r="JC105" s="74">
        <v>115</v>
      </c>
      <c r="JD105" s="74">
        <v>102</v>
      </c>
      <c r="JE105" s="76">
        <v>1.533666036879101E-2</v>
      </c>
      <c r="JF105" s="76">
        <v>6.3498375205861754E-2</v>
      </c>
      <c r="JG105" s="74"/>
      <c r="JH105" s="74">
        <v>186</v>
      </c>
      <c r="JI105" s="74">
        <v>1.5</v>
      </c>
      <c r="JJ105" s="175">
        <v>8.0645161290322578E-3</v>
      </c>
      <c r="JK105" s="74">
        <v>132</v>
      </c>
      <c r="JL105" s="74">
        <v>5</v>
      </c>
      <c r="JM105" s="175">
        <v>3.787878787878788E-2</v>
      </c>
      <c r="JN105" s="74">
        <v>318</v>
      </c>
      <c r="JO105" s="74">
        <v>6.5</v>
      </c>
      <c r="JP105" s="175">
        <v>2.0440251572327043E-2</v>
      </c>
      <c r="JQ105" s="175">
        <v>0.36625593633679887</v>
      </c>
      <c r="JR105" s="74"/>
      <c r="JS105" s="74"/>
      <c r="JT105" s="76"/>
      <c r="JU105" s="175"/>
      <c r="JV105" s="175">
        <v>2.369020501138952E-2</v>
      </c>
      <c r="JW105" s="175">
        <v>6.3211845102505698E-3</v>
      </c>
      <c r="JX105" s="175">
        <v>3.8724373576309794E-3</v>
      </c>
      <c r="JY105" s="175">
        <v>1.9817767653758544E-2</v>
      </c>
      <c r="JZ105" s="175">
        <v>3.0011389521640092E-2</v>
      </c>
      <c r="KA105" s="175">
        <v>8.5421412300683373E-3</v>
      </c>
      <c r="KB105" s="175">
        <v>1.7425968109339409E-2</v>
      </c>
      <c r="KC105" s="175">
        <v>5.210706150341686E-2</v>
      </c>
      <c r="KD105" s="175">
        <v>3.2289293849658313E-2</v>
      </c>
      <c r="KE105" s="175">
        <v>2.5968109339407745E-2</v>
      </c>
      <c r="KF105" s="175">
        <v>5.5979498861047833E-2</v>
      </c>
      <c r="KG105" s="175"/>
      <c r="KH105" s="74">
        <v>539</v>
      </c>
      <c r="KI105" s="74">
        <v>17061</v>
      </c>
      <c r="KJ105" s="74">
        <v>983</v>
      </c>
      <c r="KK105" s="74">
        <v>17560</v>
      </c>
      <c r="KL105" s="76">
        <v>3.1592520954223081E-2</v>
      </c>
      <c r="KM105" s="76">
        <v>5.5979498861047833E-2</v>
      </c>
      <c r="KN105" s="175">
        <v>2.4386977906824751E-2</v>
      </c>
      <c r="KO105" s="175">
        <v>0.7719225047650039</v>
      </c>
      <c r="KP105" s="175"/>
      <c r="KQ105" s="74">
        <v>153</v>
      </c>
      <c r="KR105" s="74">
        <v>1091</v>
      </c>
      <c r="KS105" s="175">
        <v>0.14023831347387716</v>
      </c>
      <c r="KT105" s="74">
        <v>293</v>
      </c>
      <c r="KU105" s="74">
        <v>2283</v>
      </c>
      <c r="KV105" s="175">
        <v>0.12833990363556724</v>
      </c>
      <c r="KW105" s="74">
        <v>391</v>
      </c>
      <c r="KX105" s="74">
        <v>3378</v>
      </c>
      <c r="KY105" s="175">
        <v>0.115748963883955</v>
      </c>
      <c r="KZ105" s="74">
        <v>469</v>
      </c>
      <c r="LA105" s="74">
        <v>4665</v>
      </c>
      <c r="LB105" s="175">
        <v>0.10053590568060021</v>
      </c>
      <c r="LC105" s="74">
        <v>185</v>
      </c>
      <c r="LD105" s="74">
        <v>2019</v>
      </c>
      <c r="LE105" s="175">
        <f t="shared" si="235"/>
        <v>9.1629519564140657E-2</v>
      </c>
      <c r="LF105" s="74">
        <v>219</v>
      </c>
      <c r="LG105" s="74">
        <v>3914</v>
      </c>
      <c r="LH105" s="175">
        <f t="shared" si="236"/>
        <v>5.5952989269289731E-2</v>
      </c>
      <c r="LI105" s="74">
        <v>80</v>
      </c>
      <c r="LJ105" s="74">
        <v>3659</v>
      </c>
      <c r="LK105" s="175">
        <f t="shared" si="237"/>
        <v>2.1863897239682975E-2</v>
      </c>
      <c r="LL105" s="74">
        <v>484</v>
      </c>
      <c r="LM105" s="74">
        <v>9592</v>
      </c>
      <c r="LN105" s="175">
        <v>5.0458715596330278E-2</v>
      </c>
      <c r="LO105" s="175"/>
      <c r="LP105" s="74">
        <v>27</v>
      </c>
      <c r="LQ105" s="74">
        <v>3303</v>
      </c>
      <c r="LR105" s="175">
        <v>8.1743869209809257E-3</v>
      </c>
      <c r="LS105" s="74">
        <v>980</v>
      </c>
      <c r="LT105" s="74">
        <v>17560</v>
      </c>
      <c r="LU105" s="175">
        <v>5.5808656036446469E-2</v>
      </c>
      <c r="LV105" s="175"/>
      <c r="LW105" s="74"/>
      <c r="LX105" s="74">
        <v>246</v>
      </c>
      <c r="LY105" s="74">
        <v>204</v>
      </c>
      <c r="LZ105" s="74">
        <v>279</v>
      </c>
      <c r="MA105" s="74">
        <v>218</v>
      </c>
      <c r="MB105" s="74">
        <v>104</v>
      </c>
      <c r="MC105" s="74">
        <v>264</v>
      </c>
      <c r="MD105" s="74"/>
    </row>
    <row r="106" spans="1:347" x14ac:dyDescent="0.25">
      <c r="A106" s="153"/>
      <c r="B106" s="156" t="s">
        <v>10</v>
      </c>
      <c r="C106" s="154"/>
      <c r="D106" s="159">
        <v>71070</v>
      </c>
      <c r="E106" s="159" t="s">
        <v>262</v>
      </c>
      <c r="F106" s="73" t="s">
        <v>279</v>
      </c>
      <c r="P106" s="164"/>
      <c r="Q106" s="129"/>
      <c r="R106" s="129"/>
      <c r="S106" s="129"/>
      <c r="T106" s="129"/>
      <c r="U106" s="129"/>
      <c r="V106" s="129"/>
      <c r="W106" s="129"/>
      <c r="X106" s="129"/>
      <c r="Y106" s="129"/>
      <c r="Z106" s="115"/>
      <c r="AA106" s="74"/>
      <c r="AB106" s="75">
        <v>1398</v>
      </c>
      <c r="AC106" s="75">
        <v>7893</v>
      </c>
      <c r="AD106" s="75">
        <v>2043</v>
      </c>
      <c r="AE106" s="90">
        <f>AJ106*((BA106/(AX106+BA106)))</f>
        <v>3058.5784586815225</v>
      </c>
      <c r="AF106" s="90">
        <f>AJ106*((AX106/(AX106+BA106)))</f>
        <v>799.42154131847735</v>
      </c>
      <c r="AG106" s="75">
        <v>3962</v>
      </c>
      <c r="AH106" s="75">
        <v>171</v>
      </c>
      <c r="AI106" s="75">
        <v>1185</v>
      </c>
      <c r="AJ106" s="75">
        <v>3858</v>
      </c>
      <c r="AK106" s="74">
        <f t="shared" si="249"/>
        <v>20510</v>
      </c>
      <c r="AL106" s="76"/>
      <c r="AM106" s="77">
        <f t="shared" si="250"/>
        <v>6.8161872257435391E-2</v>
      </c>
      <c r="AN106" s="78">
        <f t="shared" si="251"/>
        <v>0.3848366650414432</v>
      </c>
      <c r="AO106" s="78">
        <f t="shared" si="252"/>
        <v>9.9609946367625546E-2</v>
      </c>
      <c r="AP106" s="78">
        <f t="shared" si="253"/>
        <v>0.14912620471387239</v>
      </c>
      <c r="AQ106" s="78">
        <f t="shared" si="254"/>
        <v>3.8977159498706844E-2</v>
      </c>
      <c r="AR106" s="78">
        <f t="shared" si="255"/>
        <v>0.19317406143344709</v>
      </c>
      <c r="AS106" s="78">
        <f t="shared" si="256"/>
        <v>8.3373963920039002E-3</v>
      </c>
      <c r="AT106" s="79">
        <f t="shared" si="257"/>
        <v>5.7776694295465628E-2</v>
      </c>
      <c r="AU106" s="76">
        <f t="shared" si="258"/>
        <v>1</v>
      </c>
      <c r="AV106" s="76"/>
      <c r="AW106" s="76"/>
      <c r="AX106" s="75">
        <v>1339</v>
      </c>
      <c r="AY106" s="75">
        <v>1246</v>
      </c>
      <c r="AZ106" s="75">
        <v>1842</v>
      </c>
      <c r="BA106" s="75">
        <v>5123</v>
      </c>
      <c r="BB106" s="75">
        <v>6779</v>
      </c>
      <c r="BC106" s="75">
        <v>3977</v>
      </c>
      <c r="BD106" s="75">
        <v>351</v>
      </c>
      <c r="BF106" s="75">
        <v>66</v>
      </c>
      <c r="BG106" s="80">
        <v>27</v>
      </c>
      <c r="BH106" s="81">
        <v>127</v>
      </c>
      <c r="BI106" s="81"/>
      <c r="BJ106" s="82"/>
      <c r="BK106" s="74">
        <f t="shared" si="259"/>
        <v>154</v>
      </c>
      <c r="BL106" s="80">
        <f t="shared" si="156"/>
        <v>20877</v>
      </c>
      <c r="BM106" s="83"/>
      <c r="BN106" s="84">
        <f t="shared" si="260"/>
        <v>6.4137567658188441E-2</v>
      </c>
      <c r="BO106" s="85">
        <f t="shared" si="261"/>
        <v>5.9682904631891555E-2</v>
      </c>
      <c r="BP106" s="85">
        <f t="shared" si="262"/>
        <v>8.8231067682138245E-2</v>
      </c>
      <c r="BQ106" s="85">
        <f t="shared" si="263"/>
        <v>0.24538966326579489</v>
      </c>
      <c r="BR106" s="85">
        <f t="shared" si="264"/>
        <v>0.32471140489533939</v>
      </c>
      <c r="BS106" s="85">
        <f t="shared" si="265"/>
        <v>0.19049671887723332</v>
      </c>
      <c r="BT106" s="85">
        <f t="shared" si="266"/>
        <v>1.6812760454088232E-2</v>
      </c>
      <c r="BU106" s="85">
        <f t="shared" si="267"/>
        <v>0</v>
      </c>
      <c r="BV106" s="85">
        <f t="shared" si="268"/>
        <v>3.1613737605977869E-3</v>
      </c>
      <c r="BW106" s="85">
        <f t="shared" si="269"/>
        <v>1.2932892656990947E-3</v>
      </c>
      <c r="BX106" s="85">
        <f t="shared" si="270"/>
        <v>6.0832495090290747E-3</v>
      </c>
      <c r="BY106" s="85">
        <f t="shared" si="271"/>
        <v>0</v>
      </c>
      <c r="BZ106" s="85">
        <f t="shared" si="272"/>
        <v>0</v>
      </c>
      <c r="CA106" s="76">
        <f t="shared" si="273"/>
        <v>7.376538774728169E-3</v>
      </c>
      <c r="CB106" s="86">
        <f t="shared" si="274"/>
        <v>1</v>
      </c>
      <c r="CC106" s="76"/>
      <c r="CD106" s="76"/>
      <c r="CE106" s="75">
        <v>4785</v>
      </c>
      <c r="CF106" s="75">
        <v>5047</v>
      </c>
      <c r="CG106" s="75">
        <v>3668</v>
      </c>
      <c r="CH106" s="75">
        <v>2230</v>
      </c>
      <c r="CI106" s="75">
        <v>2863</v>
      </c>
      <c r="CJ106" s="75">
        <v>1203</v>
      </c>
      <c r="CK106" s="75">
        <v>472</v>
      </c>
      <c r="CL106" s="75">
        <v>329</v>
      </c>
      <c r="CM106" s="75">
        <v>266</v>
      </c>
      <c r="CQ106" s="74">
        <f t="shared" si="286"/>
        <v>595</v>
      </c>
      <c r="CR106" s="74">
        <f t="shared" si="287"/>
        <v>20863</v>
      </c>
      <c r="CS106" s="76"/>
      <c r="CT106" s="77">
        <f t="shared" si="280"/>
        <v>0.22935340075732158</v>
      </c>
      <c r="CU106" s="78">
        <f t="shared" si="281"/>
        <v>0.24191151799837032</v>
      </c>
      <c r="CV106" s="78">
        <f t="shared" si="282"/>
        <v>0.17581364137468244</v>
      </c>
      <c r="CW106" s="78">
        <f t="shared" si="283"/>
        <v>0.10688779178449888</v>
      </c>
      <c r="CX106" s="78">
        <f t="shared" si="284"/>
        <v>0.1372285864928342</v>
      </c>
      <c r="CY106" s="78">
        <f t="shared" si="285"/>
        <v>5.7661889469395579E-2</v>
      </c>
      <c r="CZ106" s="78">
        <f t="shared" si="288"/>
        <v>2.2623783731965681E-2</v>
      </c>
      <c r="DA106" s="79"/>
      <c r="DB106" s="79"/>
      <c r="DC106" s="79"/>
      <c r="DD106" s="79"/>
      <c r="DE106" s="79">
        <f t="shared" si="275"/>
        <v>2.8519388390931315E-2</v>
      </c>
      <c r="DF106" s="76">
        <f t="shared" si="276"/>
        <v>1</v>
      </c>
      <c r="DG106" s="76"/>
      <c r="DH106" s="76"/>
      <c r="DI106" s="76"/>
      <c r="DJ106" s="76"/>
      <c r="DK106" s="76">
        <f t="shared" si="174"/>
        <v>0.3848366650414432</v>
      </c>
      <c r="DL106" s="76">
        <f t="shared" si="175"/>
        <v>0.32471140489533939</v>
      </c>
      <c r="DM106" s="76">
        <f t="shared" si="176"/>
        <v>0.24191151799837032</v>
      </c>
      <c r="DN106" s="76"/>
      <c r="DO106" s="76"/>
      <c r="DP106" s="76">
        <f t="shared" si="177"/>
        <v>9.9609946367625546E-2</v>
      </c>
      <c r="DQ106" s="76">
        <f t="shared" si="178"/>
        <v>5.9682904631891555E-2</v>
      </c>
      <c r="DR106" s="76">
        <f t="shared" si="179"/>
        <v>0.1372285864928342</v>
      </c>
      <c r="DS106" s="76"/>
      <c r="DT106" s="76"/>
      <c r="DU106" s="76"/>
      <c r="DV106" s="76">
        <f t="shared" si="180"/>
        <v>0</v>
      </c>
      <c r="DW106" s="76"/>
      <c r="DX106" s="76"/>
      <c r="DY106" s="76"/>
      <c r="DZ106" s="76"/>
      <c r="EA106" s="76">
        <f t="shared" si="181"/>
        <v>3.1613737605977869E-3</v>
      </c>
      <c r="EB106" s="76"/>
      <c r="EC106" s="76"/>
      <c r="ED106" s="76"/>
      <c r="EE106" s="76">
        <f t="shared" si="277"/>
        <v>0.48444661140906875</v>
      </c>
      <c r="EF106" s="76">
        <f t="shared" si="278"/>
        <v>0.38755568328782874</v>
      </c>
      <c r="EG106" s="76">
        <f t="shared" si="279"/>
        <v>0.3791401044912045</v>
      </c>
      <c r="EH106" s="76"/>
      <c r="EI106" s="76"/>
      <c r="EJ106" s="76">
        <f t="shared" si="185"/>
        <v>-0.14292514704307288</v>
      </c>
      <c r="EK106" s="76"/>
      <c r="EL106" s="76">
        <f t="shared" si="186"/>
        <v>-8.2799886896969072E-2</v>
      </c>
      <c r="EM106" s="76"/>
      <c r="EN106" s="76"/>
      <c r="EO106" s="76">
        <f t="shared" si="187"/>
        <v>3.7618640125208658E-2</v>
      </c>
      <c r="EP106" s="76"/>
      <c r="EQ106" s="76">
        <f t="shared" si="188"/>
        <v>7.7545681860942656E-2</v>
      </c>
      <c r="ER106" s="76"/>
      <c r="ES106" s="76"/>
      <c r="ET106" s="76">
        <f t="shared" si="189"/>
        <v>0</v>
      </c>
      <c r="EU106" s="76"/>
      <c r="EV106" s="76">
        <f t="shared" si="190"/>
        <v>0</v>
      </c>
      <c r="EW106" s="76"/>
      <c r="EX106" s="76"/>
      <c r="EY106" s="76">
        <f t="shared" si="191"/>
        <v>0</v>
      </c>
      <c r="EZ106" s="76"/>
      <c r="FA106" s="76">
        <f t="shared" si="192"/>
        <v>-3.1613737605977869E-3</v>
      </c>
      <c r="FB106" s="76"/>
      <c r="FC106" s="76"/>
      <c r="FD106" s="76">
        <f t="shared" si="193"/>
        <v>-0.10530650691786425</v>
      </c>
      <c r="FE106" s="76"/>
      <c r="FF106" s="76">
        <f t="shared" si="194"/>
        <v>-8.4155787966242457E-3</v>
      </c>
      <c r="FG106" s="76"/>
      <c r="FH106" s="76"/>
      <c r="FI106" s="76"/>
      <c r="FJ106" s="76"/>
      <c r="FK106" s="76"/>
      <c r="FL106" s="76">
        <f t="shared" si="195"/>
        <v>8.3373963920039002E-3</v>
      </c>
      <c r="FM106" s="76">
        <f t="shared" si="196"/>
        <v>1.6812760454088232E-2</v>
      </c>
      <c r="FN106" s="76">
        <f t="shared" si="197"/>
        <v>2.2623783731965681E-2</v>
      </c>
      <c r="FO106" s="76"/>
      <c r="FP106" s="76">
        <f t="shared" si="198"/>
        <v>1.428638733996178E-2</v>
      </c>
      <c r="FQ106" s="76"/>
      <c r="FR106" s="76">
        <f t="shared" si="199"/>
        <v>5.8110232778774487E-3</v>
      </c>
      <c r="FS106" s="76"/>
      <c r="FT106" s="76"/>
      <c r="FU106" s="76"/>
      <c r="FV106" s="76"/>
      <c r="FW106" s="76">
        <f t="shared" si="200"/>
        <v>0.19317406143344709</v>
      </c>
      <c r="FX106" s="76">
        <f t="shared" si="201"/>
        <v>0.19049671887723332</v>
      </c>
      <c r="FY106" s="76">
        <f t="shared" si="202"/>
        <v>0.17581364137468244</v>
      </c>
      <c r="FZ106" s="76"/>
      <c r="GA106" s="76">
        <f t="shared" si="203"/>
        <v>-1.7360420058764647E-2</v>
      </c>
      <c r="GB106" s="76"/>
      <c r="GC106" s="76">
        <f t="shared" si="204"/>
        <v>-1.4683077502550879E-2</v>
      </c>
      <c r="GD106" s="76"/>
      <c r="GE106" s="76"/>
      <c r="GF106" s="76"/>
      <c r="GG106" s="76"/>
      <c r="GH106" s="76">
        <f t="shared" si="205"/>
        <v>6.8161872257435391E-2</v>
      </c>
      <c r="GI106" s="76">
        <f t="shared" si="206"/>
        <v>8.8231067682138245E-2</v>
      </c>
      <c r="GJ106" s="76">
        <f t="shared" si="207"/>
        <v>5.7661889469395579E-2</v>
      </c>
      <c r="GK106" s="76"/>
      <c r="GL106" s="76">
        <f t="shared" si="208"/>
        <v>-1.0499982788039812E-2</v>
      </c>
      <c r="GM106" s="76"/>
      <c r="GN106" s="76">
        <f t="shared" si="209"/>
        <v>-3.0569178212742666E-2</v>
      </c>
      <c r="GO106" s="76"/>
      <c r="GP106" s="76"/>
      <c r="GQ106" s="76"/>
      <c r="GR106" s="76"/>
      <c r="GS106" s="76">
        <f t="shared" si="210"/>
        <v>0.14912620471387239</v>
      </c>
      <c r="GT106" s="76">
        <f t="shared" si="211"/>
        <v>0.24538966326579489</v>
      </c>
      <c r="GU106" s="76">
        <f t="shared" si="212"/>
        <v>0.22935340075732158</v>
      </c>
      <c r="GV106" s="76"/>
      <c r="GW106" s="76">
        <f t="shared" si="213"/>
        <v>8.0227196043449189E-2</v>
      </c>
      <c r="GX106" s="76"/>
      <c r="GY106" s="76">
        <f t="shared" si="214"/>
        <v>-1.6036262508473315E-2</v>
      </c>
      <c r="GZ106" s="76"/>
      <c r="HA106" s="76"/>
      <c r="HB106" s="76"/>
      <c r="HC106" s="76"/>
      <c r="HD106" s="76">
        <f t="shared" si="215"/>
        <v>3.8977159498706844E-2</v>
      </c>
      <c r="HE106" s="76">
        <f t="shared" si="216"/>
        <v>6.4137567658188441E-2</v>
      </c>
      <c r="HF106" s="76">
        <f t="shared" si="217"/>
        <v>0.10688779178449888</v>
      </c>
      <c r="HG106" s="76"/>
      <c r="HH106" s="76">
        <f t="shared" si="218"/>
        <v>6.7910632285792027E-2</v>
      </c>
      <c r="HI106" s="76"/>
      <c r="HJ106" s="76">
        <f t="shared" si="219"/>
        <v>4.2750224126310438E-2</v>
      </c>
      <c r="HK106" s="76"/>
      <c r="HL106" s="76"/>
      <c r="HM106" s="76"/>
      <c r="HN106" s="76"/>
      <c r="HO106" s="76"/>
      <c r="HP106" s="76"/>
      <c r="HQ106" s="76"/>
      <c r="HR106" s="76">
        <f t="shared" si="220"/>
        <v>0.15746360110587629</v>
      </c>
      <c r="HS106" s="76">
        <f t="shared" si="221"/>
        <v>0.18810336421257923</v>
      </c>
      <c r="HT106" s="76">
        <f t="shared" si="222"/>
        <v>0.19644076060458313</v>
      </c>
      <c r="HU106" s="76"/>
      <c r="HV106" s="76">
        <f t="shared" si="223"/>
        <v>0.26220242371988312</v>
      </c>
      <c r="HW106" s="76">
        <f t="shared" si="224"/>
        <v>0.30952723092398332</v>
      </c>
      <c r="HX106" s="76">
        <f t="shared" si="225"/>
        <v>0.32633999137807157</v>
      </c>
      <c r="HY106" s="76"/>
      <c r="HZ106" s="76">
        <f t="shared" si="226"/>
        <v>0.25197718448928724</v>
      </c>
      <c r="IA106" s="76">
        <f t="shared" si="227"/>
        <v>0.33624119254182044</v>
      </c>
      <c r="IB106" s="76">
        <f t="shared" si="228"/>
        <v>0.35886497627378611</v>
      </c>
      <c r="IC106" s="76"/>
      <c r="ID106" s="76"/>
      <c r="IE106" s="76">
        <f t="shared" si="229"/>
        <v>9.4513583383410954E-2</v>
      </c>
      <c r="IF106" s="76"/>
      <c r="IG106" s="76">
        <f t="shared" si="230"/>
        <v>-1.0225239230595873E-2</v>
      </c>
      <c r="IH106" s="76"/>
      <c r="II106" s="76"/>
      <c r="IJ106" s="76">
        <f t="shared" si="231"/>
        <v>0.14813782832924122</v>
      </c>
      <c r="IK106" s="76"/>
      <c r="IL106" s="76">
        <f t="shared" si="232"/>
        <v>2.6713961617837123E-2</v>
      </c>
      <c r="IM106" s="76"/>
      <c r="IN106" s="76"/>
      <c r="IO106" s="76">
        <f t="shared" si="233"/>
        <v>0.16242421566920298</v>
      </c>
      <c r="IP106" s="76"/>
      <c r="IQ106" s="76">
        <f t="shared" si="234"/>
        <v>3.2524984895714537E-2</v>
      </c>
      <c r="IR106" s="76"/>
      <c r="IS106" s="76"/>
      <c r="IT106" s="76"/>
      <c r="IU106" s="76"/>
      <c r="IV106" s="76"/>
      <c r="IW106" s="76">
        <v>0.04</v>
      </c>
      <c r="IX106" s="183">
        <v>3.8659754862695905</v>
      </c>
      <c r="IY106" s="183">
        <v>3.8480422586870988</v>
      </c>
      <c r="IZ106" s="175">
        <v>-0.23416618324088917</v>
      </c>
      <c r="JA106" s="76"/>
      <c r="JB106" s="74">
        <v>17036</v>
      </c>
      <c r="JC106" s="74">
        <v>96</v>
      </c>
      <c r="JD106" s="74">
        <v>90</v>
      </c>
      <c r="JE106" s="76">
        <v>1.5389581330652893E-2</v>
      </c>
      <c r="JF106" s="76">
        <v>7.429153107198859E-2</v>
      </c>
      <c r="JG106" s="74"/>
      <c r="JH106" s="74">
        <v>266</v>
      </c>
      <c r="JI106" s="74">
        <v>42</v>
      </c>
      <c r="JJ106" s="175">
        <v>0.15789473684210525</v>
      </c>
      <c r="JK106" s="74">
        <v>209</v>
      </c>
      <c r="JL106" s="74">
        <v>43</v>
      </c>
      <c r="JM106" s="175">
        <v>0.20574162679425836</v>
      </c>
      <c r="JN106" s="74">
        <v>475</v>
      </c>
      <c r="JO106" s="74">
        <v>85</v>
      </c>
      <c r="JP106" s="175">
        <v>0.17894736842105263</v>
      </c>
      <c r="JQ106" s="175">
        <v>0.47916748111195151</v>
      </c>
      <c r="JR106" s="74"/>
      <c r="JS106" s="74"/>
      <c r="JT106" s="76"/>
      <c r="JU106" s="175"/>
      <c r="JV106" s="175">
        <v>0.10601218114936983</v>
      </c>
      <c r="JW106" s="175">
        <v>1.3085690164626424E-2</v>
      </c>
      <c r="JX106" s="175">
        <v>2.9246819031538321E-2</v>
      </c>
      <c r="JY106" s="175">
        <v>7.6765362117831512E-2</v>
      </c>
      <c r="JZ106" s="175">
        <v>0.11909787131399627</v>
      </c>
      <c r="KA106" s="175">
        <v>0.23665802327684979</v>
      </c>
      <c r="KB106" s="175">
        <v>1.7698848218054633E-2</v>
      </c>
      <c r="KC106" s="175">
        <v>0.34420792377736237</v>
      </c>
      <c r="KD106" s="175">
        <v>0.26744256165953084</v>
      </c>
      <c r="KE106" s="175">
        <v>0.25435687149490444</v>
      </c>
      <c r="KF106" s="175">
        <v>0.37345474280890067</v>
      </c>
      <c r="KG106" s="175"/>
      <c r="KH106" s="74">
        <v>10265</v>
      </c>
      <c r="KI106" s="74">
        <v>31478</v>
      </c>
      <c r="KJ106" s="74">
        <v>12386</v>
      </c>
      <c r="KK106" s="74">
        <v>33166</v>
      </c>
      <c r="KL106" s="76">
        <v>0.32610076879090161</v>
      </c>
      <c r="KM106" s="76">
        <v>0.37345474280890067</v>
      </c>
      <c r="KN106" s="175">
        <v>4.7353974017999068E-2</v>
      </c>
      <c r="KO106" s="175">
        <v>0.14521270278992446</v>
      </c>
      <c r="KP106" s="175"/>
      <c r="KQ106" s="74">
        <v>1187</v>
      </c>
      <c r="KR106" s="74">
        <v>2147</v>
      </c>
      <c r="KS106" s="175">
        <v>0.5528644620400559</v>
      </c>
      <c r="KT106" s="74">
        <v>2507</v>
      </c>
      <c r="KU106" s="74">
        <v>4480</v>
      </c>
      <c r="KV106" s="175">
        <v>0.55959821428571432</v>
      </c>
      <c r="KW106" s="74">
        <v>3653</v>
      </c>
      <c r="KX106" s="74">
        <v>6700</v>
      </c>
      <c r="KY106" s="175">
        <v>0.54522388059701488</v>
      </c>
      <c r="KZ106" s="74">
        <v>5008</v>
      </c>
      <c r="LA106" s="74">
        <v>9476</v>
      </c>
      <c r="LB106" s="175">
        <v>0.52849303503588008</v>
      </c>
      <c r="LC106" s="74">
        <v>2055</v>
      </c>
      <c r="LD106" s="74">
        <v>4243</v>
      </c>
      <c r="LE106" s="175">
        <f t="shared" si="235"/>
        <v>0.48432712703275982</v>
      </c>
      <c r="LF106" s="74">
        <v>2836</v>
      </c>
      <c r="LG106" s="74">
        <v>6759</v>
      </c>
      <c r="LH106" s="175">
        <f t="shared" si="236"/>
        <v>0.4195886965527445</v>
      </c>
      <c r="LI106" s="74">
        <v>1660</v>
      </c>
      <c r="LJ106" s="74">
        <v>7011</v>
      </c>
      <c r="LK106" s="175">
        <f t="shared" si="237"/>
        <v>0.23677078876051919</v>
      </c>
      <c r="LL106" s="74">
        <v>6551</v>
      </c>
      <c r="LM106" s="74">
        <v>18013</v>
      </c>
      <c r="LN106" s="175">
        <v>0.36368178537722756</v>
      </c>
      <c r="LO106" s="175"/>
      <c r="LP106" s="74">
        <v>827</v>
      </c>
      <c r="LQ106" s="74">
        <v>5677</v>
      </c>
      <c r="LR106" s="175">
        <v>0.14567553285185839</v>
      </c>
      <c r="LS106" s="74">
        <v>12386</v>
      </c>
      <c r="LT106" s="74">
        <v>33166</v>
      </c>
      <c r="LU106" s="175">
        <v>0.37345474280890067</v>
      </c>
      <c r="LV106" s="175"/>
      <c r="LW106" s="74"/>
      <c r="LX106" s="74">
        <v>58</v>
      </c>
      <c r="LY106" s="74">
        <v>77</v>
      </c>
      <c r="LZ106" s="74">
        <v>157</v>
      </c>
      <c r="MA106" s="74">
        <v>287</v>
      </c>
      <c r="MB106" s="74">
        <v>196</v>
      </c>
      <c r="MC106" s="74">
        <v>137</v>
      </c>
      <c r="MD106" s="74"/>
    </row>
    <row r="107" spans="1:347" x14ac:dyDescent="0.25">
      <c r="A107" s="153"/>
      <c r="B107" s="156" t="s">
        <v>12</v>
      </c>
      <c r="C107" s="154"/>
      <c r="D107" s="159">
        <v>33039</v>
      </c>
      <c r="E107" s="159" t="s">
        <v>141</v>
      </c>
      <c r="F107" s="73" t="s">
        <v>163</v>
      </c>
      <c r="P107" s="164"/>
      <c r="Q107" s="129"/>
      <c r="R107" s="129"/>
      <c r="S107" s="129"/>
      <c r="T107" s="129"/>
      <c r="U107" s="129"/>
      <c r="V107" s="129"/>
      <c r="W107" s="129"/>
      <c r="X107" s="129"/>
      <c r="Y107" s="129"/>
      <c r="Z107" s="115"/>
      <c r="AA107" s="74"/>
      <c r="AB107" s="75">
        <v>590</v>
      </c>
      <c r="AC107" s="75">
        <v>1108</v>
      </c>
      <c r="AD107" s="75">
        <v>432</v>
      </c>
      <c r="AE107" s="75">
        <v>629</v>
      </c>
      <c r="AF107" s="75">
        <v>447</v>
      </c>
      <c r="AG107" s="75">
        <v>1721</v>
      </c>
      <c r="AH107" s="75">
        <v>126</v>
      </c>
      <c r="AI107" s="75">
        <v>104</v>
      </c>
      <c r="AK107" s="74">
        <f t="shared" si="249"/>
        <v>5157</v>
      </c>
      <c r="AL107" s="76"/>
      <c r="AM107" s="77">
        <f t="shared" si="250"/>
        <v>0.11440760131859608</v>
      </c>
      <c r="AN107" s="78">
        <f t="shared" si="251"/>
        <v>0.21485359705254994</v>
      </c>
      <c r="AO107" s="78">
        <f t="shared" si="252"/>
        <v>8.3769633507853408E-2</v>
      </c>
      <c r="AP107" s="78">
        <f t="shared" si="253"/>
        <v>0.12197013767694397</v>
      </c>
      <c r="AQ107" s="78">
        <f t="shared" si="254"/>
        <v>8.6678301337987207E-2</v>
      </c>
      <c r="AR107" s="78">
        <f t="shared" si="255"/>
        <v>0.3337211557106845</v>
      </c>
      <c r="AS107" s="78">
        <f t="shared" si="256"/>
        <v>2.4432809773123908E-2</v>
      </c>
      <c r="AT107" s="79">
        <f t="shared" si="257"/>
        <v>2.0166763622261004E-2</v>
      </c>
      <c r="AU107" s="76">
        <f t="shared" si="258"/>
        <v>1</v>
      </c>
      <c r="AV107" s="76"/>
      <c r="AW107" s="76"/>
      <c r="AX107" s="75">
        <v>419</v>
      </c>
      <c r="AY107" s="75">
        <v>272</v>
      </c>
      <c r="AZ107" s="75">
        <v>804</v>
      </c>
      <c r="BA107" s="75">
        <v>719</v>
      </c>
      <c r="BB107" s="75">
        <v>1321</v>
      </c>
      <c r="BC107" s="75">
        <v>1252</v>
      </c>
      <c r="BD107" s="75">
        <v>105</v>
      </c>
      <c r="BE107" s="75">
        <v>208</v>
      </c>
      <c r="BF107" s="75">
        <v>19</v>
      </c>
      <c r="BG107" s="80">
        <v>14</v>
      </c>
      <c r="BH107" s="81"/>
      <c r="BI107" s="81"/>
      <c r="BJ107" s="82"/>
      <c r="BK107" s="74">
        <f t="shared" si="259"/>
        <v>14</v>
      </c>
      <c r="BL107" s="80">
        <f t="shared" si="156"/>
        <v>5133</v>
      </c>
      <c r="BM107" s="83"/>
      <c r="BN107" s="84">
        <f t="shared" si="260"/>
        <v>8.1628677186830312E-2</v>
      </c>
      <c r="BO107" s="85">
        <f t="shared" si="261"/>
        <v>5.2990453925579585E-2</v>
      </c>
      <c r="BP107" s="85">
        <f t="shared" si="262"/>
        <v>0.15663354763296317</v>
      </c>
      <c r="BQ107" s="85">
        <f t="shared" si="263"/>
        <v>0.14007403078121955</v>
      </c>
      <c r="BR107" s="85">
        <f t="shared" si="264"/>
        <v>0.2573543736606273</v>
      </c>
      <c r="BS107" s="85">
        <f t="shared" si="265"/>
        <v>0.24391194233391778</v>
      </c>
      <c r="BT107" s="85">
        <f t="shared" si="266"/>
        <v>2.0455873758036237E-2</v>
      </c>
      <c r="BU107" s="85">
        <f t="shared" si="267"/>
        <v>4.0522111825443213E-2</v>
      </c>
      <c r="BV107" s="85">
        <f t="shared" si="268"/>
        <v>3.7015390609779855E-3</v>
      </c>
      <c r="BW107" s="85">
        <f t="shared" si="269"/>
        <v>2.7274498344048315E-3</v>
      </c>
      <c r="BX107" s="85">
        <f t="shared" si="270"/>
        <v>0</v>
      </c>
      <c r="BY107" s="85">
        <f t="shared" si="271"/>
        <v>0</v>
      </c>
      <c r="BZ107" s="85">
        <f t="shared" si="272"/>
        <v>0</v>
      </c>
      <c r="CA107" s="76">
        <f t="shared" si="273"/>
        <v>2.7274498344048315E-3</v>
      </c>
      <c r="CB107" s="86">
        <f t="shared" si="274"/>
        <v>1</v>
      </c>
      <c r="CC107" s="76"/>
      <c r="CD107" s="76"/>
      <c r="CE107" s="75">
        <v>464</v>
      </c>
      <c r="CF107" s="75">
        <v>807</v>
      </c>
      <c r="CG107" s="75">
        <v>1474</v>
      </c>
      <c r="CH107" s="75">
        <v>680</v>
      </c>
      <c r="CI107" s="75">
        <v>735</v>
      </c>
      <c r="CJ107" s="75">
        <v>772</v>
      </c>
      <c r="CK107" s="75">
        <v>105</v>
      </c>
      <c r="CL107" s="73">
        <v>13</v>
      </c>
      <c r="CM107" s="73">
        <v>39</v>
      </c>
      <c r="CN107" s="73">
        <v>8</v>
      </c>
      <c r="CQ107" s="74">
        <f t="shared" si="286"/>
        <v>60</v>
      </c>
      <c r="CR107" s="74">
        <f t="shared" si="287"/>
        <v>5097</v>
      </c>
      <c r="CS107" s="76"/>
      <c r="CT107" s="77">
        <f t="shared" si="280"/>
        <v>9.1033941534235829E-2</v>
      </c>
      <c r="CU107" s="78">
        <f t="shared" si="281"/>
        <v>0.15832842848734549</v>
      </c>
      <c r="CV107" s="78">
        <f t="shared" si="282"/>
        <v>0.28918971944280952</v>
      </c>
      <c r="CW107" s="78">
        <f t="shared" si="283"/>
        <v>0.1334118108691387</v>
      </c>
      <c r="CX107" s="78">
        <f t="shared" si="284"/>
        <v>0.14420247204237788</v>
      </c>
      <c r="CY107" s="78">
        <f t="shared" si="285"/>
        <v>0.15146164410437513</v>
      </c>
      <c r="CZ107" s="78">
        <f t="shared" si="288"/>
        <v>2.0600353148911125E-2</v>
      </c>
      <c r="DA107" s="79"/>
      <c r="DB107" s="79"/>
      <c r="DC107" s="79"/>
      <c r="DD107" s="79"/>
      <c r="DE107" s="79">
        <f t="shared" si="275"/>
        <v>1.1771630370806356E-2</v>
      </c>
      <c r="DF107" s="76">
        <f t="shared" si="276"/>
        <v>1</v>
      </c>
      <c r="DG107" s="76"/>
      <c r="DH107" s="76"/>
      <c r="DI107" s="76"/>
      <c r="DJ107" s="76"/>
      <c r="DK107" s="76">
        <f t="shared" si="174"/>
        <v>0.21485359705254994</v>
      </c>
      <c r="DL107" s="76">
        <f t="shared" si="175"/>
        <v>0.2573543736606273</v>
      </c>
      <c r="DM107" s="76">
        <f t="shared" si="176"/>
        <v>0.15832842848734549</v>
      </c>
      <c r="DN107" s="76"/>
      <c r="DO107" s="76"/>
      <c r="DP107" s="76">
        <f t="shared" si="177"/>
        <v>8.3769633507853408E-2</v>
      </c>
      <c r="DQ107" s="76">
        <f t="shared" si="178"/>
        <v>5.2990453925579585E-2</v>
      </c>
      <c r="DR107" s="76">
        <f t="shared" si="179"/>
        <v>0.14420247204237788</v>
      </c>
      <c r="DS107" s="76"/>
      <c r="DT107" s="76"/>
      <c r="DU107" s="76"/>
      <c r="DV107" s="76">
        <f t="shared" si="180"/>
        <v>4.0522111825443213E-2</v>
      </c>
      <c r="DW107" s="76"/>
      <c r="DX107" s="76"/>
      <c r="DY107" s="76"/>
      <c r="DZ107" s="76"/>
      <c r="EA107" s="76">
        <f t="shared" si="181"/>
        <v>3.7015390609779855E-3</v>
      </c>
      <c r="EB107" s="76"/>
      <c r="EC107" s="76"/>
      <c r="ED107" s="76"/>
      <c r="EE107" s="76">
        <f t="shared" si="277"/>
        <v>0.29862323056040335</v>
      </c>
      <c r="EF107" s="76">
        <f t="shared" si="278"/>
        <v>0.35456847847262812</v>
      </c>
      <c r="EG107" s="76">
        <f t="shared" si="279"/>
        <v>0.30253090052972337</v>
      </c>
      <c r="EH107" s="76"/>
      <c r="EI107" s="76"/>
      <c r="EJ107" s="76">
        <f t="shared" si="185"/>
        <v>-5.6525168565204453E-2</v>
      </c>
      <c r="EK107" s="76"/>
      <c r="EL107" s="76">
        <f t="shared" si="186"/>
        <v>-9.902594517328181E-2</v>
      </c>
      <c r="EM107" s="76"/>
      <c r="EN107" s="76"/>
      <c r="EO107" s="76">
        <f t="shared" si="187"/>
        <v>6.0432838534524469E-2</v>
      </c>
      <c r="EP107" s="76"/>
      <c r="EQ107" s="76">
        <f t="shared" si="188"/>
        <v>9.1212018116798299E-2</v>
      </c>
      <c r="ER107" s="76"/>
      <c r="ES107" s="76"/>
      <c r="ET107" s="76">
        <f t="shared" si="189"/>
        <v>0</v>
      </c>
      <c r="EU107" s="76"/>
      <c r="EV107" s="76">
        <f t="shared" si="190"/>
        <v>-4.0522111825443213E-2</v>
      </c>
      <c r="EW107" s="76"/>
      <c r="EX107" s="76"/>
      <c r="EY107" s="76">
        <f t="shared" si="191"/>
        <v>0</v>
      </c>
      <c r="EZ107" s="76"/>
      <c r="FA107" s="76">
        <f t="shared" si="192"/>
        <v>-3.7015390609779855E-3</v>
      </c>
      <c r="FB107" s="76"/>
      <c r="FC107" s="76"/>
      <c r="FD107" s="76">
        <f t="shared" si="193"/>
        <v>3.9076699693200156E-3</v>
      </c>
      <c r="FE107" s="76"/>
      <c r="FF107" s="76">
        <f t="shared" si="194"/>
        <v>-5.2037577942904756E-2</v>
      </c>
      <c r="FG107" s="76"/>
      <c r="FH107" s="76"/>
      <c r="FI107" s="76"/>
      <c r="FJ107" s="76"/>
      <c r="FK107" s="76"/>
      <c r="FL107" s="76">
        <f t="shared" si="195"/>
        <v>2.4432809773123908E-2</v>
      </c>
      <c r="FM107" s="76">
        <f t="shared" si="196"/>
        <v>2.0455873758036237E-2</v>
      </c>
      <c r="FN107" s="76">
        <f t="shared" si="197"/>
        <v>2.0600353148911125E-2</v>
      </c>
      <c r="FO107" s="76"/>
      <c r="FP107" s="76">
        <f t="shared" si="198"/>
        <v>-3.8324566242127836E-3</v>
      </c>
      <c r="FQ107" s="76"/>
      <c r="FR107" s="76">
        <f t="shared" si="199"/>
        <v>1.4447939087488745E-4</v>
      </c>
      <c r="FS107" s="76"/>
      <c r="FT107" s="76"/>
      <c r="FU107" s="76"/>
      <c r="FV107" s="76"/>
      <c r="FW107" s="76">
        <f t="shared" si="200"/>
        <v>0.3337211557106845</v>
      </c>
      <c r="FX107" s="76">
        <f t="shared" si="201"/>
        <v>0.24391194233391778</v>
      </c>
      <c r="FY107" s="76">
        <f t="shared" si="202"/>
        <v>0.28918971944280952</v>
      </c>
      <c r="FZ107" s="76"/>
      <c r="GA107" s="76">
        <f t="shared" si="203"/>
        <v>-4.453143626787498E-2</v>
      </c>
      <c r="GB107" s="76"/>
      <c r="GC107" s="76">
        <f t="shared" si="204"/>
        <v>4.5277777108891748E-2</v>
      </c>
      <c r="GD107" s="76"/>
      <c r="GE107" s="76"/>
      <c r="GF107" s="76"/>
      <c r="GG107" s="76"/>
      <c r="GH107" s="76">
        <f t="shared" si="205"/>
        <v>0.11440760131859608</v>
      </c>
      <c r="GI107" s="76">
        <f t="shared" si="206"/>
        <v>0.15663354763296317</v>
      </c>
      <c r="GJ107" s="76">
        <f t="shared" si="207"/>
        <v>0.15146164410437513</v>
      </c>
      <c r="GK107" s="76"/>
      <c r="GL107" s="76">
        <f t="shared" si="208"/>
        <v>3.7054042785779048E-2</v>
      </c>
      <c r="GM107" s="76"/>
      <c r="GN107" s="76">
        <f t="shared" si="209"/>
        <v>-5.1719035285880399E-3</v>
      </c>
      <c r="GO107" s="76"/>
      <c r="GP107" s="76"/>
      <c r="GQ107" s="76"/>
      <c r="GR107" s="76"/>
      <c r="GS107" s="76">
        <f t="shared" si="210"/>
        <v>0.12197013767694397</v>
      </c>
      <c r="GT107" s="76">
        <f t="shared" si="211"/>
        <v>0.14007403078121955</v>
      </c>
      <c r="GU107" s="76">
        <f t="shared" si="212"/>
        <v>9.1033941534235829E-2</v>
      </c>
      <c r="GV107" s="76"/>
      <c r="GW107" s="76">
        <f t="shared" si="213"/>
        <v>-3.0936196142708136E-2</v>
      </c>
      <c r="GX107" s="76"/>
      <c r="GY107" s="76">
        <f t="shared" si="214"/>
        <v>-4.904008924698372E-2</v>
      </c>
      <c r="GZ107" s="76"/>
      <c r="HA107" s="76"/>
      <c r="HB107" s="76"/>
      <c r="HC107" s="76"/>
      <c r="HD107" s="76">
        <f t="shared" si="215"/>
        <v>8.6678301337987207E-2</v>
      </c>
      <c r="HE107" s="76">
        <f t="shared" si="216"/>
        <v>8.1628677186830312E-2</v>
      </c>
      <c r="HF107" s="76">
        <f t="shared" si="217"/>
        <v>0.1334118108691387</v>
      </c>
      <c r="HG107" s="76"/>
      <c r="HH107" s="76">
        <f t="shared" si="218"/>
        <v>4.673350953115149E-2</v>
      </c>
      <c r="HI107" s="76"/>
      <c r="HJ107" s="76">
        <f t="shared" si="219"/>
        <v>5.1783133682308385E-2</v>
      </c>
      <c r="HK107" s="76"/>
      <c r="HL107" s="76"/>
      <c r="HM107" s="76"/>
      <c r="HN107" s="76"/>
      <c r="HO107" s="76"/>
      <c r="HP107" s="76"/>
      <c r="HQ107" s="76"/>
      <c r="HR107" s="76">
        <f t="shared" si="220"/>
        <v>0.14640294745006788</v>
      </c>
      <c r="HS107" s="76">
        <f t="shared" si="221"/>
        <v>0.20864843901493119</v>
      </c>
      <c r="HT107" s="76">
        <f t="shared" si="222"/>
        <v>0.23308124878805508</v>
      </c>
      <c r="HU107" s="76"/>
      <c r="HV107" s="76">
        <f t="shared" si="223"/>
        <v>0.16052990453925578</v>
      </c>
      <c r="HW107" s="76">
        <f t="shared" si="224"/>
        <v>0.22170270796804986</v>
      </c>
      <c r="HX107" s="76">
        <f t="shared" si="225"/>
        <v>0.24215858172608609</v>
      </c>
      <c r="HY107" s="76"/>
      <c r="HZ107" s="76">
        <f t="shared" si="226"/>
        <v>0.11163429468314695</v>
      </c>
      <c r="IA107" s="76">
        <f t="shared" si="227"/>
        <v>0.22444575240337453</v>
      </c>
      <c r="IB107" s="76">
        <f t="shared" si="228"/>
        <v>0.24504610555228565</v>
      </c>
      <c r="IC107" s="76"/>
      <c r="ID107" s="76"/>
      <c r="IE107" s="76">
        <f t="shared" si="229"/>
        <v>-3.4768652766920927E-2</v>
      </c>
      <c r="IF107" s="76"/>
      <c r="IG107" s="76">
        <f t="shared" si="230"/>
        <v>-4.8895609856108829E-2</v>
      </c>
      <c r="IH107" s="76"/>
      <c r="II107" s="76"/>
      <c r="IJ107" s="76">
        <f t="shared" si="231"/>
        <v>1.579731338844334E-2</v>
      </c>
      <c r="IK107" s="76"/>
      <c r="IL107" s="76">
        <f t="shared" si="232"/>
        <v>2.7430444353246652E-3</v>
      </c>
      <c r="IM107" s="76"/>
      <c r="IN107" s="76"/>
      <c r="IO107" s="76">
        <f t="shared" si="233"/>
        <v>1.1964856764230564E-2</v>
      </c>
      <c r="IP107" s="76"/>
      <c r="IQ107" s="76">
        <f t="shared" si="234"/>
        <v>2.8875238261995562E-3</v>
      </c>
      <c r="IR107" s="76"/>
      <c r="IS107" s="76"/>
      <c r="IT107" s="76"/>
      <c r="IU107" s="76"/>
      <c r="IV107" s="76"/>
      <c r="IW107" s="76">
        <v>0.05</v>
      </c>
      <c r="IX107" s="183">
        <v>5.0092883223368139</v>
      </c>
      <c r="IY107" s="183">
        <v>4.650529586979669</v>
      </c>
      <c r="IZ107" s="175">
        <v>-0.14233401757860673</v>
      </c>
      <c r="JA107" s="76"/>
      <c r="JB107" s="74">
        <v>15898</v>
      </c>
      <c r="JC107" s="74">
        <v>89</v>
      </c>
      <c r="JD107" s="74">
        <v>89</v>
      </c>
      <c r="JE107" s="76">
        <v>1.4985237390005655E-2</v>
      </c>
      <c r="JF107" s="76">
        <v>8.2673093464037659E-2</v>
      </c>
      <c r="JG107" s="74"/>
      <c r="JH107" s="74">
        <v>61</v>
      </c>
      <c r="JI107" s="74">
        <v>1.5</v>
      </c>
      <c r="JJ107" s="175">
        <v>2.4590163934426229E-2</v>
      </c>
      <c r="JK107" s="74">
        <v>74</v>
      </c>
      <c r="JL107" s="74">
        <v>7</v>
      </c>
      <c r="JM107" s="175">
        <v>9.45945945945946E-2</v>
      </c>
      <c r="JN107" s="74">
        <v>135</v>
      </c>
      <c r="JO107" s="74">
        <v>8.5</v>
      </c>
      <c r="JP107" s="175">
        <v>6.2962962962962957E-2</v>
      </c>
      <c r="JQ107" s="175">
        <v>0.42584276850252667</v>
      </c>
      <c r="JR107" s="74"/>
      <c r="JS107" s="74"/>
      <c r="JT107" s="76">
        <v>3.4749034749034749E-2</v>
      </c>
      <c r="JU107" s="175"/>
      <c r="JV107" s="175">
        <v>0.12742594484167519</v>
      </c>
      <c r="JW107" s="175">
        <v>3.3197139938712971E-3</v>
      </c>
      <c r="JX107" s="175">
        <v>4.979570990806946E-3</v>
      </c>
      <c r="JY107" s="175">
        <v>0.12244637385086823</v>
      </c>
      <c r="JZ107" s="175">
        <v>0.13074565883554648</v>
      </c>
      <c r="KA107" s="175">
        <v>3.5750766087844742E-3</v>
      </c>
      <c r="KB107" s="175">
        <v>1.3534218590398366E-2</v>
      </c>
      <c r="KC107" s="175">
        <v>0.14287538304392236</v>
      </c>
      <c r="KD107" s="175">
        <v>2.0429009193054137E-2</v>
      </c>
      <c r="KE107" s="175">
        <v>1.710929519918284E-2</v>
      </c>
      <c r="KF107" s="175">
        <v>0.14785495403472931</v>
      </c>
      <c r="KG107" s="175"/>
      <c r="KH107" s="74">
        <v>1125</v>
      </c>
      <c r="KI107" s="74">
        <v>8121</v>
      </c>
      <c r="KJ107" s="74">
        <v>1158</v>
      </c>
      <c r="KK107" s="74">
        <v>7832</v>
      </c>
      <c r="KL107" s="76">
        <v>0.13852973771702992</v>
      </c>
      <c r="KM107" s="76">
        <v>0.14785495403472931</v>
      </c>
      <c r="KN107" s="175">
        <v>9.3252163176993919E-3</v>
      </c>
      <c r="KO107" s="175">
        <v>6.7315628192032684E-2</v>
      </c>
      <c r="KP107" s="175"/>
      <c r="KQ107" s="74">
        <v>87</v>
      </c>
      <c r="KR107" s="74">
        <v>477</v>
      </c>
      <c r="KS107" s="175">
        <v>0.18238993710691823</v>
      </c>
      <c r="KT107" s="74">
        <v>207</v>
      </c>
      <c r="KU107" s="74">
        <v>1012</v>
      </c>
      <c r="KV107" s="175">
        <v>0.20454545454545456</v>
      </c>
      <c r="KW107" s="74">
        <v>321</v>
      </c>
      <c r="KX107" s="74">
        <v>1574</v>
      </c>
      <c r="KY107" s="175">
        <v>0.2039390088945362</v>
      </c>
      <c r="KZ107" s="74">
        <v>438</v>
      </c>
      <c r="LA107" s="74">
        <v>2229</v>
      </c>
      <c r="LB107" s="175">
        <v>0.19650067294751009</v>
      </c>
      <c r="LC107" s="74">
        <v>146</v>
      </c>
      <c r="LD107" s="74">
        <v>861</v>
      </c>
      <c r="LE107" s="175">
        <f t="shared" si="235"/>
        <v>0.16957026713124274</v>
      </c>
      <c r="LF107" s="74">
        <v>258</v>
      </c>
      <c r="LG107" s="74">
        <v>1534</v>
      </c>
      <c r="LH107" s="175">
        <f t="shared" si="236"/>
        <v>0.16818774445893089</v>
      </c>
      <c r="LI107" s="74">
        <v>202</v>
      </c>
      <c r="LJ107" s="74">
        <v>1718</v>
      </c>
      <c r="LK107" s="175">
        <f t="shared" si="237"/>
        <v>0.11757857974388825</v>
      </c>
      <c r="LL107" s="74">
        <v>606</v>
      </c>
      <c r="LM107" s="74">
        <v>4113</v>
      </c>
      <c r="LN107" s="175">
        <v>0.1473377097009482</v>
      </c>
      <c r="LO107" s="175"/>
      <c r="LP107" s="74">
        <v>114</v>
      </c>
      <c r="LQ107" s="74">
        <v>1490</v>
      </c>
      <c r="LR107" s="175">
        <v>7.6510067114093958E-2</v>
      </c>
      <c r="LS107" s="74">
        <v>1158</v>
      </c>
      <c r="LT107" s="74">
        <v>7832</v>
      </c>
      <c r="LU107" s="175">
        <v>0.14785495403472931</v>
      </c>
      <c r="LV107" s="175"/>
      <c r="LW107" s="74"/>
      <c r="LX107" s="74">
        <v>111</v>
      </c>
      <c r="LY107" s="74">
        <v>183</v>
      </c>
      <c r="LZ107" s="74">
        <v>256</v>
      </c>
      <c r="MA107" s="74">
        <v>149</v>
      </c>
      <c r="MB107" s="74">
        <v>82</v>
      </c>
      <c r="MC107" s="74">
        <v>139</v>
      </c>
      <c r="MD107" s="74"/>
    </row>
    <row r="108" spans="1:347" x14ac:dyDescent="0.25">
      <c r="A108" s="153"/>
      <c r="B108" s="156" t="s">
        <v>12</v>
      </c>
      <c r="C108" s="154"/>
      <c r="D108" s="159">
        <v>24041</v>
      </c>
      <c r="E108" s="159" t="s">
        <v>77</v>
      </c>
      <c r="F108" s="73" t="s">
        <v>123</v>
      </c>
      <c r="P108" s="164"/>
      <c r="Q108" s="129"/>
      <c r="R108" s="129"/>
      <c r="S108" s="129"/>
      <c r="T108" s="129"/>
      <c r="U108" s="129"/>
      <c r="V108" s="129"/>
      <c r="W108" s="129"/>
      <c r="X108" s="129"/>
      <c r="Y108" s="129"/>
      <c r="Z108" s="115"/>
      <c r="AA108" s="74"/>
      <c r="AB108" s="75">
        <v>997</v>
      </c>
      <c r="AC108" s="75">
        <v>991</v>
      </c>
      <c r="AD108" s="75">
        <v>246</v>
      </c>
      <c r="AE108" s="75">
        <v>605</v>
      </c>
      <c r="AF108" s="75">
        <v>561</v>
      </c>
      <c r="AG108" s="75">
        <v>1004</v>
      </c>
      <c r="AH108" s="75">
        <v>99</v>
      </c>
      <c r="AI108" s="75">
        <v>75</v>
      </c>
      <c r="AK108" s="74">
        <f t="shared" si="249"/>
        <v>4578</v>
      </c>
      <c r="AL108" s="76"/>
      <c r="AM108" s="77">
        <f t="shared" si="250"/>
        <v>0.21778069025775448</v>
      </c>
      <c r="AN108" s="78">
        <f t="shared" si="251"/>
        <v>0.21647007426823942</v>
      </c>
      <c r="AO108" s="78">
        <f t="shared" si="252"/>
        <v>5.3735255570117955E-2</v>
      </c>
      <c r="AP108" s="78">
        <f t="shared" si="253"/>
        <v>0.13215377894276978</v>
      </c>
      <c r="AQ108" s="78">
        <f t="shared" si="254"/>
        <v>0.12254259501965924</v>
      </c>
      <c r="AR108" s="78">
        <f t="shared" si="255"/>
        <v>0.21930974224552205</v>
      </c>
      <c r="AS108" s="78">
        <f t="shared" si="256"/>
        <v>2.1625163826998691E-2</v>
      </c>
      <c r="AT108" s="79">
        <f t="shared" si="257"/>
        <v>1.6382699868938401E-2</v>
      </c>
      <c r="AU108" s="76">
        <f t="shared" si="258"/>
        <v>1</v>
      </c>
      <c r="AV108" s="76"/>
      <c r="AW108" s="76"/>
      <c r="AX108" s="75">
        <v>653</v>
      </c>
      <c r="AY108" s="75">
        <v>208</v>
      </c>
      <c r="AZ108" s="75">
        <v>1601</v>
      </c>
      <c r="BA108" s="75">
        <v>592</v>
      </c>
      <c r="BB108" s="75">
        <v>1412</v>
      </c>
      <c r="BC108" s="75">
        <v>1016</v>
      </c>
      <c r="BD108" s="75">
        <v>115</v>
      </c>
      <c r="BF108" s="75">
        <v>39</v>
      </c>
      <c r="BG108" s="80">
        <v>25</v>
      </c>
      <c r="BH108" s="81"/>
      <c r="BI108" s="81"/>
      <c r="BJ108" s="82"/>
      <c r="BK108" s="74">
        <f t="shared" si="259"/>
        <v>25</v>
      </c>
      <c r="BL108" s="80">
        <f t="shared" si="156"/>
        <v>5661</v>
      </c>
      <c r="BM108" s="83"/>
      <c r="BN108" s="84">
        <f t="shared" si="260"/>
        <v>0.11535064476240947</v>
      </c>
      <c r="BO108" s="85">
        <f t="shared" si="261"/>
        <v>3.6742624977919094E-2</v>
      </c>
      <c r="BP108" s="85">
        <f t="shared" si="262"/>
        <v>0.2828122239886946</v>
      </c>
      <c r="BQ108" s="85">
        <f t="shared" si="263"/>
        <v>0.10457516339869281</v>
      </c>
      <c r="BR108" s="85">
        <f t="shared" si="264"/>
        <v>0.24942589648472002</v>
      </c>
      <c r="BS108" s="85">
        <f t="shared" si="265"/>
        <v>0.17947359123829712</v>
      </c>
      <c r="BT108" s="85">
        <f t="shared" si="266"/>
        <v>2.031443207913796E-2</v>
      </c>
      <c r="BU108" s="85">
        <f t="shared" si="267"/>
        <v>0</v>
      </c>
      <c r="BV108" s="85">
        <f t="shared" si="268"/>
        <v>6.8892421833598302E-3</v>
      </c>
      <c r="BW108" s="85">
        <f t="shared" si="269"/>
        <v>4.4161808867691221E-3</v>
      </c>
      <c r="BX108" s="85">
        <f t="shared" si="270"/>
        <v>0</v>
      </c>
      <c r="BY108" s="85">
        <f t="shared" si="271"/>
        <v>0</v>
      </c>
      <c r="BZ108" s="85">
        <f t="shared" si="272"/>
        <v>0</v>
      </c>
      <c r="CA108" s="76">
        <f t="shared" si="273"/>
        <v>4.4161808867691221E-3</v>
      </c>
      <c r="CB108" s="86">
        <f t="shared" si="274"/>
        <v>1</v>
      </c>
      <c r="CC108" s="76"/>
      <c r="CD108" s="76"/>
      <c r="CE108" s="75">
        <v>444</v>
      </c>
      <c r="CF108" s="75">
        <v>1352</v>
      </c>
      <c r="CG108" s="75">
        <v>1089</v>
      </c>
      <c r="CH108" s="75">
        <v>771</v>
      </c>
      <c r="CI108" s="75">
        <v>291</v>
      </c>
      <c r="CJ108" s="75">
        <v>516</v>
      </c>
      <c r="CK108" s="75">
        <v>193</v>
      </c>
      <c r="CL108" s="73"/>
      <c r="CQ108" s="74">
        <f t="shared" si="286"/>
        <v>0</v>
      </c>
      <c r="CR108" s="74">
        <f t="shared" si="287"/>
        <v>4656</v>
      </c>
      <c r="CS108" s="76"/>
      <c r="CT108" s="77">
        <f t="shared" si="280"/>
        <v>9.5360824742268036E-2</v>
      </c>
      <c r="CU108" s="78">
        <f t="shared" si="281"/>
        <v>0.29037800687285226</v>
      </c>
      <c r="CV108" s="78">
        <f t="shared" si="282"/>
        <v>0.23389175257731959</v>
      </c>
      <c r="CW108" s="78">
        <f t="shared" si="283"/>
        <v>0.16559278350515463</v>
      </c>
      <c r="CX108" s="78">
        <f t="shared" si="284"/>
        <v>6.25E-2</v>
      </c>
      <c r="CY108" s="78">
        <f t="shared" si="285"/>
        <v>0.11082474226804123</v>
      </c>
      <c r="CZ108" s="78">
        <f t="shared" si="288"/>
        <v>4.145189003436426E-2</v>
      </c>
      <c r="DA108" s="79"/>
      <c r="DB108" s="79"/>
      <c r="DC108" s="79"/>
      <c r="DD108" s="79"/>
      <c r="DE108" s="79">
        <f t="shared" si="275"/>
        <v>0</v>
      </c>
      <c r="DF108" s="76">
        <f t="shared" si="276"/>
        <v>1</v>
      </c>
      <c r="DG108" s="76"/>
      <c r="DH108" s="76"/>
      <c r="DI108" s="76"/>
      <c r="DJ108" s="76"/>
      <c r="DK108" s="76">
        <f t="shared" si="174"/>
        <v>0.21647007426823942</v>
      </c>
      <c r="DL108" s="76">
        <f t="shared" si="175"/>
        <v>0.24942589648472002</v>
      </c>
      <c r="DM108" s="76">
        <f t="shared" si="176"/>
        <v>0.29037800687285226</v>
      </c>
      <c r="DN108" s="76"/>
      <c r="DO108" s="76"/>
      <c r="DP108" s="76">
        <f t="shared" si="177"/>
        <v>5.3735255570117955E-2</v>
      </c>
      <c r="DQ108" s="76">
        <f t="shared" si="178"/>
        <v>3.6742624977919094E-2</v>
      </c>
      <c r="DR108" s="76">
        <f t="shared" si="179"/>
        <v>6.25E-2</v>
      </c>
      <c r="DS108" s="76"/>
      <c r="DT108" s="76"/>
      <c r="DU108" s="76"/>
      <c r="DV108" s="76">
        <f t="shared" si="180"/>
        <v>0</v>
      </c>
      <c r="DW108" s="76"/>
      <c r="DX108" s="76"/>
      <c r="DY108" s="76"/>
      <c r="DZ108" s="76"/>
      <c r="EA108" s="76">
        <f t="shared" si="181"/>
        <v>6.8892421833598302E-3</v>
      </c>
      <c r="EB108" s="76"/>
      <c r="EC108" s="76"/>
      <c r="ED108" s="76"/>
      <c r="EE108" s="76">
        <f t="shared" si="277"/>
        <v>0.27020532983835738</v>
      </c>
      <c r="EF108" s="76">
        <f t="shared" si="278"/>
        <v>0.29305776364599895</v>
      </c>
      <c r="EG108" s="76">
        <f t="shared" si="279"/>
        <v>0.35287800687285226</v>
      </c>
      <c r="EH108" s="76"/>
      <c r="EI108" s="76"/>
      <c r="EJ108" s="76">
        <f t="shared" si="185"/>
        <v>7.3907932604612842E-2</v>
      </c>
      <c r="EK108" s="76"/>
      <c r="EL108" s="76">
        <f t="shared" si="186"/>
        <v>4.0952110388132235E-2</v>
      </c>
      <c r="EM108" s="76"/>
      <c r="EN108" s="76"/>
      <c r="EO108" s="76">
        <f t="shared" si="187"/>
        <v>8.7647444298820446E-3</v>
      </c>
      <c r="EP108" s="76"/>
      <c r="EQ108" s="76">
        <f t="shared" si="188"/>
        <v>2.5757375022080906E-2</v>
      </c>
      <c r="ER108" s="76"/>
      <c r="ES108" s="76"/>
      <c r="ET108" s="76">
        <f t="shared" si="189"/>
        <v>0</v>
      </c>
      <c r="EU108" s="76"/>
      <c r="EV108" s="76">
        <f t="shared" si="190"/>
        <v>0</v>
      </c>
      <c r="EW108" s="76"/>
      <c r="EX108" s="76"/>
      <c r="EY108" s="76">
        <f t="shared" si="191"/>
        <v>0</v>
      </c>
      <c r="EZ108" s="76"/>
      <c r="FA108" s="76">
        <f t="shared" si="192"/>
        <v>-6.8892421833598302E-3</v>
      </c>
      <c r="FB108" s="76"/>
      <c r="FC108" s="76"/>
      <c r="FD108" s="76">
        <f t="shared" si="193"/>
        <v>8.2672677034494879E-2</v>
      </c>
      <c r="FE108" s="76"/>
      <c r="FF108" s="76">
        <f t="shared" si="194"/>
        <v>5.9820243226853309E-2</v>
      </c>
      <c r="FG108" s="76"/>
      <c r="FH108" s="76"/>
      <c r="FI108" s="76"/>
      <c r="FJ108" s="76"/>
      <c r="FK108" s="76"/>
      <c r="FL108" s="76">
        <f t="shared" si="195"/>
        <v>2.1625163826998691E-2</v>
      </c>
      <c r="FM108" s="76">
        <f t="shared" si="196"/>
        <v>2.031443207913796E-2</v>
      </c>
      <c r="FN108" s="76">
        <f t="shared" si="197"/>
        <v>4.145189003436426E-2</v>
      </c>
      <c r="FO108" s="76"/>
      <c r="FP108" s="76">
        <f t="shared" si="198"/>
        <v>1.9826726207365569E-2</v>
      </c>
      <c r="FQ108" s="76"/>
      <c r="FR108" s="76">
        <f t="shared" si="199"/>
        <v>2.1137457955226299E-2</v>
      </c>
      <c r="FS108" s="76"/>
      <c r="FT108" s="76"/>
      <c r="FU108" s="76"/>
      <c r="FV108" s="76"/>
      <c r="FW108" s="76">
        <f t="shared" si="200"/>
        <v>0.21930974224552205</v>
      </c>
      <c r="FX108" s="76">
        <f t="shared" si="201"/>
        <v>0.17947359123829712</v>
      </c>
      <c r="FY108" s="76">
        <f t="shared" si="202"/>
        <v>0.23389175257731959</v>
      </c>
      <c r="FZ108" s="76"/>
      <c r="GA108" s="76">
        <f t="shared" si="203"/>
        <v>1.458201033179754E-2</v>
      </c>
      <c r="GB108" s="76"/>
      <c r="GC108" s="76">
        <f t="shared" si="204"/>
        <v>5.4418161339022469E-2</v>
      </c>
      <c r="GD108" s="76"/>
      <c r="GE108" s="76"/>
      <c r="GF108" s="76"/>
      <c r="GG108" s="76"/>
      <c r="GH108" s="76">
        <f t="shared" si="205"/>
        <v>0.21778069025775448</v>
      </c>
      <c r="GI108" s="76">
        <f t="shared" si="206"/>
        <v>0.2828122239886946</v>
      </c>
      <c r="GJ108" s="76">
        <f t="shared" si="207"/>
        <v>0.11082474226804123</v>
      </c>
      <c r="GK108" s="76"/>
      <c r="GL108" s="76">
        <f t="shared" si="208"/>
        <v>-0.10695594798971325</v>
      </c>
      <c r="GM108" s="76"/>
      <c r="GN108" s="76">
        <f t="shared" si="209"/>
        <v>-0.17198748172065337</v>
      </c>
      <c r="GO108" s="76"/>
      <c r="GP108" s="76"/>
      <c r="GQ108" s="76"/>
      <c r="GR108" s="76"/>
      <c r="GS108" s="76">
        <f t="shared" si="210"/>
        <v>0.13215377894276978</v>
      </c>
      <c r="GT108" s="76">
        <f t="shared" si="211"/>
        <v>0.10457516339869281</v>
      </c>
      <c r="GU108" s="76">
        <f t="shared" si="212"/>
        <v>9.5360824742268036E-2</v>
      </c>
      <c r="GV108" s="76"/>
      <c r="GW108" s="76">
        <f t="shared" si="213"/>
        <v>-3.6792954200501743E-2</v>
      </c>
      <c r="GX108" s="76"/>
      <c r="GY108" s="76">
        <f t="shared" si="214"/>
        <v>-9.2143386564247781E-3</v>
      </c>
      <c r="GZ108" s="76"/>
      <c r="HA108" s="76"/>
      <c r="HB108" s="76"/>
      <c r="HC108" s="76"/>
      <c r="HD108" s="76">
        <f t="shared" si="215"/>
        <v>0.12254259501965924</v>
      </c>
      <c r="HE108" s="76">
        <f t="shared" si="216"/>
        <v>0.11535064476240947</v>
      </c>
      <c r="HF108" s="76">
        <f t="shared" si="217"/>
        <v>0.16559278350515463</v>
      </c>
      <c r="HG108" s="76"/>
      <c r="HH108" s="76">
        <f t="shared" si="218"/>
        <v>4.3050188485495397E-2</v>
      </c>
      <c r="HI108" s="76"/>
      <c r="HJ108" s="76">
        <f t="shared" si="219"/>
        <v>5.0242138742745163E-2</v>
      </c>
      <c r="HK108" s="76"/>
      <c r="HL108" s="76"/>
      <c r="HM108" s="76"/>
      <c r="HN108" s="76"/>
      <c r="HO108" s="76"/>
      <c r="HP108" s="76"/>
      <c r="HQ108" s="76"/>
      <c r="HR108" s="76">
        <f t="shared" si="220"/>
        <v>0.15377894276976847</v>
      </c>
      <c r="HS108" s="76">
        <f t="shared" si="221"/>
        <v>0.254696373962429</v>
      </c>
      <c r="HT108" s="76">
        <f t="shared" si="222"/>
        <v>0.2763215377894277</v>
      </c>
      <c r="HU108" s="76"/>
      <c r="HV108" s="76">
        <f t="shared" si="223"/>
        <v>0.12488959547783077</v>
      </c>
      <c r="HW108" s="76">
        <f t="shared" si="224"/>
        <v>0.2199258081611023</v>
      </c>
      <c r="HX108" s="76">
        <f t="shared" si="225"/>
        <v>0.24024024024024024</v>
      </c>
      <c r="HY108" s="76"/>
      <c r="HZ108" s="76">
        <f t="shared" si="226"/>
        <v>0.13681271477663229</v>
      </c>
      <c r="IA108" s="76">
        <f t="shared" si="227"/>
        <v>0.26095360824742264</v>
      </c>
      <c r="IB108" s="76">
        <f t="shared" si="228"/>
        <v>0.30240549828178692</v>
      </c>
      <c r="IC108" s="76"/>
      <c r="ID108" s="76"/>
      <c r="IE108" s="76">
        <f t="shared" si="229"/>
        <v>-1.6966227993136185E-2</v>
      </c>
      <c r="IF108" s="76"/>
      <c r="IG108" s="76">
        <f t="shared" si="230"/>
        <v>1.1923119298801521E-2</v>
      </c>
      <c r="IH108" s="76"/>
      <c r="II108" s="76"/>
      <c r="IJ108" s="76">
        <f t="shared" si="231"/>
        <v>6.2572342849936402E-3</v>
      </c>
      <c r="IK108" s="76"/>
      <c r="IL108" s="76">
        <f t="shared" si="232"/>
        <v>4.1027800086320343E-2</v>
      </c>
      <c r="IM108" s="76"/>
      <c r="IN108" s="76"/>
      <c r="IO108" s="76">
        <f t="shared" si="233"/>
        <v>2.6083960492359226E-2</v>
      </c>
      <c r="IP108" s="76"/>
      <c r="IQ108" s="76">
        <f t="shared" si="234"/>
        <v>6.2165258041546684E-2</v>
      </c>
      <c r="IR108" s="76"/>
      <c r="IS108" s="76"/>
      <c r="IT108" s="76"/>
      <c r="IU108" s="76"/>
      <c r="IV108" s="76"/>
      <c r="IW108" s="76">
        <v>0.03</v>
      </c>
      <c r="IX108" s="183">
        <v>3.4932598927380778</v>
      </c>
      <c r="IY108" s="183">
        <v>3.6314168159394451</v>
      </c>
      <c r="IZ108" s="175">
        <v>-8.6341161734336411E-2</v>
      </c>
      <c r="JA108" s="76"/>
      <c r="JB108" s="74">
        <v>21590</v>
      </c>
      <c r="JC108" s="74">
        <v>121</v>
      </c>
      <c r="JD108" s="74">
        <v>111</v>
      </c>
      <c r="JE108" s="76">
        <v>1.8071087797178965E-2</v>
      </c>
      <c r="JF108" s="76">
        <v>6.8844675290993029E-2</v>
      </c>
      <c r="JG108" s="74"/>
      <c r="JH108" s="74">
        <v>39</v>
      </c>
      <c r="JI108" s="74">
        <v>1.5</v>
      </c>
      <c r="JJ108" s="175">
        <v>3.8461538461538464E-2</v>
      </c>
      <c r="JK108" s="74">
        <v>76</v>
      </c>
      <c r="JL108" s="74">
        <v>5</v>
      </c>
      <c r="JM108" s="175">
        <v>6.5789473684210523E-2</v>
      </c>
      <c r="JN108" s="74">
        <v>115</v>
      </c>
      <c r="JO108" s="74">
        <v>6.5</v>
      </c>
      <c r="JP108" s="175">
        <v>5.6521739130434782E-2</v>
      </c>
      <c r="JQ108" s="175">
        <v>0.4753746756341683</v>
      </c>
      <c r="JR108" s="74"/>
      <c r="JS108" s="74"/>
      <c r="JT108" s="76"/>
      <c r="JU108" s="175"/>
      <c r="JV108" s="175">
        <v>6.67632150615496E-2</v>
      </c>
      <c r="JW108" s="175">
        <v>1.0716871832005793E-2</v>
      </c>
      <c r="JX108" s="175">
        <v>1.6364952932657495E-2</v>
      </c>
      <c r="JY108" s="175">
        <v>5.0398262128892105E-2</v>
      </c>
      <c r="JZ108" s="175">
        <v>7.74800868935554E-2</v>
      </c>
      <c r="KA108" s="175">
        <v>5.6480811006517015E-3</v>
      </c>
      <c r="KB108" s="175">
        <v>3.5771180304127445E-2</v>
      </c>
      <c r="KC108" s="175">
        <v>0.10253439536567704</v>
      </c>
      <c r="KD108" s="175">
        <v>5.213613323678494E-2</v>
      </c>
      <c r="KE108" s="175">
        <v>4.1419261404779147E-2</v>
      </c>
      <c r="KF108" s="175">
        <v>0.11889934829833454</v>
      </c>
      <c r="KG108" s="175"/>
      <c r="KH108" s="74">
        <v>462</v>
      </c>
      <c r="KI108" s="74">
        <v>6455</v>
      </c>
      <c r="KJ108" s="74">
        <v>821</v>
      </c>
      <c r="KK108" s="74">
        <v>6905</v>
      </c>
      <c r="KL108" s="76">
        <v>7.1572424477149496E-2</v>
      </c>
      <c r="KM108" s="76">
        <v>0.11889934829833454</v>
      </c>
      <c r="KN108" s="175">
        <v>4.7326923821185043E-2</v>
      </c>
      <c r="KO108" s="175">
        <v>0.66124522351893822</v>
      </c>
      <c r="KP108" s="175"/>
      <c r="KQ108" s="74">
        <v>106</v>
      </c>
      <c r="KR108" s="74">
        <v>480</v>
      </c>
      <c r="KS108" s="175">
        <v>0.22083333333333333</v>
      </c>
      <c r="KT108" s="74">
        <v>212</v>
      </c>
      <c r="KU108" s="74">
        <v>985</v>
      </c>
      <c r="KV108" s="175">
        <v>0.21522842639593909</v>
      </c>
      <c r="KW108" s="74">
        <v>310</v>
      </c>
      <c r="KX108" s="74">
        <v>1486</v>
      </c>
      <c r="KY108" s="175">
        <v>0.20861372812920592</v>
      </c>
      <c r="KZ108" s="74">
        <v>395</v>
      </c>
      <c r="LA108" s="74">
        <v>2034</v>
      </c>
      <c r="LB108" s="175">
        <v>0.19419862340216323</v>
      </c>
      <c r="LC108" s="74">
        <v>126</v>
      </c>
      <c r="LD108" s="74">
        <v>827</v>
      </c>
      <c r="LE108" s="175">
        <f t="shared" si="235"/>
        <v>0.15235792019347039</v>
      </c>
      <c r="LF108" s="74">
        <v>181</v>
      </c>
      <c r="LG108" s="74">
        <v>1487</v>
      </c>
      <c r="LH108" s="175">
        <f t="shared" si="236"/>
        <v>0.12172158708809684</v>
      </c>
      <c r="LI108" s="74">
        <v>93</v>
      </c>
      <c r="LJ108" s="74">
        <v>1404</v>
      </c>
      <c r="LK108" s="175">
        <f t="shared" si="237"/>
        <v>6.623931623931624E-2</v>
      </c>
      <c r="LL108" s="74">
        <v>400</v>
      </c>
      <c r="LM108" s="74">
        <v>3718</v>
      </c>
      <c r="LN108" s="175">
        <v>0.10758472296933835</v>
      </c>
      <c r="LO108" s="175"/>
      <c r="LP108" s="74">
        <v>26</v>
      </c>
      <c r="LQ108" s="74">
        <v>1153</v>
      </c>
      <c r="LR108" s="175">
        <v>2.2549869904596703E-2</v>
      </c>
      <c r="LS108" s="74">
        <v>821</v>
      </c>
      <c r="LT108" s="74">
        <v>6905</v>
      </c>
      <c r="LU108" s="175">
        <v>0.11889934829833454</v>
      </c>
      <c r="LV108" s="175"/>
      <c r="LW108" s="74"/>
      <c r="LX108" s="74">
        <v>123</v>
      </c>
      <c r="LY108" s="74">
        <v>241</v>
      </c>
      <c r="LZ108" s="74">
        <v>141</v>
      </c>
      <c r="MA108" s="74">
        <v>196</v>
      </c>
      <c r="MB108" s="74">
        <v>232</v>
      </c>
      <c r="MC108" s="74">
        <v>201</v>
      </c>
      <c r="MD108" s="74"/>
    </row>
    <row r="109" spans="1:347" x14ac:dyDescent="0.25">
      <c r="A109" s="153"/>
      <c r="B109" s="156" t="s">
        <v>10</v>
      </c>
      <c r="C109" s="154"/>
      <c r="D109" s="159">
        <v>23033</v>
      </c>
      <c r="E109" s="159" t="s">
        <v>77</v>
      </c>
      <c r="F109" s="73" t="s">
        <v>89</v>
      </c>
      <c r="P109" s="164"/>
      <c r="Q109" s="129"/>
      <c r="R109" s="129"/>
      <c r="S109" s="129"/>
      <c r="T109" s="129"/>
      <c r="U109" s="129"/>
      <c r="V109" s="129"/>
      <c r="W109" s="129"/>
      <c r="X109" s="129"/>
      <c r="Y109" s="129"/>
      <c r="Z109" s="115"/>
      <c r="AA109" s="74"/>
      <c r="AB109" s="75">
        <v>1926</v>
      </c>
      <c r="AC109" s="75">
        <v>1022</v>
      </c>
      <c r="AD109" s="75">
        <v>188</v>
      </c>
      <c r="AE109" s="75">
        <v>213</v>
      </c>
      <c r="AF109" s="75">
        <v>680</v>
      </c>
      <c r="AG109" s="75">
        <v>896</v>
      </c>
      <c r="AH109" s="75">
        <v>53</v>
      </c>
      <c r="AI109" s="75">
        <v>945</v>
      </c>
      <c r="AK109" s="74">
        <f t="shared" si="249"/>
        <v>5923</v>
      </c>
      <c r="AL109" s="76"/>
      <c r="AM109" s="77">
        <f t="shared" si="250"/>
        <v>0.32517305419550901</v>
      </c>
      <c r="AN109" s="78">
        <f t="shared" si="251"/>
        <v>0.1725476954246159</v>
      </c>
      <c r="AO109" s="78">
        <f t="shared" si="252"/>
        <v>3.1740671956778661E-2</v>
      </c>
      <c r="AP109" s="78">
        <f t="shared" si="253"/>
        <v>3.5961505993584331E-2</v>
      </c>
      <c r="AQ109" s="78">
        <f t="shared" si="254"/>
        <v>0.11480668580111431</v>
      </c>
      <c r="AR109" s="78">
        <f t="shared" si="255"/>
        <v>0.15127469187911532</v>
      </c>
      <c r="AS109" s="78">
        <f t="shared" si="256"/>
        <v>8.9481681580280258E-3</v>
      </c>
      <c r="AT109" s="79">
        <f t="shared" si="257"/>
        <v>0.15954752659125443</v>
      </c>
      <c r="AU109" s="76">
        <f t="shared" si="258"/>
        <v>1</v>
      </c>
      <c r="AV109" s="76"/>
      <c r="AW109" s="76"/>
      <c r="AX109" s="75">
        <v>581</v>
      </c>
      <c r="AY109" s="75">
        <v>120</v>
      </c>
      <c r="AZ109" s="75">
        <v>2514</v>
      </c>
      <c r="BA109" s="75">
        <v>369</v>
      </c>
      <c r="BB109" s="75">
        <v>1158</v>
      </c>
      <c r="BC109" s="75">
        <v>760</v>
      </c>
      <c r="BD109" s="75">
        <v>88</v>
      </c>
      <c r="BF109" s="75">
        <v>4</v>
      </c>
      <c r="BG109" s="80">
        <v>38</v>
      </c>
      <c r="BH109" s="81"/>
      <c r="BI109" s="81"/>
      <c r="BJ109" s="82"/>
      <c r="BK109" s="74">
        <f t="shared" si="259"/>
        <v>38</v>
      </c>
      <c r="BL109" s="80">
        <f t="shared" si="156"/>
        <v>5632</v>
      </c>
      <c r="BM109" s="83"/>
      <c r="BN109" s="84">
        <f t="shared" si="260"/>
        <v>0.10316051136363637</v>
      </c>
      <c r="BO109" s="85">
        <f t="shared" si="261"/>
        <v>2.130681818181818E-2</v>
      </c>
      <c r="BP109" s="85">
        <f t="shared" si="262"/>
        <v>0.44637784090909088</v>
      </c>
      <c r="BQ109" s="85">
        <f t="shared" si="263"/>
        <v>6.5518465909090912E-2</v>
      </c>
      <c r="BR109" s="85">
        <f t="shared" si="264"/>
        <v>0.20561079545454544</v>
      </c>
      <c r="BS109" s="85">
        <f t="shared" si="265"/>
        <v>0.13494318181818182</v>
      </c>
      <c r="BT109" s="85">
        <f t="shared" si="266"/>
        <v>1.5625E-2</v>
      </c>
      <c r="BU109" s="85">
        <f t="shared" si="267"/>
        <v>0</v>
      </c>
      <c r="BV109" s="85">
        <f t="shared" si="268"/>
        <v>7.1022727272727275E-4</v>
      </c>
      <c r="BW109" s="85">
        <f t="shared" si="269"/>
        <v>6.747159090909091E-3</v>
      </c>
      <c r="BX109" s="85">
        <f t="shared" si="270"/>
        <v>0</v>
      </c>
      <c r="BY109" s="85">
        <f t="shared" si="271"/>
        <v>0</v>
      </c>
      <c r="BZ109" s="85">
        <f t="shared" si="272"/>
        <v>0</v>
      </c>
      <c r="CA109" s="76">
        <f t="shared" si="273"/>
        <v>6.747159090909091E-3</v>
      </c>
      <c r="CB109" s="86">
        <f t="shared" si="274"/>
        <v>1</v>
      </c>
      <c r="CC109" s="76"/>
      <c r="CD109" s="76"/>
      <c r="CE109" s="75">
        <v>164</v>
      </c>
      <c r="CF109" s="75">
        <v>889</v>
      </c>
      <c r="CG109" s="75">
        <v>1011</v>
      </c>
      <c r="CH109" s="75">
        <v>1146</v>
      </c>
      <c r="CI109" s="75">
        <v>268</v>
      </c>
      <c r="CJ109" s="75">
        <v>2165</v>
      </c>
      <c r="CK109" s="75">
        <v>105</v>
      </c>
      <c r="CL109" s="73">
        <v>35</v>
      </c>
      <c r="CM109" s="73">
        <v>68</v>
      </c>
      <c r="CN109" s="73">
        <v>9</v>
      </c>
      <c r="CO109" s="73"/>
      <c r="CQ109" s="74">
        <f t="shared" si="286"/>
        <v>112</v>
      </c>
      <c r="CR109" s="74">
        <f t="shared" si="287"/>
        <v>5860</v>
      </c>
      <c r="CS109" s="76"/>
      <c r="CT109" s="77">
        <f t="shared" si="280"/>
        <v>2.7986348122866895E-2</v>
      </c>
      <c r="CU109" s="78">
        <f t="shared" si="281"/>
        <v>0.15170648464163822</v>
      </c>
      <c r="CV109" s="78">
        <f t="shared" si="282"/>
        <v>0.17252559726962458</v>
      </c>
      <c r="CW109" s="78">
        <f t="shared" si="283"/>
        <v>0.19556313993174063</v>
      </c>
      <c r="CX109" s="78">
        <f t="shared" si="284"/>
        <v>4.5733788395904439E-2</v>
      </c>
      <c r="CY109" s="78">
        <f t="shared" si="285"/>
        <v>0.36945392491467577</v>
      </c>
      <c r="CZ109" s="78">
        <f t="shared" si="288"/>
        <v>1.7918088737201365E-2</v>
      </c>
      <c r="DA109" s="79"/>
      <c r="DB109" s="79"/>
      <c r="DC109" s="79"/>
      <c r="DD109" s="79"/>
      <c r="DE109" s="79">
        <f t="shared" si="275"/>
        <v>1.9112627986348121E-2</v>
      </c>
      <c r="DF109" s="76">
        <f t="shared" si="276"/>
        <v>1</v>
      </c>
      <c r="DG109" s="76"/>
      <c r="DH109" s="76"/>
      <c r="DI109" s="76"/>
      <c r="DJ109" s="76"/>
      <c r="DK109" s="76">
        <f t="shared" si="174"/>
        <v>0.1725476954246159</v>
      </c>
      <c r="DL109" s="76">
        <f t="shared" si="175"/>
        <v>0.20561079545454544</v>
      </c>
      <c r="DM109" s="76">
        <f t="shared" si="176"/>
        <v>0.15170648464163822</v>
      </c>
      <c r="DN109" s="76"/>
      <c r="DO109" s="76"/>
      <c r="DP109" s="76">
        <f t="shared" si="177"/>
        <v>3.1740671956778661E-2</v>
      </c>
      <c r="DQ109" s="76">
        <f t="shared" si="178"/>
        <v>2.130681818181818E-2</v>
      </c>
      <c r="DR109" s="76">
        <f t="shared" si="179"/>
        <v>4.5733788395904439E-2</v>
      </c>
      <c r="DS109" s="76"/>
      <c r="DT109" s="76"/>
      <c r="DU109" s="76"/>
      <c r="DV109" s="76">
        <f t="shared" si="180"/>
        <v>0</v>
      </c>
      <c r="DW109" s="76"/>
      <c r="DX109" s="76"/>
      <c r="DY109" s="76"/>
      <c r="DZ109" s="76"/>
      <c r="EA109" s="76">
        <f t="shared" si="181"/>
        <v>7.1022727272727275E-4</v>
      </c>
      <c r="EB109" s="76"/>
      <c r="EC109" s="76"/>
      <c r="ED109" s="76"/>
      <c r="EE109" s="76">
        <f t="shared" si="277"/>
        <v>0.20428836738139455</v>
      </c>
      <c r="EF109" s="76">
        <f t="shared" si="278"/>
        <v>0.22762784090909088</v>
      </c>
      <c r="EG109" s="76">
        <f t="shared" si="279"/>
        <v>0.19744027303754266</v>
      </c>
      <c r="EH109" s="76"/>
      <c r="EI109" s="76"/>
      <c r="EJ109" s="76">
        <f t="shared" si="185"/>
        <v>-2.0841210782977682E-2</v>
      </c>
      <c r="EK109" s="76"/>
      <c r="EL109" s="76">
        <f t="shared" si="186"/>
        <v>-5.3904310812907225E-2</v>
      </c>
      <c r="EM109" s="76"/>
      <c r="EN109" s="76"/>
      <c r="EO109" s="76">
        <f t="shared" si="187"/>
        <v>1.3993116439125777E-2</v>
      </c>
      <c r="EP109" s="76"/>
      <c r="EQ109" s="76">
        <f t="shared" si="188"/>
        <v>2.4426970214086258E-2</v>
      </c>
      <c r="ER109" s="76"/>
      <c r="ES109" s="76"/>
      <c r="ET109" s="76">
        <f t="shared" si="189"/>
        <v>0</v>
      </c>
      <c r="EU109" s="76"/>
      <c r="EV109" s="76">
        <f t="shared" si="190"/>
        <v>0</v>
      </c>
      <c r="EW109" s="76"/>
      <c r="EX109" s="76"/>
      <c r="EY109" s="76">
        <f t="shared" si="191"/>
        <v>0</v>
      </c>
      <c r="EZ109" s="76"/>
      <c r="FA109" s="76">
        <f t="shared" si="192"/>
        <v>-7.1022727272727275E-4</v>
      </c>
      <c r="FB109" s="76"/>
      <c r="FC109" s="76"/>
      <c r="FD109" s="76">
        <f t="shared" si="193"/>
        <v>-6.8480943438518904E-3</v>
      </c>
      <c r="FE109" s="76"/>
      <c r="FF109" s="76">
        <f t="shared" si="194"/>
        <v>-3.0187567871548221E-2</v>
      </c>
      <c r="FG109" s="76"/>
      <c r="FH109" s="76"/>
      <c r="FI109" s="76"/>
      <c r="FJ109" s="76"/>
      <c r="FK109" s="76"/>
      <c r="FL109" s="76">
        <f t="shared" si="195"/>
        <v>8.9481681580280258E-3</v>
      </c>
      <c r="FM109" s="76">
        <f t="shared" si="196"/>
        <v>1.5625E-2</v>
      </c>
      <c r="FN109" s="76">
        <f t="shared" si="197"/>
        <v>1.7918088737201365E-2</v>
      </c>
      <c r="FO109" s="76"/>
      <c r="FP109" s="76">
        <f t="shared" si="198"/>
        <v>8.9699205791733388E-3</v>
      </c>
      <c r="FQ109" s="76"/>
      <c r="FR109" s="76">
        <f t="shared" si="199"/>
        <v>2.2930887372013646E-3</v>
      </c>
      <c r="FS109" s="76"/>
      <c r="FT109" s="76"/>
      <c r="FU109" s="76"/>
      <c r="FV109" s="76"/>
      <c r="FW109" s="76">
        <f t="shared" si="200"/>
        <v>0.15127469187911532</v>
      </c>
      <c r="FX109" s="76">
        <f t="shared" si="201"/>
        <v>0.13494318181818182</v>
      </c>
      <c r="FY109" s="76">
        <f t="shared" si="202"/>
        <v>0.17252559726962458</v>
      </c>
      <c r="FZ109" s="76"/>
      <c r="GA109" s="76">
        <f t="shared" si="203"/>
        <v>2.125090539050925E-2</v>
      </c>
      <c r="GB109" s="76"/>
      <c r="GC109" s="76">
        <f t="shared" si="204"/>
        <v>3.7582415451442752E-2</v>
      </c>
      <c r="GD109" s="76"/>
      <c r="GE109" s="76"/>
      <c r="GF109" s="76"/>
      <c r="GG109" s="76"/>
      <c r="GH109" s="76">
        <f t="shared" si="205"/>
        <v>0.32517305419550901</v>
      </c>
      <c r="GI109" s="76">
        <f t="shared" si="206"/>
        <v>0.44637784090909088</v>
      </c>
      <c r="GJ109" s="76">
        <f t="shared" si="207"/>
        <v>0.36945392491467577</v>
      </c>
      <c r="GK109" s="76"/>
      <c r="GL109" s="76">
        <f t="shared" si="208"/>
        <v>4.4280870719166754E-2</v>
      </c>
      <c r="GM109" s="76"/>
      <c r="GN109" s="76">
        <f t="shared" si="209"/>
        <v>-7.6923915994415115E-2</v>
      </c>
      <c r="GO109" s="76"/>
      <c r="GP109" s="76"/>
      <c r="GQ109" s="76"/>
      <c r="GR109" s="76"/>
      <c r="GS109" s="76">
        <f t="shared" si="210"/>
        <v>3.5961505993584331E-2</v>
      </c>
      <c r="GT109" s="76">
        <f t="shared" si="211"/>
        <v>6.5518465909090912E-2</v>
      </c>
      <c r="GU109" s="76">
        <f t="shared" si="212"/>
        <v>2.7986348122866895E-2</v>
      </c>
      <c r="GV109" s="76"/>
      <c r="GW109" s="76">
        <f t="shared" si="213"/>
        <v>-7.9751578707174357E-3</v>
      </c>
      <c r="GX109" s="76"/>
      <c r="GY109" s="76">
        <f t="shared" si="214"/>
        <v>-3.753211778622402E-2</v>
      </c>
      <c r="GZ109" s="76"/>
      <c r="HA109" s="76"/>
      <c r="HB109" s="76"/>
      <c r="HC109" s="76"/>
      <c r="HD109" s="76">
        <f t="shared" si="215"/>
        <v>0.11480668580111431</v>
      </c>
      <c r="HE109" s="76">
        <f t="shared" si="216"/>
        <v>0.10316051136363637</v>
      </c>
      <c r="HF109" s="76">
        <f t="shared" si="217"/>
        <v>0.19556313993174063</v>
      </c>
      <c r="HG109" s="76"/>
      <c r="HH109" s="76">
        <f t="shared" si="218"/>
        <v>8.0756454130626321E-2</v>
      </c>
      <c r="HI109" s="76"/>
      <c r="HJ109" s="76">
        <f t="shared" si="219"/>
        <v>9.2402628568104259E-2</v>
      </c>
      <c r="HK109" s="76"/>
      <c r="HL109" s="76"/>
      <c r="HM109" s="76"/>
      <c r="HN109" s="76"/>
      <c r="HO109" s="76"/>
      <c r="HP109" s="76"/>
      <c r="HQ109" s="76"/>
      <c r="HR109" s="76">
        <f t="shared" si="220"/>
        <v>4.4909674151612358E-2</v>
      </c>
      <c r="HS109" s="76">
        <f t="shared" si="221"/>
        <v>0.15076819179469864</v>
      </c>
      <c r="HT109" s="76">
        <f t="shared" si="222"/>
        <v>0.15971635995272665</v>
      </c>
      <c r="HU109" s="76"/>
      <c r="HV109" s="76">
        <f t="shared" si="223"/>
        <v>8.1143465909090912E-2</v>
      </c>
      <c r="HW109" s="76">
        <f t="shared" si="224"/>
        <v>0.16867897727272729</v>
      </c>
      <c r="HX109" s="76">
        <f t="shared" si="225"/>
        <v>0.18430397727272729</v>
      </c>
      <c r="HY109" s="76"/>
      <c r="HZ109" s="76">
        <f t="shared" si="226"/>
        <v>4.590443686006826E-2</v>
      </c>
      <c r="IA109" s="76">
        <f t="shared" si="227"/>
        <v>0.22354948805460753</v>
      </c>
      <c r="IB109" s="76">
        <f t="shared" si="228"/>
        <v>0.24146757679180889</v>
      </c>
      <c r="IC109" s="76"/>
      <c r="ID109" s="76"/>
      <c r="IE109" s="76">
        <f t="shared" si="229"/>
        <v>9.9476270845590131E-4</v>
      </c>
      <c r="IF109" s="76"/>
      <c r="IG109" s="76">
        <f t="shared" si="230"/>
        <v>-3.5239029049022652E-2</v>
      </c>
      <c r="IH109" s="76"/>
      <c r="II109" s="76"/>
      <c r="IJ109" s="76">
        <f t="shared" si="231"/>
        <v>7.2781296259908895E-2</v>
      </c>
      <c r="IK109" s="76"/>
      <c r="IL109" s="76">
        <f t="shared" si="232"/>
        <v>5.4870510781880238E-2</v>
      </c>
      <c r="IM109" s="76"/>
      <c r="IN109" s="76"/>
      <c r="IO109" s="76">
        <f t="shared" si="233"/>
        <v>8.1751216839082236E-2</v>
      </c>
      <c r="IP109" s="76"/>
      <c r="IQ109" s="76">
        <f t="shared" si="234"/>
        <v>5.7163599519081593E-2</v>
      </c>
      <c r="IR109" s="76"/>
      <c r="IS109" s="76"/>
      <c r="IT109" s="76"/>
      <c r="IU109" s="76"/>
      <c r="IV109" s="76"/>
      <c r="IW109" s="76">
        <v>0.08</v>
      </c>
      <c r="IX109" s="183">
        <v>3.7240564966619738</v>
      </c>
      <c r="IY109" s="183">
        <v>3.6496618259572795</v>
      </c>
      <c r="IZ109" s="175">
        <v>-0.22035349288676626</v>
      </c>
      <c r="JA109" s="76"/>
      <c r="JB109" s="74">
        <v>21937</v>
      </c>
      <c r="JC109" s="74">
        <v>123</v>
      </c>
      <c r="JD109" s="74">
        <v>129</v>
      </c>
      <c r="JE109" s="76">
        <v>1.7691135666471184E-2</v>
      </c>
      <c r="JF109" s="76">
        <v>6.4556418003926377E-2</v>
      </c>
      <c r="JG109" s="74"/>
      <c r="JH109" s="74">
        <v>70</v>
      </c>
      <c r="JI109" s="74">
        <v>1.5</v>
      </c>
      <c r="JJ109" s="175">
        <v>2.1428571428571429E-2</v>
      </c>
      <c r="JK109" s="74">
        <v>124</v>
      </c>
      <c r="JL109" s="74">
        <v>26</v>
      </c>
      <c r="JM109" s="175">
        <v>0.20967741935483872</v>
      </c>
      <c r="JN109" s="74">
        <v>194</v>
      </c>
      <c r="JO109" s="74">
        <v>27.5</v>
      </c>
      <c r="JP109" s="175">
        <v>0.14175257731958762</v>
      </c>
      <c r="JQ109" s="175">
        <v>0.43915504346068324</v>
      </c>
      <c r="JR109" s="74"/>
      <c r="JS109" s="74"/>
      <c r="JT109" s="76">
        <v>6.4935064935064929E-2</v>
      </c>
      <c r="JU109" s="175"/>
      <c r="JV109" s="175">
        <v>0.20913593835993396</v>
      </c>
      <c r="JW109" s="175">
        <v>1.2749954136855623E-2</v>
      </c>
      <c r="JX109" s="175">
        <v>4.531278664465236E-2</v>
      </c>
      <c r="JY109" s="175">
        <v>0.16382315171528161</v>
      </c>
      <c r="JZ109" s="175">
        <v>0.22188589249678958</v>
      </c>
      <c r="KA109" s="175">
        <v>2.9260686112639881E-2</v>
      </c>
      <c r="KB109" s="175">
        <v>7.1638231517152817E-2</v>
      </c>
      <c r="KC109" s="175">
        <v>0.2774720234819299</v>
      </c>
      <c r="KD109" s="175">
        <v>0.11364887176664833</v>
      </c>
      <c r="KE109" s="175">
        <v>0.10089891762979269</v>
      </c>
      <c r="KF109" s="175">
        <v>0.32278481012658228</v>
      </c>
      <c r="KG109" s="175"/>
      <c r="KH109" s="74">
        <v>2646</v>
      </c>
      <c r="KI109" s="74">
        <v>10215</v>
      </c>
      <c r="KJ109" s="74">
        <v>3519</v>
      </c>
      <c r="KK109" s="74">
        <v>10902</v>
      </c>
      <c r="KL109" s="76">
        <v>0.25903083700440527</v>
      </c>
      <c r="KM109" s="76">
        <v>0.32278481012658228</v>
      </c>
      <c r="KN109" s="175">
        <v>6.375397312217701E-2</v>
      </c>
      <c r="KO109" s="175">
        <v>0.24612503229139765</v>
      </c>
      <c r="KP109" s="175"/>
      <c r="KQ109" s="74">
        <v>380</v>
      </c>
      <c r="KR109" s="74">
        <v>785</v>
      </c>
      <c r="KS109" s="175">
        <v>0.48407643312101911</v>
      </c>
      <c r="KT109" s="74">
        <v>822</v>
      </c>
      <c r="KU109" s="74">
        <v>1679</v>
      </c>
      <c r="KV109" s="175">
        <v>0.48957712924359736</v>
      </c>
      <c r="KW109" s="74">
        <v>1208</v>
      </c>
      <c r="KX109" s="74">
        <v>2510</v>
      </c>
      <c r="KY109" s="175">
        <v>0.48127490039840637</v>
      </c>
      <c r="KZ109" s="74">
        <v>1539</v>
      </c>
      <c r="LA109" s="74">
        <v>3357</v>
      </c>
      <c r="LB109" s="175">
        <v>0.45844504021447718</v>
      </c>
      <c r="LC109" s="74">
        <v>384</v>
      </c>
      <c r="LD109" s="74">
        <v>1105</v>
      </c>
      <c r="LE109" s="175">
        <f t="shared" si="235"/>
        <v>0.34751131221719456</v>
      </c>
      <c r="LF109" s="74">
        <v>886</v>
      </c>
      <c r="LG109" s="74">
        <v>2328</v>
      </c>
      <c r="LH109" s="175">
        <f t="shared" si="236"/>
        <v>0.38058419243986252</v>
      </c>
      <c r="LI109" s="74">
        <v>516</v>
      </c>
      <c r="LJ109" s="74">
        <v>2152</v>
      </c>
      <c r="LK109" s="175">
        <f t="shared" si="237"/>
        <v>0.23977695167286245</v>
      </c>
      <c r="LL109" s="74">
        <v>1786</v>
      </c>
      <c r="LM109" s="74">
        <v>5585</v>
      </c>
      <c r="LN109" s="175">
        <v>0.31978513876454789</v>
      </c>
      <c r="LO109" s="175"/>
      <c r="LP109" s="74">
        <v>194</v>
      </c>
      <c r="LQ109" s="74">
        <v>1960</v>
      </c>
      <c r="LR109" s="175">
        <v>9.8979591836734687E-2</v>
      </c>
      <c r="LS109" s="74">
        <v>3519</v>
      </c>
      <c r="LT109" s="74">
        <v>10902</v>
      </c>
      <c r="LU109" s="175">
        <v>0.32278481012658228</v>
      </c>
      <c r="LV109" s="175"/>
      <c r="LW109" s="74"/>
      <c r="LX109" s="74">
        <v>113</v>
      </c>
      <c r="LY109" s="74">
        <v>123</v>
      </c>
      <c r="LZ109" s="74">
        <v>201</v>
      </c>
      <c r="MA109" s="74">
        <v>103</v>
      </c>
      <c r="MB109" s="74">
        <v>80</v>
      </c>
      <c r="MC109" s="74">
        <v>85</v>
      </c>
      <c r="MD109" s="74"/>
    </row>
    <row r="110" spans="1:347" x14ac:dyDescent="0.25">
      <c r="A110" s="153"/>
      <c r="B110" s="156" t="s">
        <v>10</v>
      </c>
      <c r="C110" s="154"/>
      <c r="D110" s="159">
        <v>73032</v>
      </c>
      <c r="E110" s="159" t="s">
        <v>262</v>
      </c>
      <c r="F110" s="73" t="s">
        <v>294</v>
      </c>
      <c r="P110" s="164"/>
      <c r="Q110" s="129"/>
      <c r="R110" s="129"/>
      <c r="S110" s="129"/>
      <c r="T110" s="129"/>
      <c r="U110" s="129"/>
      <c r="V110" s="129"/>
      <c r="W110" s="129"/>
      <c r="X110" s="129"/>
      <c r="Y110" s="129"/>
      <c r="Z110" s="115"/>
      <c r="AA110" s="74"/>
      <c r="AB110" s="75">
        <v>1462</v>
      </c>
      <c r="AC110" s="75">
        <v>2093</v>
      </c>
      <c r="AD110" s="75">
        <v>702</v>
      </c>
      <c r="AE110" s="90">
        <f>AJ110*((BA110/(AX110+BA110)))</f>
        <v>515.13840513290563</v>
      </c>
      <c r="AF110" s="90">
        <f>AJ110*((AX110/(AX110+BA110)))</f>
        <v>256.86159486709442</v>
      </c>
      <c r="AG110" s="75">
        <v>1426</v>
      </c>
      <c r="AH110" s="75">
        <v>80</v>
      </c>
      <c r="AI110" s="75">
        <v>0</v>
      </c>
      <c r="AJ110" s="75">
        <v>772</v>
      </c>
      <c r="AK110" s="74">
        <f t="shared" si="249"/>
        <v>6535</v>
      </c>
      <c r="AL110" s="76"/>
      <c r="AM110" s="77">
        <f t="shared" si="250"/>
        <v>0.22371843917368017</v>
      </c>
      <c r="AN110" s="78">
        <f t="shared" si="251"/>
        <v>0.32027543993879115</v>
      </c>
      <c r="AO110" s="78">
        <f t="shared" si="252"/>
        <v>0.10742157612853864</v>
      </c>
      <c r="AP110" s="78">
        <f t="shared" si="253"/>
        <v>7.8827605988202848E-2</v>
      </c>
      <c r="AQ110" s="78">
        <f t="shared" si="254"/>
        <v>3.9305523315546202E-2</v>
      </c>
      <c r="AR110" s="78">
        <f t="shared" si="255"/>
        <v>0.2182096403978577</v>
      </c>
      <c r="AS110" s="78">
        <f t="shared" si="256"/>
        <v>1.224177505738332E-2</v>
      </c>
      <c r="AT110" s="79">
        <f t="shared" si="257"/>
        <v>0</v>
      </c>
      <c r="AU110" s="76">
        <f t="shared" si="258"/>
        <v>1</v>
      </c>
      <c r="AV110" s="76"/>
      <c r="AW110" s="76"/>
      <c r="AX110" s="75">
        <v>363</v>
      </c>
      <c r="AY110" s="75">
        <v>419</v>
      </c>
      <c r="AZ110" s="75">
        <v>929</v>
      </c>
      <c r="BA110" s="75">
        <v>728</v>
      </c>
      <c r="BB110" s="75">
        <v>2379</v>
      </c>
      <c r="BC110" s="75">
        <v>1578</v>
      </c>
      <c r="BD110" s="75">
        <v>130</v>
      </c>
      <c r="BF110" s="75">
        <v>16</v>
      </c>
      <c r="BG110" s="80">
        <v>7</v>
      </c>
      <c r="BH110" s="81">
        <v>48</v>
      </c>
      <c r="BI110" s="81"/>
      <c r="BJ110" s="82"/>
      <c r="BK110" s="74">
        <f t="shared" si="259"/>
        <v>55</v>
      </c>
      <c r="BL110" s="80">
        <f t="shared" si="156"/>
        <v>6597</v>
      </c>
      <c r="BM110" s="83"/>
      <c r="BN110" s="84">
        <f t="shared" si="260"/>
        <v>5.5025011368804E-2</v>
      </c>
      <c r="BO110" s="85">
        <f t="shared" si="261"/>
        <v>6.3513718356828855E-2</v>
      </c>
      <c r="BP110" s="85">
        <f t="shared" si="262"/>
        <v>0.14082158556919813</v>
      </c>
      <c r="BQ110" s="85">
        <f t="shared" si="263"/>
        <v>0.11035319084432317</v>
      </c>
      <c r="BR110" s="85">
        <f t="shared" si="264"/>
        <v>0.36061846293769895</v>
      </c>
      <c r="BS110" s="85">
        <f t="shared" si="265"/>
        <v>0.23919963619827195</v>
      </c>
      <c r="BT110" s="85">
        <f t="shared" si="266"/>
        <v>1.9705926936486283E-2</v>
      </c>
      <c r="BU110" s="85">
        <f t="shared" si="267"/>
        <v>0</v>
      </c>
      <c r="BV110" s="85">
        <f t="shared" si="268"/>
        <v>2.4253448537213886E-3</v>
      </c>
      <c r="BW110" s="85">
        <f t="shared" si="269"/>
        <v>1.0610883735031075E-3</v>
      </c>
      <c r="BX110" s="85">
        <f t="shared" si="270"/>
        <v>7.2760345611641653E-3</v>
      </c>
      <c r="BY110" s="85">
        <f t="shared" si="271"/>
        <v>0</v>
      </c>
      <c r="BZ110" s="85">
        <f t="shared" si="272"/>
        <v>0</v>
      </c>
      <c r="CA110" s="76">
        <f t="shared" si="273"/>
        <v>8.337122934667273E-3</v>
      </c>
      <c r="CB110" s="86">
        <f t="shared" si="274"/>
        <v>1</v>
      </c>
      <c r="CC110" s="76"/>
      <c r="CD110" s="76"/>
      <c r="CE110" s="75">
        <v>393</v>
      </c>
      <c r="CF110" s="75">
        <v>1433</v>
      </c>
      <c r="CG110" s="75">
        <v>1394</v>
      </c>
      <c r="CH110" s="75">
        <v>707</v>
      </c>
      <c r="CI110" s="75">
        <v>882</v>
      </c>
      <c r="CJ110" s="75">
        <v>1669</v>
      </c>
      <c r="CK110" s="75">
        <v>138</v>
      </c>
      <c r="CQ110" s="74">
        <f t="shared" si="286"/>
        <v>0</v>
      </c>
      <c r="CR110" s="74">
        <f t="shared" si="287"/>
        <v>6616</v>
      </c>
      <c r="CS110" s="76"/>
      <c r="CT110" s="77">
        <f t="shared" si="280"/>
        <v>5.9401451027811365E-2</v>
      </c>
      <c r="CU110" s="78">
        <f t="shared" si="281"/>
        <v>0.21659613059250302</v>
      </c>
      <c r="CV110" s="78">
        <f t="shared" si="282"/>
        <v>0.21070133010882708</v>
      </c>
      <c r="CW110" s="78">
        <f t="shared" si="283"/>
        <v>0.1068621523579202</v>
      </c>
      <c r="CX110" s="78">
        <f t="shared" si="284"/>
        <v>0.13331318016928659</v>
      </c>
      <c r="CY110" s="78">
        <f t="shared" si="285"/>
        <v>0.25226723095525999</v>
      </c>
      <c r="CZ110" s="78">
        <f t="shared" si="288"/>
        <v>2.0858524788391779E-2</v>
      </c>
      <c r="DA110" s="79"/>
      <c r="DB110" s="79"/>
      <c r="DC110" s="79"/>
      <c r="DD110" s="79"/>
      <c r="DE110" s="79">
        <f t="shared" si="275"/>
        <v>0</v>
      </c>
      <c r="DF110" s="76">
        <f t="shared" si="276"/>
        <v>1</v>
      </c>
      <c r="DG110" s="76"/>
      <c r="DH110" s="76"/>
      <c r="DI110" s="76"/>
      <c r="DJ110" s="76"/>
      <c r="DK110" s="76">
        <f t="shared" si="174"/>
        <v>0.32027543993879115</v>
      </c>
      <c r="DL110" s="76">
        <f t="shared" si="175"/>
        <v>0.36061846293769895</v>
      </c>
      <c r="DM110" s="76">
        <f t="shared" si="176"/>
        <v>0.21659613059250302</v>
      </c>
      <c r="DN110" s="76"/>
      <c r="DO110" s="76"/>
      <c r="DP110" s="76">
        <f t="shared" si="177"/>
        <v>0.10742157612853864</v>
      </c>
      <c r="DQ110" s="76">
        <f t="shared" si="178"/>
        <v>6.3513718356828855E-2</v>
      </c>
      <c r="DR110" s="76">
        <f t="shared" si="179"/>
        <v>0.13331318016928659</v>
      </c>
      <c r="DS110" s="76"/>
      <c r="DT110" s="76"/>
      <c r="DU110" s="76"/>
      <c r="DV110" s="76">
        <f t="shared" si="180"/>
        <v>0</v>
      </c>
      <c r="DW110" s="76"/>
      <c r="DX110" s="76"/>
      <c r="DY110" s="76"/>
      <c r="DZ110" s="76"/>
      <c r="EA110" s="76">
        <f t="shared" si="181"/>
        <v>2.4253448537213886E-3</v>
      </c>
      <c r="EB110" s="76"/>
      <c r="EC110" s="76"/>
      <c r="ED110" s="76"/>
      <c r="EE110" s="76">
        <f t="shared" si="277"/>
        <v>0.42769701606732979</v>
      </c>
      <c r="EF110" s="76">
        <f t="shared" si="278"/>
        <v>0.42655752614824916</v>
      </c>
      <c r="EG110" s="76">
        <f t="shared" si="279"/>
        <v>0.3499093107617896</v>
      </c>
      <c r="EH110" s="76"/>
      <c r="EI110" s="76"/>
      <c r="EJ110" s="76">
        <f t="shared" si="185"/>
        <v>-0.10367930934628813</v>
      </c>
      <c r="EK110" s="76"/>
      <c r="EL110" s="76">
        <f t="shared" si="186"/>
        <v>-0.14402233234519593</v>
      </c>
      <c r="EM110" s="76"/>
      <c r="EN110" s="76"/>
      <c r="EO110" s="76">
        <f t="shared" si="187"/>
        <v>2.5891604040747945E-2</v>
      </c>
      <c r="EP110" s="76"/>
      <c r="EQ110" s="76">
        <f t="shared" si="188"/>
        <v>6.9799461812457733E-2</v>
      </c>
      <c r="ER110" s="76"/>
      <c r="ES110" s="76"/>
      <c r="ET110" s="76">
        <f t="shared" si="189"/>
        <v>0</v>
      </c>
      <c r="EU110" s="76"/>
      <c r="EV110" s="76">
        <f t="shared" si="190"/>
        <v>0</v>
      </c>
      <c r="EW110" s="76"/>
      <c r="EX110" s="76"/>
      <c r="EY110" s="76">
        <f t="shared" si="191"/>
        <v>0</v>
      </c>
      <c r="EZ110" s="76"/>
      <c r="FA110" s="76">
        <f t="shared" si="192"/>
        <v>-2.4253448537213886E-3</v>
      </c>
      <c r="FB110" s="76"/>
      <c r="FC110" s="76"/>
      <c r="FD110" s="76">
        <f t="shared" si="193"/>
        <v>-7.7787705305540189E-2</v>
      </c>
      <c r="FE110" s="76"/>
      <c r="FF110" s="76">
        <f t="shared" si="194"/>
        <v>-7.6648215386459551E-2</v>
      </c>
      <c r="FG110" s="76"/>
      <c r="FH110" s="76"/>
      <c r="FI110" s="76"/>
      <c r="FJ110" s="76"/>
      <c r="FK110" s="76"/>
      <c r="FL110" s="76">
        <f t="shared" si="195"/>
        <v>1.224177505738332E-2</v>
      </c>
      <c r="FM110" s="76">
        <f t="shared" si="196"/>
        <v>1.9705926936486283E-2</v>
      </c>
      <c r="FN110" s="76">
        <f t="shared" si="197"/>
        <v>2.0858524788391779E-2</v>
      </c>
      <c r="FO110" s="76"/>
      <c r="FP110" s="76">
        <f t="shared" si="198"/>
        <v>8.6167497310084586E-3</v>
      </c>
      <c r="FQ110" s="76"/>
      <c r="FR110" s="76">
        <f t="shared" si="199"/>
        <v>1.1525978519054958E-3</v>
      </c>
      <c r="FS110" s="76"/>
      <c r="FT110" s="76"/>
      <c r="FU110" s="76"/>
      <c r="FV110" s="76"/>
      <c r="FW110" s="76">
        <f t="shared" si="200"/>
        <v>0.2182096403978577</v>
      </c>
      <c r="FX110" s="76">
        <f t="shared" si="201"/>
        <v>0.23919963619827195</v>
      </c>
      <c r="FY110" s="76">
        <f t="shared" si="202"/>
        <v>0.21070133010882708</v>
      </c>
      <c r="FZ110" s="76"/>
      <c r="GA110" s="76">
        <f t="shared" si="203"/>
        <v>-7.508310289030623E-3</v>
      </c>
      <c r="GB110" s="76"/>
      <c r="GC110" s="76">
        <f t="shared" si="204"/>
        <v>-2.8498306089444869E-2</v>
      </c>
      <c r="GD110" s="76"/>
      <c r="GE110" s="76"/>
      <c r="GF110" s="76"/>
      <c r="GG110" s="76"/>
      <c r="GH110" s="76">
        <f t="shared" si="205"/>
        <v>0.22371843917368017</v>
      </c>
      <c r="GI110" s="76">
        <f t="shared" si="206"/>
        <v>0.14082158556919813</v>
      </c>
      <c r="GJ110" s="76">
        <f t="shared" si="207"/>
        <v>0.25226723095525999</v>
      </c>
      <c r="GK110" s="76"/>
      <c r="GL110" s="76">
        <f t="shared" si="208"/>
        <v>2.8548791781579819E-2</v>
      </c>
      <c r="GM110" s="76"/>
      <c r="GN110" s="76">
        <f t="shared" si="209"/>
        <v>0.11144564538606186</v>
      </c>
      <c r="GO110" s="76"/>
      <c r="GP110" s="76"/>
      <c r="GQ110" s="76"/>
      <c r="GR110" s="76"/>
      <c r="GS110" s="76">
        <f t="shared" si="210"/>
        <v>7.8827605988202848E-2</v>
      </c>
      <c r="GT110" s="76">
        <f t="shared" si="211"/>
        <v>0.11035319084432317</v>
      </c>
      <c r="GU110" s="76">
        <f t="shared" si="212"/>
        <v>5.9401451027811365E-2</v>
      </c>
      <c r="GV110" s="76"/>
      <c r="GW110" s="76">
        <f t="shared" si="213"/>
        <v>-1.9426154960391483E-2</v>
      </c>
      <c r="GX110" s="76"/>
      <c r="GY110" s="76">
        <f t="shared" si="214"/>
        <v>-5.0951739816511805E-2</v>
      </c>
      <c r="GZ110" s="76"/>
      <c r="HA110" s="76"/>
      <c r="HB110" s="76"/>
      <c r="HC110" s="76"/>
      <c r="HD110" s="76">
        <f t="shared" si="215"/>
        <v>3.9305523315546202E-2</v>
      </c>
      <c r="HE110" s="76">
        <f t="shared" si="216"/>
        <v>5.5025011368804E-2</v>
      </c>
      <c r="HF110" s="76">
        <f t="shared" si="217"/>
        <v>0.1068621523579202</v>
      </c>
      <c r="HG110" s="76"/>
      <c r="HH110" s="76">
        <f t="shared" si="218"/>
        <v>6.7556629042374E-2</v>
      </c>
      <c r="HI110" s="76"/>
      <c r="HJ110" s="76">
        <f t="shared" si="219"/>
        <v>5.1837140989116195E-2</v>
      </c>
      <c r="HK110" s="76"/>
      <c r="HL110" s="76"/>
      <c r="HM110" s="76"/>
      <c r="HN110" s="76"/>
      <c r="HO110" s="76"/>
      <c r="HP110" s="76"/>
      <c r="HQ110" s="76"/>
      <c r="HR110" s="76">
        <f t="shared" si="220"/>
        <v>9.1069381045586165E-2</v>
      </c>
      <c r="HS110" s="76">
        <f t="shared" si="221"/>
        <v>0.11813312930374906</v>
      </c>
      <c r="HT110" s="76">
        <f t="shared" si="222"/>
        <v>0.13037490436113236</v>
      </c>
      <c r="HU110" s="76"/>
      <c r="HV110" s="76">
        <f t="shared" si="223"/>
        <v>0.13005911778080945</v>
      </c>
      <c r="HW110" s="76">
        <f t="shared" si="224"/>
        <v>0.16537820221312716</v>
      </c>
      <c r="HX110" s="76">
        <f t="shared" si="225"/>
        <v>0.18508412914961345</v>
      </c>
      <c r="HY110" s="76"/>
      <c r="HZ110" s="76">
        <f t="shared" si="226"/>
        <v>8.0259975816203144E-2</v>
      </c>
      <c r="IA110" s="76">
        <f t="shared" si="227"/>
        <v>0.16626360338573157</v>
      </c>
      <c r="IB110" s="76">
        <f t="shared" si="228"/>
        <v>0.18712212817412333</v>
      </c>
      <c r="IC110" s="76"/>
      <c r="ID110" s="76"/>
      <c r="IE110" s="76">
        <f t="shared" si="229"/>
        <v>-1.0809405229383021E-2</v>
      </c>
      <c r="IF110" s="76"/>
      <c r="IG110" s="76">
        <f t="shared" si="230"/>
        <v>-4.9799141964606303E-2</v>
      </c>
      <c r="IH110" s="76"/>
      <c r="II110" s="76"/>
      <c r="IJ110" s="76">
        <f t="shared" si="231"/>
        <v>4.8130474081982511E-2</v>
      </c>
      <c r="IK110" s="76"/>
      <c r="IL110" s="76">
        <f t="shared" si="232"/>
        <v>8.8540117260441087E-4</v>
      </c>
      <c r="IM110" s="76"/>
      <c r="IN110" s="76"/>
      <c r="IO110" s="76">
        <f t="shared" si="233"/>
        <v>5.6747223812990966E-2</v>
      </c>
      <c r="IP110" s="76"/>
      <c r="IQ110" s="76">
        <f t="shared" si="234"/>
        <v>2.0379990245098789E-3</v>
      </c>
      <c r="IR110" s="76"/>
      <c r="IS110" s="76"/>
      <c r="IT110" s="76"/>
      <c r="IU110" s="76"/>
      <c r="IV110" s="76"/>
      <c r="IW110" s="76">
        <v>0.03</v>
      </c>
      <c r="IX110" s="183">
        <v>3.9582472095907399</v>
      </c>
      <c r="IY110" s="183">
        <v>4.0890939284464434</v>
      </c>
      <c r="IZ110" s="175">
        <v>2.4472526206220101E-2</v>
      </c>
      <c r="JA110" s="76"/>
      <c r="JB110" s="74">
        <v>18168</v>
      </c>
      <c r="JC110" s="74">
        <v>102</v>
      </c>
      <c r="JD110" s="74">
        <v>97</v>
      </c>
      <c r="JE110" s="76">
        <v>1.7314978966829094E-2</v>
      </c>
      <c r="JF110" s="76">
        <v>7.9997417421326628E-2</v>
      </c>
      <c r="JG110" s="74"/>
      <c r="JH110" s="74">
        <v>78</v>
      </c>
      <c r="JI110" s="74">
        <v>1.5</v>
      </c>
      <c r="JJ110" s="175">
        <v>1.9230769230769232E-2</v>
      </c>
      <c r="JK110" s="74">
        <v>31</v>
      </c>
      <c r="JL110" s="74">
        <v>1.5</v>
      </c>
      <c r="JM110" s="175">
        <v>4.8387096774193547E-2</v>
      </c>
      <c r="JN110" s="74">
        <v>109</v>
      </c>
      <c r="JO110" s="74">
        <v>3</v>
      </c>
      <c r="JP110" s="175">
        <v>2.7522935779816515E-2</v>
      </c>
      <c r="JQ110" s="175">
        <v>0.25129976651940322</v>
      </c>
      <c r="JR110" s="74"/>
      <c r="JS110" s="74"/>
      <c r="JT110" s="76">
        <v>9.0090090090090086E-2</v>
      </c>
      <c r="JU110" s="175"/>
      <c r="JV110" s="175">
        <v>6.7246917417884161E-2</v>
      </c>
      <c r="JW110" s="175">
        <v>8.0820640348150449E-3</v>
      </c>
      <c r="JX110" s="175">
        <v>2.7665526888405345E-2</v>
      </c>
      <c r="JY110" s="175">
        <v>3.9581390529478809E-2</v>
      </c>
      <c r="JZ110" s="175">
        <v>7.5328981452699201E-2</v>
      </c>
      <c r="KA110" s="175">
        <v>1.8132835975546574E-2</v>
      </c>
      <c r="KB110" s="175">
        <v>1.6060511864055538E-2</v>
      </c>
      <c r="KC110" s="175">
        <v>8.1856802403895965E-2</v>
      </c>
      <c r="KD110" s="175">
        <v>4.2275411874417156E-2</v>
      </c>
      <c r="KE110" s="175">
        <v>3.4193347839602116E-2</v>
      </c>
      <c r="KF110" s="175">
        <v>0.10952232929230131</v>
      </c>
      <c r="KG110" s="175"/>
      <c r="KH110" s="74">
        <v>786</v>
      </c>
      <c r="KI110" s="74">
        <v>9426</v>
      </c>
      <c r="KJ110" s="74">
        <v>1057</v>
      </c>
      <c r="KK110" s="74">
        <v>9651</v>
      </c>
      <c r="KL110" s="76">
        <v>8.3386378103119038E-2</v>
      </c>
      <c r="KM110" s="76">
        <v>0.10952232929230131</v>
      </c>
      <c r="KN110" s="175">
        <v>2.6135951189182272E-2</v>
      </c>
      <c r="KO110" s="175">
        <v>0.31343190319240721</v>
      </c>
      <c r="KP110" s="175"/>
      <c r="KQ110" s="74">
        <v>142</v>
      </c>
      <c r="KR110" s="74">
        <v>586</v>
      </c>
      <c r="KS110" s="175">
        <v>0.24232081911262798</v>
      </c>
      <c r="KT110" s="74">
        <v>271</v>
      </c>
      <c r="KU110" s="74">
        <v>1237</v>
      </c>
      <c r="KV110" s="175">
        <v>0.21907841552142279</v>
      </c>
      <c r="KW110" s="74">
        <v>353</v>
      </c>
      <c r="KX110" s="74">
        <v>1794</v>
      </c>
      <c r="KY110" s="175">
        <v>0.1967670011148272</v>
      </c>
      <c r="KZ110" s="74">
        <v>457</v>
      </c>
      <c r="LA110" s="74">
        <v>2530</v>
      </c>
      <c r="LB110" s="175">
        <v>0.18063241106719369</v>
      </c>
      <c r="LC110" s="74">
        <v>186</v>
      </c>
      <c r="LD110" s="74">
        <v>1101</v>
      </c>
      <c r="LE110" s="175">
        <f t="shared" si="235"/>
        <v>0.16893732970027248</v>
      </c>
      <c r="LF110" s="74">
        <v>235</v>
      </c>
      <c r="LG110" s="74">
        <v>2003</v>
      </c>
      <c r="LH110" s="175">
        <f t="shared" si="236"/>
        <v>0.11732401397903146</v>
      </c>
      <c r="LI110" s="74">
        <v>125</v>
      </c>
      <c r="LJ110" s="74">
        <v>2184</v>
      </c>
      <c r="LK110" s="175">
        <f t="shared" si="237"/>
        <v>5.7234432234432232E-2</v>
      </c>
      <c r="LL110" s="74">
        <v>546</v>
      </c>
      <c r="LM110" s="74">
        <v>5288</v>
      </c>
      <c r="LN110" s="175">
        <v>0.10325264750378214</v>
      </c>
      <c r="LO110" s="175"/>
      <c r="LP110" s="74">
        <v>54</v>
      </c>
      <c r="LQ110" s="74">
        <v>1833</v>
      </c>
      <c r="LR110" s="175">
        <v>2.9459901800327332E-2</v>
      </c>
      <c r="LS110" s="74">
        <v>1057</v>
      </c>
      <c r="LT110" s="74">
        <v>9651</v>
      </c>
      <c r="LU110" s="175">
        <v>0.10952232929230131</v>
      </c>
      <c r="LV110" s="175"/>
      <c r="LW110" s="74"/>
      <c r="LX110" s="74">
        <v>234</v>
      </c>
      <c r="LY110" s="74">
        <v>277</v>
      </c>
      <c r="LZ110" s="74">
        <v>289</v>
      </c>
      <c r="MA110" s="74">
        <v>223</v>
      </c>
      <c r="MB110" s="74">
        <v>162</v>
      </c>
      <c r="MC110" s="74">
        <v>291</v>
      </c>
      <c r="MD110" s="74"/>
      <c r="MH110" s="75"/>
      <c r="MI110" s="89"/>
    </row>
    <row r="111" spans="1:347" x14ac:dyDescent="0.25">
      <c r="A111" s="153"/>
      <c r="B111" s="156" t="s">
        <v>12</v>
      </c>
      <c r="C111" s="154"/>
      <c r="D111" s="159">
        <v>24043</v>
      </c>
      <c r="E111" s="159" t="s">
        <v>77</v>
      </c>
      <c r="F111" s="73" t="s">
        <v>124</v>
      </c>
      <c r="P111" s="164"/>
      <c r="Q111" s="129"/>
      <c r="R111" s="129"/>
      <c r="S111" s="129"/>
      <c r="T111" s="129"/>
      <c r="U111" s="129"/>
      <c r="V111" s="129"/>
      <c r="W111" s="129"/>
      <c r="X111" s="129"/>
      <c r="Y111" s="129"/>
      <c r="Z111" s="115"/>
      <c r="AA111" s="74"/>
      <c r="AB111" s="75">
        <v>1095</v>
      </c>
      <c r="AC111" s="75">
        <v>1741</v>
      </c>
      <c r="AD111" s="75">
        <v>335</v>
      </c>
      <c r="AE111" s="75">
        <v>810</v>
      </c>
      <c r="AF111" s="75">
        <v>827</v>
      </c>
      <c r="AG111" s="75">
        <v>1671</v>
      </c>
      <c r="AH111" s="75">
        <v>79</v>
      </c>
      <c r="AI111" s="75">
        <v>24</v>
      </c>
      <c r="AK111" s="74">
        <f t="shared" si="249"/>
        <v>6582</v>
      </c>
      <c r="AL111" s="76"/>
      <c r="AM111" s="77">
        <f t="shared" si="250"/>
        <v>0.16636280765724704</v>
      </c>
      <c r="AN111" s="78">
        <f t="shared" si="251"/>
        <v>0.26450926769978728</v>
      </c>
      <c r="AO111" s="78">
        <f t="shared" si="252"/>
        <v>5.0896384077787904E-2</v>
      </c>
      <c r="AP111" s="78">
        <f t="shared" si="253"/>
        <v>0.12306289881494986</v>
      </c>
      <c r="AQ111" s="78">
        <f t="shared" si="254"/>
        <v>0.12564570039501671</v>
      </c>
      <c r="AR111" s="78">
        <f t="shared" si="255"/>
        <v>0.25387420237010028</v>
      </c>
      <c r="AS111" s="78">
        <f t="shared" si="256"/>
        <v>1.2002430872075358E-2</v>
      </c>
      <c r="AT111" s="79">
        <f t="shared" si="257"/>
        <v>3.6463081130355514E-3</v>
      </c>
      <c r="AU111" s="76">
        <f t="shared" si="258"/>
        <v>1</v>
      </c>
      <c r="AV111" s="76"/>
      <c r="AW111" s="76"/>
      <c r="AX111" s="75">
        <v>739</v>
      </c>
      <c r="AY111" s="75">
        <v>240</v>
      </c>
      <c r="AZ111" s="75">
        <v>1444</v>
      </c>
      <c r="BA111" s="75">
        <v>797</v>
      </c>
      <c r="BB111" s="75">
        <v>1948</v>
      </c>
      <c r="BC111" s="75">
        <v>1403</v>
      </c>
      <c r="BD111" s="75">
        <v>159</v>
      </c>
      <c r="BF111" s="75">
        <v>13</v>
      </c>
      <c r="BG111" s="80">
        <v>9</v>
      </c>
      <c r="BH111" s="81"/>
      <c r="BI111" s="81"/>
      <c r="BJ111" s="82"/>
      <c r="BK111" s="74">
        <f t="shared" si="259"/>
        <v>9</v>
      </c>
      <c r="BL111" s="80">
        <f t="shared" si="156"/>
        <v>6752</v>
      </c>
      <c r="BM111" s="83"/>
      <c r="BN111" s="84">
        <f t="shared" si="260"/>
        <v>0.10944905213270142</v>
      </c>
      <c r="BO111" s="85">
        <f t="shared" si="261"/>
        <v>3.5545023696682464E-2</v>
      </c>
      <c r="BP111" s="85">
        <f t="shared" si="262"/>
        <v>0.21386255924170616</v>
      </c>
      <c r="BQ111" s="85">
        <f t="shared" si="263"/>
        <v>0.11803909952606635</v>
      </c>
      <c r="BR111" s="85">
        <f t="shared" si="264"/>
        <v>0.28850710900473936</v>
      </c>
      <c r="BS111" s="85">
        <f t="shared" si="265"/>
        <v>0.20779028436018956</v>
      </c>
      <c r="BT111" s="85">
        <f t="shared" si="266"/>
        <v>2.3548578199052133E-2</v>
      </c>
      <c r="BU111" s="85">
        <f t="shared" si="267"/>
        <v>0</v>
      </c>
      <c r="BV111" s="85">
        <f t="shared" si="268"/>
        <v>1.9253554502369668E-3</v>
      </c>
      <c r="BW111" s="85">
        <f t="shared" si="269"/>
        <v>1.3329383886255925E-3</v>
      </c>
      <c r="BX111" s="85">
        <f t="shared" si="270"/>
        <v>0</v>
      </c>
      <c r="BY111" s="85">
        <f t="shared" si="271"/>
        <v>0</v>
      </c>
      <c r="BZ111" s="85">
        <f t="shared" si="272"/>
        <v>0</v>
      </c>
      <c r="CA111" s="76">
        <f t="shared" si="273"/>
        <v>1.3329383886255925E-3</v>
      </c>
      <c r="CB111" s="86">
        <f t="shared" si="274"/>
        <v>1</v>
      </c>
      <c r="CC111" s="76"/>
      <c r="CD111" s="76"/>
      <c r="CE111" s="75">
        <v>499</v>
      </c>
      <c r="CF111" s="75">
        <v>2046</v>
      </c>
      <c r="CG111" s="75">
        <v>1527</v>
      </c>
      <c r="CH111" s="75">
        <v>1271</v>
      </c>
      <c r="CI111" s="75">
        <v>474</v>
      </c>
      <c r="CJ111" s="75">
        <v>841</v>
      </c>
      <c r="CK111" s="75">
        <v>170</v>
      </c>
      <c r="CL111" s="73"/>
      <c r="CQ111" s="74">
        <f t="shared" si="286"/>
        <v>0</v>
      </c>
      <c r="CR111" s="74">
        <f t="shared" si="287"/>
        <v>6828</v>
      </c>
      <c r="CS111" s="76"/>
      <c r="CT111" s="77">
        <f t="shared" si="280"/>
        <v>7.3081429408318688E-2</v>
      </c>
      <c r="CU111" s="78">
        <f t="shared" si="281"/>
        <v>0.29964850615114236</v>
      </c>
      <c r="CV111" s="78">
        <f t="shared" si="282"/>
        <v>0.22363796133567662</v>
      </c>
      <c r="CW111" s="78">
        <f t="shared" si="283"/>
        <v>0.18614528412419448</v>
      </c>
      <c r="CX111" s="78">
        <f t="shared" si="284"/>
        <v>6.9420035149384884E-2</v>
      </c>
      <c r="CY111" s="78">
        <f t="shared" si="285"/>
        <v>0.1231693028705331</v>
      </c>
      <c r="CZ111" s="78">
        <f t="shared" si="288"/>
        <v>2.4897480960749854E-2</v>
      </c>
      <c r="DA111" s="79"/>
      <c r="DB111" s="79"/>
      <c r="DC111" s="79"/>
      <c r="DD111" s="79"/>
      <c r="DE111" s="79">
        <f t="shared" si="275"/>
        <v>0</v>
      </c>
      <c r="DF111" s="76">
        <f t="shared" si="276"/>
        <v>1</v>
      </c>
      <c r="DG111" s="76"/>
      <c r="DH111" s="76"/>
      <c r="DI111" s="76"/>
      <c r="DJ111" s="76"/>
      <c r="DK111" s="76">
        <f t="shared" si="174"/>
        <v>0.26450926769978728</v>
      </c>
      <c r="DL111" s="76">
        <f t="shared" si="175"/>
        <v>0.28850710900473936</v>
      </c>
      <c r="DM111" s="76">
        <f t="shared" si="176"/>
        <v>0.29964850615114236</v>
      </c>
      <c r="DN111" s="76"/>
      <c r="DO111" s="76"/>
      <c r="DP111" s="76">
        <f t="shared" si="177"/>
        <v>5.0896384077787904E-2</v>
      </c>
      <c r="DQ111" s="76">
        <f t="shared" si="178"/>
        <v>3.5545023696682464E-2</v>
      </c>
      <c r="DR111" s="76">
        <f t="shared" si="179"/>
        <v>6.9420035149384884E-2</v>
      </c>
      <c r="DS111" s="76"/>
      <c r="DT111" s="76"/>
      <c r="DU111" s="76"/>
      <c r="DV111" s="76">
        <f t="shared" si="180"/>
        <v>0</v>
      </c>
      <c r="DW111" s="76"/>
      <c r="DX111" s="76"/>
      <c r="DY111" s="76"/>
      <c r="DZ111" s="76"/>
      <c r="EA111" s="76">
        <f t="shared" si="181"/>
        <v>1.9253554502369668E-3</v>
      </c>
      <c r="EB111" s="76"/>
      <c r="EC111" s="76"/>
      <c r="ED111" s="76"/>
      <c r="EE111" s="76">
        <f t="shared" si="277"/>
        <v>0.31540565177757518</v>
      </c>
      <c r="EF111" s="76">
        <f t="shared" si="278"/>
        <v>0.32597748815165878</v>
      </c>
      <c r="EG111" s="76">
        <f t="shared" si="279"/>
        <v>0.36906854130052724</v>
      </c>
      <c r="EH111" s="76"/>
      <c r="EI111" s="76"/>
      <c r="EJ111" s="76">
        <f t="shared" si="185"/>
        <v>3.5139238451355082E-2</v>
      </c>
      <c r="EK111" s="76"/>
      <c r="EL111" s="76">
        <f t="shared" si="186"/>
        <v>1.1141397146402998E-2</v>
      </c>
      <c r="EM111" s="76"/>
      <c r="EN111" s="76"/>
      <c r="EO111" s="76">
        <f t="shared" si="187"/>
        <v>1.852365107159698E-2</v>
      </c>
      <c r="EP111" s="76"/>
      <c r="EQ111" s="76">
        <f t="shared" si="188"/>
        <v>3.3875011452702421E-2</v>
      </c>
      <c r="ER111" s="76"/>
      <c r="ES111" s="76"/>
      <c r="ET111" s="76">
        <f t="shared" si="189"/>
        <v>0</v>
      </c>
      <c r="EU111" s="76"/>
      <c r="EV111" s="76">
        <f t="shared" si="190"/>
        <v>0</v>
      </c>
      <c r="EW111" s="76"/>
      <c r="EX111" s="76"/>
      <c r="EY111" s="76">
        <f t="shared" si="191"/>
        <v>0</v>
      </c>
      <c r="EZ111" s="76"/>
      <c r="FA111" s="76">
        <f t="shared" si="192"/>
        <v>-1.9253554502369668E-3</v>
      </c>
      <c r="FB111" s="76"/>
      <c r="FC111" s="76"/>
      <c r="FD111" s="76">
        <f t="shared" si="193"/>
        <v>5.3662889522952062E-2</v>
      </c>
      <c r="FE111" s="76"/>
      <c r="FF111" s="76">
        <f t="shared" si="194"/>
        <v>4.3091053148868463E-2</v>
      </c>
      <c r="FG111" s="76"/>
      <c r="FH111" s="76"/>
      <c r="FI111" s="76"/>
      <c r="FJ111" s="76"/>
      <c r="FK111" s="76"/>
      <c r="FL111" s="76">
        <f t="shared" si="195"/>
        <v>1.2002430872075358E-2</v>
      </c>
      <c r="FM111" s="76">
        <f t="shared" si="196"/>
        <v>2.3548578199052133E-2</v>
      </c>
      <c r="FN111" s="76">
        <f t="shared" si="197"/>
        <v>2.4897480960749854E-2</v>
      </c>
      <c r="FO111" s="76"/>
      <c r="FP111" s="76">
        <f t="shared" si="198"/>
        <v>1.2895050088674496E-2</v>
      </c>
      <c r="FQ111" s="76"/>
      <c r="FR111" s="76">
        <f t="shared" si="199"/>
        <v>1.3489027616977213E-3</v>
      </c>
      <c r="FS111" s="76"/>
      <c r="FT111" s="76"/>
      <c r="FU111" s="76"/>
      <c r="FV111" s="76"/>
      <c r="FW111" s="76">
        <f t="shared" si="200"/>
        <v>0.25387420237010028</v>
      </c>
      <c r="FX111" s="76">
        <f t="shared" si="201"/>
        <v>0.20779028436018956</v>
      </c>
      <c r="FY111" s="76">
        <f t="shared" si="202"/>
        <v>0.22363796133567662</v>
      </c>
      <c r="FZ111" s="76"/>
      <c r="GA111" s="76">
        <f t="shared" si="203"/>
        <v>-3.0236241034423655E-2</v>
      </c>
      <c r="GB111" s="76"/>
      <c r="GC111" s="76">
        <f t="shared" si="204"/>
        <v>1.5847676975487057E-2</v>
      </c>
      <c r="GD111" s="76"/>
      <c r="GE111" s="76"/>
      <c r="GF111" s="76"/>
      <c r="GG111" s="76"/>
      <c r="GH111" s="76">
        <f t="shared" si="205"/>
        <v>0.16636280765724704</v>
      </c>
      <c r="GI111" s="76">
        <f t="shared" si="206"/>
        <v>0.21386255924170616</v>
      </c>
      <c r="GJ111" s="76">
        <f t="shared" si="207"/>
        <v>0.1231693028705331</v>
      </c>
      <c r="GK111" s="76"/>
      <c r="GL111" s="76">
        <f t="shared" si="208"/>
        <v>-4.3193504786713938E-2</v>
      </c>
      <c r="GM111" s="76"/>
      <c r="GN111" s="76">
        <f t="shared" si="209"/>
        <v>-9.0693256371173064E-2</v>
      </c>
      <c r="GO111" s="76"/>
      <c r="GP111" s="76"/>
      <c r="GQ111" s="76"/>
      <c r="GR111" s="76"/>
      <c r="GS111" s="76">
        <f t="shared" si="210"/>
        <v>0.12306289881494986</v>
      </c>
      <c r="GT111" s="76">
        <f t="shared" si="211"/>
        <v>0.11803909952606635</v>
      </c>
      <c r="GU111" s="76">
        <f t="shared" si="212"/>
        <v>7.3081429408318688E-2</v>
      </c>
      <c r="GV111" s="76"/>
      <c r="GW111" s="76">
        <f t="shared" si="213"/>
        <v>-4.9981469406631174E-2</v>
      </c>
      <c r="GX111" s="76"/>
      <c r="GY111" s="76">
        <f t="shared" si="214"/>
        <v>-4.4957670117747664E-2</v>
      </c>
      <c r="GZ111" s="76"/>
      <c r="HA111" s="76"/>
      <c r="HB111" s="76"/>
      <c r="HC111" s="76"/>
      <c r="HD111" s="76">
        <f t="shared" si="215"/>
        <v>0.12564570039501671</v>
      </c>
      <c r="HE111" s="76">
        <f t="shared" si="216"/>
        <v>0.10944905213270142</v>
      </c>
      <c r="HF111" s="76">
        <f t="shared" si="217"/>
        <v>0.18614528412419448</v>
      </c>
      <c r="HG111" s="76"/>
      <c r="HH111" s="76">
        <f t="shared" si="218"/>
        <v>6.0499583729177769E-2</v>
      </c>
      <c r="HI111" s="76"/>
      <c r="HJ111" s="76">
        <f t="shared" si="219"/>
        <v>7.6696231991493058E-2</v>
      </c>
      <c r="HK111" s="76"/>
      <c r="HL111" s="76"/>
      <c r="HM111" s="76"/>
      <c r="HN111" s="76"/>
      <c r="HO111" s="76"/>
      <c r="HP111" s="76"/>
      <c r="HQ111" s="76"/>
      <c r="HR111" s="76">
        <f t="shared" si="220"/>
        <v>0.13506532968702523</v>
      </c>
      <c r="HS111" s="76">
        <f t="shared" si="221"/>
        <v>0.24870859920996657</v>
      </c>
      <c r="HT111" s="76">
        <f t="shared" si="222"/>
        <v>0.26071103008204194</v>
      </c>
      <c r="HU111" s="76"/>
      <c r="HV111" s="76">
        <f t="shared" si="223"/>
        <v>0.14158767772511849</v>
      </c>
      <c r="HW111" s="76">
        <f t="shared" si="224"/>
        <v>0.22748815165876779</v>
      </c>
      <c r="HX111" s="76">
        <f t="shared" si="225"/>
        <v>0.25103672985781988</v>
      </c>
      <c r="HY111" s="76"/>
      <c r="HZ111" s="76">
        <f t="shared" si="226"/>
        <v>9.7978910369068542E-2</v>
      </c>
      <c r="IA111" s="76">
        <f t="shared" si="227"/>
        <v>0.25922671353251314</v>
      </c>
      <c r="IB111" s="76">
        <f t="shared" si="228"/>
        <v>0.28412419449326304</v>
      </c>
      <c r="IC111" s="76"/>
      <c r="ID111" s="76"/>
      <c r="IE111" s="76">
        <f t="shared" si="229"/>
        <v>-3.7086419317956684E-2</v>
      </c>
      <c r="IF111" s="76"/>
      <c r="IG111" s="76">
        <f t="shared" si="230"/>
        <v>-4.3608767356049946E-2</v>
      </c>
      <c r="IH111" s="76"/>
      <c r="II111" s="76"/>
      <c r="IJ111" s="76">
        <f t="shared" si="231"/>
        <v>1.0518114322546568E-2</v>
      </c>
      <c r="IK111" s="76"/>
      <c r="IL111" s="76">
        <f t="shared" si="232"/>
        <v>3.1738561873745352E-2</v>
      </c>
      <c r="IM111" s="76"/>
      <c r="IN111" s="76"/>
      <c r="IO111" s="76">
        <f t="shared" si="233"/>
        <v>2.3413164411221099E-2</v>
      </c>
      <c r="IP111" s="76"/>
      <c r="IQ111" s="76">
        <f t="shared" si="234"/>
        <v>3.3087464635443153E-2</v>
      </c>
      <c r="IR111" s="76"/>
      <c r="IS111" s="76"/>
      <c r="IT111" s="76"/>
      <c r="IU111" s="76"/>
      <c r="IV111" s="76"/>
      <c r="IW111" s="76">
        <v>0.02</v>
      </c>
      <c r="IX111" s="183">
        <v>3.0722739864014104</v>
      </c>
      <c r="IY111" s="183">
        <v>3.2104354142722364</v>
      </c>
      <c r="IZ111" s="175">
        <v>3.7813057549904175E-2</v>
      </c>
      <c r="JA111" s="76"/>
      <c r="JB111" s="74">
        <v>22396</v>
      </c>
      <c r="JC111" s="74">
        <v>126</v>
      </c>
      <c r="JD111" s="74">
        <v>123</v>
      </c>
      <c r="JE111" s="76">
        <v>1.7604363886785754E-2</v>
      </c>
      <c r="JF111" s="76">
        <v>6.4800902246854003E-2</v>
      </c>
      <c r="JG111" s="74"/>
      <c r="JH111" s="74">
        <v>72</v>
      </c>
      <c r="JI111" s="74">
        <v>5</v>
      </c>
      <c r="JJ111" s="175">
        <v>6.9444444444444448E-2</v>
      </c>
      <c r="JK111" s="74">
        <v>97</v>
      </c>
      <c r="JL111" s="74">
        <v>10</v>
      </c>
      <c r="JM111" s="175">
        <v>0.10309278350515463</v>
      </c>
      <c r="JN111" s="74">
        <v>169</v>
      </c>
      <c r="JO111" s="74">
        <v>15</v>
      </c>
      <c r="JP111" s="175">
        <v>8.8757396449704137E-2</v>
      </c>
      <c r="JQ111" s="175">
        <v>1.1197173580031836</v>
      </c>
      <c r="JR111" s="74"/>
      <c r="JS111" s="74"/>
      <c r="JT111" s="76"/>
      <c r="JU111" s="175"/>
      <c r="JV111" s="175">
        <v>4.4764108238607783E-2</v>
      </c>
      <c r="JW111" s="175">
        <v>2.6154310431546124E-3</v>
      </c>
      <c r="JX111" s="175">
        <v>1.6296147268886431E-2</v>
      </c>
      <c r="JY111" s="175">
        <v>2.8467960969721356E-2</v>
      </c>
      <c r="JZ111" s="175">
        <v>4.7379539281762396E-2</v>
      </c>
      <c r="KA111" s="175">
        <v>8.2486671361030085E-3</v>
      </c>
      <c r="KB111" s="175">
        <v>2.3840659893370888E-2</v>
      </c>
      <c r="KC111" s="175">
        <v>6.3172719042349862E-2</v>
      </c>
      <c r="KD111" s="175">
        <v>3.470475807262851E-2</v>
      </c>
      <c r="KE111" s="175">
        <v>3.2089327029473896E-2</v>
      </c>
      <c r="KF111" s="175">
        <v>7.94688663112363E-2</v>
      </c>
      <c r="KG111" s="175"/>
      <c r="KH111" s="74">
        <v>519</v>
      </c>
      <c r="KI111" s="74">
        <v>9562</v>
      </c>
      <c r="KJ111" s="74">
        <v>790</v>
      </c>
      <c r="KK111" s="74">
        <v>9941</v>
      </c>
      <c r="KL111" s="76">
        <v>5.4277347835180921E-2</v>
      </c>
      <c r="KM111" s="76">
        <v>7.94688663112363E-2</v>
      </c>
      <c r="KN111" s="175">
        <v>2.5191518476055379E-2</v>
      </c>
      <c r="KO111" s="175">
        <v>0.46412581824285459</v>
      </c>
      <c r="KP111" s="175"/>
      <c r="KQ111" s="74">
        <v>103</v>
      </c>
      <c r="KR111" s="74">
        <v>660</v>
      </c>
      <c r="KS111" s="175">
        <v>0.15606060606060607</v>
      </c>
      <c r="KT111" s="74">
        <v>223</v>
      </c>
      <c r="KU111" s="74">
        <v>1397</v>
      </c>
      <c r="KV111" s="175">
        <v>0.15962777380100215</v>
      </c>
      <c r="KW111" s="74">
        <v>321</v>
      </c>
      <c r="KX111" s="74">
        <v>2115</v>
      </c>
      <c r="KY111" s="175">
        <v>0.15177304964539007</v>
      </c>
      <c r="KZ111" s="74">
        <v>384</v>
      </c>
      <c r="LA111" s="74">
        <v>2903</v>
      </c>
      <c r="LB111" s="175">
        <v>0.13227695487426799</v>
      </c>
      <c r="LC111" s="74">
        <v>109</v>
      </c>
      <c r="LD111" s="74">
        <v>991</v>
      </c>
      <c r="LE111" s="175">
        <f t="shared" si="235"/>
        <v>0.1099899091826438</v>
      </c>
      <c r="LF111" s="74">
        <v>186</v>
      </c>
      <c r="LG111" s="74">
        <v>2046</v>
      </c>
      <c r="LH111" s="175">
        <f t="shared" si="236"/>
        <v>9.0909090909090912E-2</v>
      </c>
      <c r="LI111" s="74">
        <v>83</v>
      </c>
      <c r="LJ111" s="74">
        <v>2150</v>
      </c>
      <c r="LK111" s="175">
        <f t="shared" si="237"/>
        <v>3.8604651162790694E-2</v>
      </c>
      <c r="LL111" s="74">
        <v>378</v>
      </c>
      <c r="LM111" s="74">
        <v>5187</v>
      </c>
      <c r="LN111" s="175">
        <v>7.28744939271255E-2</v>
      </c>
      <c r="LO111" s="175"/>
      <c r="LP111" s="74">
        <v>26</v>
      </c>
      <c r="LQ111" s="74">
        <v>1851</v>
      </c>
      <c r="LR111" s="175">
        <v>1.4046461372231226E-2</v>
      </c>
      <c r="LS111" s="74">
        <v>788</v>
      </c>
      <c r="LT111" s="74">
        <v>9941</v>
      </c>
      <c r="LU111" s="175">
        <v>7.9267679307916714E-2</v>
      </c>
      <c r="LV111" s="175"/>
      <c r="LW111" s="74"/>
      <c r="LX111" s="74">
        <v>302</v>
      </c>
      <c r="LY111" s="74">
        <v>80</v>
      </c>
      <c r="LZ111" s="74">
        <v>9</v>
      </c>
      <c r="MA111" s="74">
        <v>166</v>
      </c>
      <c r="MB111" s="74">
        <v>270</v>
      </c>
      <c r="MC111" s="74">
        <v>252</v>
      </c>
      <c r="MD111" s="74"/>
      <c r="MH111" s="75"/>
      <c r="MI111" s="89"/>
    </row>
    <row r="112" spans="1:347" x14ac:dyDescent="0.25">
      <c r="A112" s="153"/>
      <c r="B112" s="156" t="s">
        <v>12</v>
      </c>
      <c r="C112" s="154"/>
      <c r="D112" s="159">
        <v>36006</v>
      </c>
      <c r="E112" s="159" t="s">
        <v>141</v>
      </c>
      <c r="F112" s="73" t="s">
        <v>184</v>
      </c>
      <c r="P112" s="164"/>
      <c r="Q112" s="129"/>
      <c r="R112" s="129"/>
      <c r="S112" s="129"/>
      <c r="T112" s="129"/>
      <c r="U112" s="129"/>
      <c r="V112" s="129"/>
      <c r="W112" s="129"/>
      <c r="X112" s="129"/>
      <c r="Y112" s="129"/>
      <c r="Z112" s="115"/>
      <c r="AA112" s="74"/>
      <c r="AB112" s="75">
        <v>890</v>
      </c>
      <c r="AC112" s="75">
        <v>2491</v>
      </c>
      <c r="AD112" s="75">
        <v>480</v>
      </c>
      <c r="AE112" s="75">
        <v>477</v>
      </c>
      <c r="AF112" s="75">
        <v>466</v>
      </c>
      <c r="AG112" s="75">
        <v>1855</v>
      </c>
      <c r="AH112" s="75">
        <v>88</v>
      </c>
      <c r="AI112" s="75">
        <v>87</v>
      </c>
      <c r="AK112" s="74">
        <f t="shared" si="249"/>
        <v>6834</v>
      </c>
      <c r="AL112" s="76"/>
      <c r="AM112" s="77">
        <f t="shared" si="250"/>
        <v>0.13023119695639448</v>
      </c>
      <c r="AN112" s="78">
        <f t="shared" si="251"/>
        <v>0.36450102429031311</v>
      </c>
      <c r="AO112" s="78">
        <f t="shared" si="252"/>
        <v>7.0237050043898158E-2</v>
      </c>
      <c r="AP112" s="78">
        <f t="shared" si="253"/>
        <v>6.9798068481123798E-2</v>
      </c>
      <c r="AQ112" s="78">
        <f t="shared" si="254"/>
        <v>6.8188469417617789E-2</v>
      </c>
      <c r="AR112" s="78">
        <f t="shared" si="255"/>
        <v>0.2714369329821481</v>
      </c>
      <c r="AS112" s="78">
        <f t="shared" si="256"/>
        <v>1.2876792508047996E-2</v>
      </c>
      <c r="AT112" s="79">
        <f t="shared" si="257"/>
        <v>1.2730465320456541E-2</v>
      </c>
      <c r="AU112" s="76">
        <f t="shared" si="258"/>
        <v>1</v>
      </c>
      <c r="AV112" s="76"/>
      <c r="AW112" s="76"/>
      <c r="AX112" s="75">
        <v>582</v>
      </c>
      <c r="AY112" s="75">
        <v>289</v>
      </c>
      <c r="AZ112" s="75">
        <v>881</v>
      </c>
      <c r="BA112" s="75">
        <v>839</v>
      </c>
      <c r="BB112" s="75">
        <v>2196</v>
      </c>
      <c r="BC112" s="75">
        <v>1788</v>
      </c>
      <c r="BD112" s="75">
        <v>75</v>
      </c>
      <c r="BE112" s="75">
        <v>209</v>
      </c>
      <c r="BF112" s="75">
        <v>20</v>
      </c>
      <c r="BG112" s="80">
        <v>5</v>
      </c>
      <c r="BH112" s="81"/>
      <c r="BI112" s="81"/>
      <c r="BJ112" s="82"/>
      <c r="BK112" s="74">
        <f t="shared" si="259"/>
        <v>5</v>
      </c>
      <c r="BL112" s="80">
        <f t="shared" si="156"/>
        <v>6884</v>
      </c>
      <c r="BM112" s="83"/>
      <c r="BN112" s="84">
        <f t="shared" si="260"/>
        <v>8.4543869843114475E-2</v>
      </c>
      <c r="BO112" s="85">
        <f t="shared" si="261"/>
        <v>4.1981406159209762E-2</v>
      </c>
      <c r="BP112" s="85">
        <f t="shared" si="262"/>
        <v>0.12797791981406159</v>
      </c>
      <c r="BQ112" s="85">
        <f t="shared" si="263"/>
        <v>0.12187681580476467</v>
      </c>
      <c r="BR112" s="85">
        <f t="shared" si="264"/>
        <v>0.31900058105752471</v>
      </c>
      <c r="BS112" s="85">
        <f t="shared" si="265"/>
        <v>0.2597327135386403</v>
      </c>
      <c r="BT112" s="85">
        <f t="shared" si="266"/>
        <v>1.0894828588030215E-2</v>
      </c>
      <c r="BU112" s="85">
        <f t="shared" si="267"/>
        <v>3.0360255665310865E-2</v>
      </c>
      <c r="BV112" s="85">
        <f t="shared" si="268"/>
        <v>2.905287623474724E-3</v>
      </c>
      <c r="BW112" s="85">
        <f t="shared" si="269"/>
        <v>7.26321905868681E-4</v>
      </c>
      <c r="BX112" s="85">
        <f t="shared" si="270"/>
        <v>0</v>
      </c>
      <c r="BY112" s="85">
        <f t="shared" si="271"/>
        <v>0</v>
      </c>
      <c r="BZ112" s="85">
        <f t="shared" si="272"/>
        <v>0</v>
      </c>
      <c r="CA112" s="76">
        <f t="shared" si="273"/>
        <v>7.26321905868681E-4</v>
      </c>
      <c r="CB112" s="86">
        <f t="shared" si="274"/>
        <v>1</v>
      </c>
      <c r="CC112" s="76"/>
      <c r="CD112" s="76"/>
      <c r="CE112" s="73">
        <v>331</v>
      </c>
      <c r="CF112" s="75">
        <v>2098</v>
      </c>
      <c r="CG112" s="75">
        <v>1855</v>
      </c>
      <c r="CH112" s="73">
        <v>839</v>
      </c>
      <c r="CI112" s="73">
        <v>876</v>
      </c>
      <c r="CJ112" s="73">
        <v>735</v>
      </c>
      <c r="CK112" s="73">
        <v>98</v>
      </c>
      <c r="CQ112" s="74">
        <f t="shared" si="286"/>
        <v>0</v>
      </c>
      <c r="CR112" s="74">
        <f t="shared" si="287"/>
        <v>6832</v>
      </c>
      <c r="CS112" s="76"/>
      <c r="CT112" s="77">
        <f t="shared" si="280"/>
        <v>4.8448477751756439E-2</v>
      </c>
      <c r="CU112" s="78">
        <f t="shared" si="281"/>
        <v>0.30708430913348944</v>
      </c>
      <c r="CV112" s="78">
        <f t="shared" si="282"/>
        <v>0.27151639344262296</v>
      </c>
      <c r="CW112" s="78">
        <f t="shared" si="283"/>
        <v>0.12280444964871194</v>
      </c>
      <c r="CX112" s="78">
        <f t="shared" si="284"/>
        <v>0.12822014051522249</v>
      </c>
      <c r="CY112" s="78">
        <f t="shared" si="285"/>
        <v>0.10758196721311475</v>
      </c>
      <c r="CZ112" s="78">
        <f t="shared" si="288"/>
        <v>1.4344262295081968E-2</v>
      </c>
      <c r="DA112" s="79"/>
      <c r="DB112" s="79"/>
      <c r="DC112" s="79"/>
      <c r="DD112" s="79"/>
      <c r="DE112" s="79">
        <f t="shared" si="275"/>
        <v>0</v>
      </c>
      <c r="DF112" s="76">
        <f t="shared" si="276"/>
        <v>1</v>
      </c>
      <c r="DG112" s="76"/>
      <c r="DH112" s="76"/>
      <c r="DI112" s="76"/>
      <c r="DJ112" s="76"/>
      <c r="DK112" s="76">
        <f t="shared" si="174"/>
        <v>0.36450102429031311</v>
      </c>
      <c r="DL112" s="76">
        <f t="shared" si="175"/>
        <v>0.31900058105752471</v>
      </c>
      <c r="DM112" s="76">
        <f t="shared" si="176"/>
        <v>0.30708430913348944</v>
      </c>
      <c r="DN112" s="76"/>
      <c r="DO112" s="76"/>
      <c r="DP112" s="76">
        <f t="shared" si="177"/>
        <v>7.0237050043898158E-2</v>
      </c>
      <c r="DQ112" s="76">
        <f t="shared" si="178"/>
        <v>4.1981406159209762E-2</v>
      </c>
      <c r="DR112" s="76">
        <f t="shared" si="179"/>
        <v>0.12822014051522249</v>
      </c>
      <c r="DS112" s="76"/>
      <c r="DT112" s="76"/>
      <c r="DU112" s="76"/>
      <c r="DV112" s="76">
        <f t="shared" si="180"/>
        <v>3.0360255665310865E-2</v>
      </c>
      <c r="DW112" s="76"/>
      <c r="DX112" s="76"/>
      <c r="DY112" s="76"/>
      <c r="DZ112" s="76"/>
      <c r="EA112" s="76">
        <f t="shared" si="181"/>
        <v>2.905287623474724E-3</v>
      </c>
      <c r="EB112" s="76"/>
      <c r="EC112" s="76"/>
      <c r="ED112" s="76"/>
      <c r="EE112" s="76">
        <f t="shared" si="277"/>
        <v>0.4347380743342113</v>
      </c>
      <c r="EF112" s="76">
        <f t="shared" si="278"/>
        <v>0.39424753050552008</v>
      </c>
      <c r="EG112" s="76">
        <f t="shared" si="279"/>
        <v>0.43530444964871196</v>
      </c>
      <c r="EH112" s="76"/>
      <c r="EI112" s="76"/>
      <c r="EJ112" s="76">
        <f t="shared" si="185"/>
        <v>-5.7416715156823672E-2</v>
      </c>
      <c r="EK112" s="76"/>
      <c r="EL112" s="76">
        <f t="shared" si="186"/>
        <v>-1.1916271924035271E-2</v>
      </c>
      <c r="EM112" s="76"/>
      <c r="EN112" s="76"/>
      <c r="EO112" s="76">
        <f t="shared" si="187"/>
        <v>5.7983090471324328E-2</v>
      </c>
      <c r="EP112" s="76"/>
      <c r="EQ112" s="76">
        <f t="shared" si="188"/>
        <v>8.6238734356012731E-2</v>
      </c>
      <c r="ER112" s="76"/>
      <c r="ES112" s="76"/>
      <c r="ET112" s="76">
        <f t="shared" si="189"/>
        <v>0</v>
      </c>
      <c r="EU112" s="76"/>
      <c r="EV112" s="76">
        <f t="shared" si="190"/>
        <v>-3.0360255665310865E-2</v>
      </c>
      <c r="EW112" s="76"/>
      <c r="EX112" s="76"/>
      <c r="EY112" s="76">
        <f t="shared" si="191"/>
        <v>0</v>
      </c>
      <c r="EZ112" s="76"/>
      <c r="FA112" s="76">
        <f t="shared" si="192"/>
        <v>-2.905287623474724E-3</v>
      </c>
      <c r="FB112" s="76"/>
      <c r="FC112" s="76"/>
      <c r="FD112" s="76">
        <f t="shared" si="193"/>
        <v>5.6637531450065559E-4</v>
      </c>
      <c r="FE112" s="76"/>
      <c r="FF112" s="76">
        <f t="shared" si="194"/>
        <v>4.1056919143191872E-2</v>
      </c>
      <c r="FG112" s="76"/>
      <c r="FH112" s="76"/>
      <c r="FI112" s="76"/>
      <c r="FJ112" s="76"/>
      <c r="FK112" s="76"/>
      <c r="FL112" s="76">
        <f t="shared" si="195"/>
        <v>1.2876792508047996E-2</v>
      </c>
      <c r="FM112" s="76">
        <f t="shared" si="196"/>
        <v>1.0894828588030215E-2</v>
      </c>
      <c r="FN112" s="76">
        <f t="shared" si="197"/>
        <v>1.4344262295081968E-2</v>
      </c>
      <c r="FO112" s="76"/>
      <c r="FP112" s="76">
        <f t="shared" si="198"/>
        <v>1.4674697870339717E-3</v>
      </c>
      <c r="FQ112" s="76"/>
      <c r="FR112" s="76">
        <f t="shared" si="199"/>
        <v>3.4494337070517522E-3</v>
      </c>
      <c r="FS112" s="76"/>
      <c r="FT112" s="76"/>
      <c r="FU112" s="76"/>
      <c r="FV112" s="76"/>
      <c r="FW112" s="76">
        <f t="shared" si="200"/>
        <v>0.2714369329821481</v>
      </c>
      <c r="FX112" s="76">
        <f t="shared" si="201"/>
        <v>0.2597327135386403</v>
      </c>
      <c r="FY112" s="76">
        <f t="shared" si="202"/>
        <v>0.27151639344262296</v>
      </c>
      <c r="FZ112" s="76"/>
      <c r="GA112" s="76">
        <f t="shared" si="203"/>
        <v>7.9460460474856109E-5</v>
      </c>
      <c r="GB112" s="76"/>
      <c r="GC112" s="76">
        <f t="shared" si="204"/>
        <v>1.1783679903982658E-2</v>
      </c>
      <c r="GD112" s="76"/>
      <c r="GE112" s="76"/>
      <c r="GF112" s="76"/>
      <c r="GG112" s="76"/>
      <c r="GH112" s="76">
        <f t="shared" si="205"/>
        <v>0.13023119695639448</v>
      </c>
      <c r="GI112" s="76">
        <f t="shared" si="206"/>
        <v>0.12797791981406159</v>
      </c>
      <c r="GJ112" s="76">
        <f t="shared" si="207"/>
        <v>0.10758196721311475</v>
      </c>
      <c r="GK112" s="76"/>
      <c r="GL112" s="76">
        <f t="shared" si="208"/>
        <v>-2.2649229743279736E-2</v>
      </c>
      <c r="GM112" s="76"/>
      <c r="GN112" s="76">
        <f t="shared" si="209"/>
        <v>-2.0395952600946843E-2</v>
      </c>
      <c r="GO112" s="76"/>
      <c r="GP112" s="76"/>
      <c r="GQ112" s="76"/>
      <c r="GR112" s="76"/>
      <c r="GS112" s="76">
        <f t="shared" si="210"/>
        <v>6.9798068481123798E-2</v>
      </c>
      <c r="GT112" s="76">
        <f t="shared" si="211"/>
        <v>0.12187681580476467</v>
      </c>
      <c r="GU112" s="76">
        <f t="shared" si="212"/>
        <v>4.8448477751756439E-2</v>
      </c>
      <c r="GV112" s="76"/>
      <c r="GW112" s="76">
        <f t="shared" si="213"/>
        <v>-2.134959072936736E-2</v>
      </c>
      <c r="GX112" s="76"/>
      <c r="GY112" s="76">
        <f t="shared" si="214"/>
        <v>-7.3428338053008232E-2</v>
      </c>
      <c r="GZ112" s="76"/>
      <c r="HA112" s="76"/>
      <c r="HB112" s="76"/>
      <c r="HC112" s="76"/>
      <c r="HD112" s="76">
        <f t="shared" si="215"/>
        <v>6.8188469417617789E-2</v>
      </c>
      <c r="HE112" s="76">
        <f t="shared" si="216"/>
        <v>8.4543869843114475E-2</v>
      </c>
      <c r="HF112" s="76">
        <f t="shared" si="217"/>
        <v>0.12280444964871194</v>
      </c>
      <c r="HG112" s="76"/>
      <c r="HH112" s="76">
        <f t="shared" si="218"/>
        <v>5.4615980231094152E-2</v>
      </c>
      <c r="HI112" s="76"/>
      <c r="HJ112" s="76">
        <f t="shared" si="219"/>
        <v>3.8260579805597467E-2</v>
      </c>
      <c r="HK112" s="76"/>
      <c r="HL112" s="76"/>
      <c r="HM112" s="76"/>
      <c r="HN112" s="76"/>
      <c r="HO112" s="76"/>
      <c r="HP112" s="76"/>
      <c r="HQ112" s="76"/>
      <c r="HR112" s="76">
        <f t="shared" si="220"/>
        <v>8.2674860989171789E-2</v>
      </c>
      <c r="HS112" s="76">
        <f t="shared" si="221"/>
        <v>0.1379865378987416</v>
      </c>
      <c r="HT112" s="76">
        <f t="shared" si="222"/>
        <v>0.15086333040678956</v>
      </c>
      <c r="HU112" s="76"/>
      <c r="HV112" s="76">
        <f t="shared" si="223"/>
        <v>0.13277164439279487</v>
      </c>
      <c r="HW112" s="76">
        <f t="shared" si="224"/>
        <v>0.20642068564787913</v>
      </c>
      <c r="HX112" s="76">
        <f t="shared" si="225"/>
        <v>0.21731551423590934</v>
      </c>
      <c r="HY112" s="76"/>
      <c r="HZ112" s="76">
        <f t="shared" si="226"/>
        <v>6.2792740046838408E-2</v>
      </c>
      <c r="IA112" s="76">
        <f t="shared" si="227"/>
        <v>0.17125292740046838</v>
      </c>
      <c r="IB112" s="76">
        <f t="shared" si="228"/>
        <v>0.18559718969555034</v>
      </c>
      <c r="IC112" s="76"/>
      <c r="ID112" s="76"/>
      <c r="IE112" s="76">
        <f t="shared" si="229"/>
        <v>-1.9882120942333381E-2</v>
      </c>
      <c r="IF112" s="76"/>
      <c r="IG112" s="76">
        <f t="shared" si="230"/>
        <v>-6.9978904345956466E-2</v>
      </c>
      <c r="IH112" s="76"/>
      <c r="II112" s="76"/>
      <c r="IJ112" s="76">
        <f t="shared" si="231"/>
        <v>3.3266389501726779E-2</v>
      </c>
      <c r="IK112" s="76"/>
      <c r="IL112" s="76">
        <f t="shared" si="232"/>
        <v>-3.5167758247410752E-2</v>
      </c>
      <c r="IM112" s="76"/>
      <c r="IN112" s="76"/>
      <c r="IO112" s="76">
        <f t="shared" si="233"/>
        <v>3.4733859288760771E-2</v>
      </c>
      <c r="IP112" s="76"/>
      <c r="IQ112" s="76">
        <f t="shared" si="234"/>
        <v>-3.1718324540359E-2</v>
      </c>
      <c r="IR112" s="76"/>
      <c r="IS112" s="76"/>
      <c r="IT112" s="76"/>
      <c r="IU112" s="76"/>
      <c r="IV112" s="76"/>
      <c r="IW112" s="76">
        <v>0.02</v>
      </c>
      <c r="IX112" s="183">
        <v>3.4260600309643912</v>
      </c>
      <c r="IY112" s="183">
        <v>3.3800708876863914</v>
      </c>
      <c r="IZ112" s="175">
        <v>-9.1428427401512496E-2</v>
      </c>
      <c r="JA112" s="76"/>
      <c r="JB112" s="74">
        <v>18626</v>
      </c>
      <c r="JC112" s="74">
        <v>105</v>
      </c>
      <c r="JD112" s="74">
        <v>106</v>
      </c>
      <c r="JE112" s="76">
        <v>1.6416422540984951E-2</v>
      </c>
      <c r="JF112" s="76">
        <v>7.3171978728698892E-2</v>
      </c>
      <c r="JG112" s="74"/>
      <c r="JH112" s="74">
        <v>82</v>
      </c>
      <c r="JI112" s="74">
        <v>1.5</v>
      </c>
      <c r="JJ112" s="175">
        <v>1.8292682926829267E-2</v>
      </c>
      <c r="JK112" s="74">
        <v>201</v>
      </c>
      <c r="JL112" s="74">
        <v>4</v>
      </c>
      <c r="JM112" s="175">
        <v>1.9900497512437811E-2</v>
      </c>
      <c r="JN112" s="74">
        <v>283</v>
      </c>
      <c r="JO112" s="74">
        <v>5.5</v>
      </c>
      <c r="JP112" s="175">
        <v>1.9434628975265017E-2</v>
      </c>
      <c r="JQ112" s="175">
        <v>0.40006602767357657</v>
      </c>
      <c r="JR112" s="74"/>
      <c r="JS112" s="74"/>
      <c r="JT112" s="76">
        <v>1.953125E-2</v>
      </c>
      <c r="JU112" s="175"/>
      <c r="JV112" s="175">
        <v>3.002493765586035E-2</v>
      </c>
      <c r="JW112" s="175">
        <v>3.6907730673316707E-3</v>
      </c>
      <c r="JX112" s="175">
        <v>5.8852867830423939E-3</v>
      </c>
      <c r="JY112" s="175">
        <v>2.4139650872817955E-2</v>
      </c>
      <c r="JZ112" s="175">
        <v>3.3715710723192023E-2</v>
      </c>
      <c r="KA112" s="175">
        <v>4.1895261845386533E-3</v>
      </c>
      <c r="KB112" s="175">
        <v>1.0972568578553617E-2</v>
      </c>
      <c r="KC112" s="175">
        <v>4.2992518703241896E-2</v>
      </c>
      <c r="KD112" s="175">
        <v>1.885286783042394E-2</v>
      </c>
      <c r="KE112" s="175">
        <v>1.5162094763092269E-2</v>
      </c>
      <c r="KF112" s="175">
        <v>4.8877805486284287E-2</v>
      </c>
      <c r="KG112" s="175"/>
      <c r="KH112" s="74">
        <v>296</v>
      </c>
      <c r="KI112" s="74">
        <v>10007</v>
      </c>
      <c r="KJ112" s="74">
        <v>490</v>
      </c>
      <c r="KK112" s="74">
        <v>10025</v>
      </c>
      <c r="KL112" s="76">
        <v>2.9579294493854304E-2</v>
      </c>
      <c r="KM112" s="76">
        <v>4.8877805486284287E-2</v>
      </c>
      <c r="KN112" s="175">
        <v>1.9298510992429983E-2</v>
      </c>
      <c r="KO112" s="175">
        <v>0.65243310642313124</v>
      </c>
      <c r="KP112" s="175"/>
      <c r="KQ112" s="74">
        <v>48</v>
      </c>
      <c r="KR112" s="74">
        <v>587</v>
      </c>
      <c r="KS112" s="175">
        <v>8.1771720613287899E-2</v>
      </c>
      <c r="KT112" s="74">
        <v>87</v>
      </c>
      <c r="KU112" s="74">
        <v>1269</v>
      </c>
      <c r="KV112" s="175">
        <v>6.8557919621749411E-2</v>
      </c>
      <c r="KW112" s="74">
        <v>131</v>
      </c>
      <c r="KX112" s="74">
        <v>1929</v>
      </c>
      <c r="KY112" s="175">
        <v>6.7910834629341624E-2</v>
      </c>
      <c r="KZ112" s="74">
        <v>189</v>
      </c>
      <c r="LA112" s="74">
        <v>2815</v>
      </c>
      <c r="LB112" s="175">
        <v>6.7140319715808167E-2</v>
      </c>
      <c r="LC112" s="74">
        <v>98</v>
      </c>
      <c r="LD112" s="74">
        <v>1117</v>
      </c>
      <c r="LE112" s="175">
        <f t="shared" si="235"/>
        <v>8.7735004476275733E-2</v>
      </c>
      <c r="LF112" s="74">
        <v>134</v>
      </c>
      <c r="LG112" s="74">
        <v>2094</v>
      </c>
      <c r="LH112" s="175">
        <f t="shared" si="236"/>
        <v>6.3992359121298956E-2</v>
      </c>
      <c r="LI112" s="74">
        <v>48</v>
      </c>
      <c r="LJ112" s="74">
        <v>2026</v>
      </c>
      <c r="LK112" s="175">
        <f t="shared" si="237"/>
        <v>2.3692003948667325E-2</v>
      </c>
      <c r="LL112" s="74">
        <v>280</v>
      </c>
      <c r="LM112" s="74">
        <v>5237</v>
      </c>
      <c r="LN112" s="175">
        <v>5.3465724651518047E-2</v>
      </c>
      <c r="LO112" s="175"/>
      <c r="LP112" s="74">
        <v>18</v>
      </c>
      <c r="LQ112" s="74">
        <v>1973</v>
      </c>
      <c r="LR112" s="175">
        <v>9.1231626964014198E-3</v>
      </c>
      <c r="LS112" s="74">
        <v>487</v>
      </c>
      <c r="LT112" s="74">
        <v>10025</v>
      </c>
      <c r="LU112" s="175">
        <v>4.8578553615960099E-2</v>
      </c>
      <c r="LV112" s="175"/>
      <c r="LW112" s="74"/>
      <c r="LX112" s="74">
        <v>253</v>
      </c>
      <c r="LY112" s="74">
        <v>79</v>
      </c>
      <c r="LZ112" s="74">
        <v>221</v>
      </c>
      <c r="MA112" s="74">
        <v>48</v>
      </c>
      <c r="MB112" s="74">
        <v>115</v>
      </c>
      <c r="MC112" s="74">
        <v>174</v>
      </c>
      <c r="MD112" s="74"/>
      <c r="MH112" s="75"/>
      <c r="MI112" s="89"/>
    </row>
    <row r="113" spans="1:347" x14ac:dyDescent="0.25">
      <c r="A113" s="153"/>
      <c r="B113" s="156" t="s">
        <v>7</v>
      </c>
      <c r="C113" s="154"/>
      <c r="D113" s="159">
        <v>13014</v>
      </c>
      <c r="E113" s="159" t="s">
        <v>0</v>
      </c>
      <c r="F113" s="73" t="s">
        <v>60</v>
      </c>
      <c r="P113" s="164"/>
      <c r="Q113" s="129"/>
      <c r="R113" s="129"/>
      <c r="S113" s="129"/>
      <c r="T113" s="129"/>
      <c r="U113" s="129"/>
      <c r="V113" s="129"/>
      <c r="W113" s="129"/>
      <c r="X113" s="129"/>
      <c r="Y113" s="129"/>
      <c r="Z113" s="115"/>
      <c r="AA113" s="74"/>
      <c r="AB113" s="75">
        <v>2195</v>
      </c>
      <c r="AC113" s="75">
        <v>3228</v>
      </c>
      <c r="AD113" s="75">
        <v>853</v>
      </c>
      <c r="AE113" s="75">
        <v>427</v>
      </c>
      <c r="AF113" s="75">
        <v>875</v>
      </c>
      <c r="AG113" s="75">
        <v>2815</v>
      </c>
      <c r="AH113" s="75">
        <v>94</v>
      </c>
      <c r="AI113" s="75">
        <v>64</v>
      </c>
      <c r="AK113" s="74">
        <f t="shared" si="249"/>
        <v>10551</v>
      </c>
      <c r="AL113" s="76"/>
      <c r="AM113" s="77">
        <f t="shared" si="250"/>
        <v>0.20803715287650459</v>
      </c>
      <c r="AN113" s="78">
        <f t="shared" si="251"/>
        <v>0.30594256468581177</v>
      </c>
      <c r="AO113" s="78">
        <f t="shared" si="252"/>
        <v>8.0845417495971947E-2</v>
      </c>
      <c r="AP113" s="78">
        <f t="shared" si="253"/>
        <v>4.0470097621078574E-2</v>
      </c>
      <c r="AQ113" s="78">
        <f t="shared" si="254"/>
        <v>8.2930527912046248E-2</v>
      </c>
      <c r="AR113" s="78">
        <f t="shared" si="255"/>
        <v>0.26679935551132594</v>
      </c>
      <c r="AS113" s="78">
        <f t="shared" si="256"/>
        <v>8.9091081414083978E-3</v>
      </c>
      <c r="AT113" s="79">
        <f t="shared" si="257"/>
        <v>6.0657757558525262E-3</v>
      </c>
      <c r="AU113" s="76">
        <f t="shared" si="258"/>
        <v>1</v>
      </c>
      <c r="AV113" s="76"/>
      <c r="AW113" s="76"/>
      <c r="AX113" s="75">
        <v>932</v>
      </c>
      <c r="AY113" s="75">
        <v>472</v>
      </c>
      <c r="AZ113" s="75">
        <v>1817</v>
      </c>
      <c r="BA113" s="75">
        <v>573</v>
      </c>
      <c r="BB113" s="75">
        <v>4287</v>
      </c>
      <c r="BC113" s="75">
        <v>2615</v>
      </c>
      <c r="BD113" s="75">
        <v>148</v>
      </c>
      <c r="BF113" s="75">
        <v>18</v>
      </c>
      <c r="BG113" s="80">
        <v>5</v>
      </c>
      <c r="BH113" s="81">
        <v>80</v>
      </c>
      <c r="BI113" s="81"/>
      <c r="BJ113" s="82"/>
      <c r="BK113" s="74">
        <f t="shared" si="259"/>
        <v>85</v>
      </c>
      <c r="BL113" s="80">
        <f t="shared" si="156"/>
        <v>10947</v>
      </c>
      <c r="BM113" s="83"/>
      <c r="BN113" s="84">
        <f t="shared" si="260"/>
        <v>8.513748058828903E-2</v>
      </c>
      <c r="BO113" s="85">
        <f t="shared" si="261"/>
        <v>4.3116835662738648E-2</v>
      </c>
      <c r="BP113" s="85">
        <f t="shared" si="262"/>
        <v>0.165981547455924</v>
      </c>
      <c r="BQ113" s="85">
        <f t="shared" si="263"/>
        <v>5.2343107700739931E-2</v>
      </c>
      <c r="BR113" s="85">
        <f t="shared" si="264"/>
        <v>0.39161414086050972</v>
      </c>
      <c r="BS113" s="85">
        <f t="shared" si="265"/>
        <v>0.23887823147894399</v>
      </c>
      <c r="BT113" s="85">
        <f t="shared" si="266"/>
        <v>1.351968575865534E-2</v>
      </c>
      <c r="BU113" s="85">
        <f t="shared" si="267"/>
        <v>0</v>
      </c>
      <c r="BV113" s="85">
        <f t="shared" si="268"/>
        <v>1.6442861057824061E-3</v>
      </c>
      <c r="BW113" s="85">
        <f t="shared" si="269"/>
        <v>4.5674614049511284E-4</v>
      </c>
      <c r="BX113" s="85">
        <f t="shared" si="270"/>
        <v>7.3079382479218054E-3</v>
      </c>
      <c r="BY113" s="85">
        <f t="shared" si="271"/>
        <v>0</v>
      </c>
      <c r="BZ113" s="85">
        <f t="shared" si="272"/>
        <v>0</v>
      </c>
      <c r="CA113" s="76">
        <f t="shared" si="273"/>
        <v>7.7646843884169184E-3</v>
      </c>
      <c r="CB113" s="86">
        <f t="shared" si="274"/>
        <v>1</v>
      </c>
      <c r="CC113" s="76"/>
      <c r="CD113" s="76"/>
      <c r="CE113" s="75">
        <v>283</v>
      </c>
      <c r="CF113" s="75">
        <v>2984</v>
      </c>
      <c r="CG113" s="75">
        <v>2821</v>
      </c>
      <c r="CH113" s="75">
        <v>1251</v>
      </c>
      <c r="CI113" s="75">
        <v>1214</v>
      </c>
      <c r="CJ113" s="75">
        <v>2041</v>
      </c>
      <c r="CK113" s="75">
        <v>159</v>
      </c>
      <c r="CQ113" s="74">
        <f t="shared" si="286"/>
        <v>0</v>
      </c>
      <c r="CR113" s="74">
        <f t="shared" si="287"/>
        <v>10753</v>
      </c>
      <c r="CS113" s="76"/>
      <c r="CT113" s="77">
        <f t="shared" si="280"/>
        <v>2.6318236771133638E-2</v>
      </c>
      <c r="CU113" s="78">
        <f t="shared" si="281"/>
        <v>0.27750395238538084</v>
      </c>
      <c r="CV113" s="78">
        <f t="shared" si="282"/>
        <v>0.26234539198363249</v>
      </c>
      <c r="CW113" s="78">
        <f t="shared" si="283"/>
        <v>0.11633962615084163</v>
      </c>
      <c r="CX113" s="78">
        <f t="shared" si="284"/>
        <v>0.11289872593694783</v>
      </c>
      <c r="CY113" s="78">
        <f t="shared" si="285"/>
        <v>0.18980749558262811</v>
      </c>
      <c r="CZ113" s="78">
        <f t="shared" si="288"/>
        <v>1.4786571189435506E-2</v>
      </c>
      <c r="DA113" s="79"/>
      <c r="DB113" s="79"/>
      <c r="DC113" s="79"/>
      <c r="DD113" s="79"/>
      <c r="DE113" s="79">
        <f t="shared" si="275"/>
        <v>0</v>
      </c>
      <c r="DF113" s="76">
        <f t="shared" si="276"/>
        <v>1</v>
      </c>
      <c r="DG113" s="76"/>
      <c r="DH113" s="76"/>
      <c r="DI113" s="76"/>
      <c r="DJ113" s="76"/>
      <c r="DK113" s="76">
        <f t="shared" si="174"/>
        <v>0.30594256468581177</v>
      </c>
      <c r="DL113" s="76">
        <f t="shared" si="175"/>
        <v>0.39161414086050972</v>
      </c>
      <c r="DM113" s="76">
        <f t="shared" si="176"/>
        <v>0.27750395238538084</v>
      </c>
      <c r="DN113" s="76"/>
      <c r="DO113" s="76"/>
      <c r="DP113" s="76">
        <f t="shared" si="177"/>
        <v>8.0845417495971947E-2</v>
      </c>
      <c r="DQ113" s="76">
        <f t="shared" si="178"/>
        <v>4.3116835662738648E-2</v>
      </c>
      <c r="DR113" s="76">
        <f t="shared" si="179"/>
        <v>0.11289872593694783</v>
      </c>
      <c r="DS113" s="76"/>
      <c r="DT113" s="76"/>
      <c r="DU113" s="76"/>
      <c r="DV113" s="76">
        <f t="shared" si="180"/>
        <v>0</v>
      </c>
      <c r="DW113" s="76"/>
      <c r="DX113" s="76"/>
      <c r="DY113" s="76"/>
      <c r="DZ113" s="76"/>
      <c r="EA113" s="76">
        <f t="shared" si="181"/>
        <v>1.6442861057824061E-3</v>
      </c>
      <c r="EB113" s="76"/>
      <c r="EC113" s="76"/>
      <c r="ED113" s="76"/>
      <c r="EE113" s="76">
        <f t="shared" si="277"/>
        <v>0.38678798218178373</v>
      </c>
      <c r="EF113" s="76">
        <f t="shared" si="278"/>
        <v>0.43637526262903081</v>
      </c>
      <c r="EG113" s="76">
        <f t="shared" si="279"/>
        <v>0.39040267832232867</v>
      </c>
      <c r="EH113" s="76"/>
      <c r="EI113" s="76"/>
      <c r="EJ113" s="76">
        <f t="shared" si="185"/>
        <v>-2.8438612300430932E-2</v>
      </c>
      <c r="EK113" s="76"/>
      <c r="EL113" s="76">
        <f t="shared" si="186"/>
        <v>-0.11411018847512888</v>
      </c>
      <c r="EM113" s="76"/>
      <c r="EN113" s="76"/>
      <c r="EO113" s="76">
        <f t="shared" si="187"/>
        <v>3.2053308440975883E-2</v>
      </c>
      <c r="EP113" s="76"/>
      <c r="EQ113" s="76">
        <f t="shared" si="188"/>
        <v>6.9781890274209182E-2</v>
      </c>
      <c r="ER113" s="76"/>
      <c r="ES113" s="76"/>
      <c r="ET113" s="76">
        <f t="shared" si="189"/>
        <v>0</v>
      </c>
      <c r="EU113" s="76"/>
      <c r="EV113" s="76">
        <f t="shared" si="190"/>
        <v>0</v>
      </c>
      <c r="EW113" s="76"/>
      <c r="EX113" s="76"/>
      <c r="EY113" s="76">
        <f t="shared" si="191"/>
        <v>0</v>
      </c>
      <c r="EZ113" s="76"/>
      <c r="FA113" s="76">
        <f t="shared" si="192"/>
        <v>-1.6442861057824061E-3</v>
      </c>
      <c r="FB113" s="76"/>
      <c r="FC113" s="76"/>
      <c r="FD113" s="76">
        <f t="shared" si="193"/>
        <v>3.6146961405449374E-3</v>
      </c>
      <c r="FE113" s="76"/>
      <c r="FF113" s="76">
        <f t="shared" si="194"/>
        <v>-4.5972584306702147E-2</v>
      </c>
      <c r="FG113" s="76"/>
      <c r="FH113" s="76"/>
      <c r="FI113" s="76"/>
      <c r="FJ113" s="76"/>
      <c r="FK113" s="76"/>
      <c r="FL113" s="76">
        <f t="shared" si="195"/>
        <v>8.9091081414083978E-3</v>
      </c>
      <c r="FM113" s="76">
        <f t="shared" si="196"/>
        <v>1.351968575865534E-2</v>
      </c>
      <c r="FN113" s="76">
        <f t="shared" si="197"/>
        <v>1.4786571189435506E-2</v>
      </c>
      <c r="FO113" s="76"/>
      <c r="FP113" s="76">
        <f t="shared" si="198"/>
        <v>5.8774630480271078E-3</v>
      </c>
      <c r="FQ113" s="76"/>
      <c r="FR113" s="76">
        <f t="shared" si="199"/>
        <v>1.2668854307801656E-3</v>
      </c>
      <c r="FS113" s="76"/>
      <c r="FT113" s="76"/>
      <c r="FU113" s="76"/>
      <c r="FV113" s="76"/>
      <c r="FW113" s="76">
        <f t="shared" si="200"/>
        <v>0.26679935551132594</v>
      </c>
      <c r="FX113" s="76">
        <f t="shared" si="201"/>
        <v>0.23887823147894399</v>
      </c>
      <c r="FY113" s="76">
        <f t="shared" si="202"/>
        <v>0.26234539198363249</v>
      </c>
      <c r="FZ113" s="76"/>
      <c r="GA113" s="76">
        <f t="shared" si="203"/>
        <v>-4.4539635276934497E-3</v>
      </c>
      <c r="GB113" s="76"/>
      <c r="GC113" s="76">
        <f t="shared" si="204"/>
        <v>2.34671605046885E-2</v>
      </c>
      <c r="GD113" s="76"/>
      <c r="GE113" s="76"/>
      <c r="GF113" s="76"/>
      <c r="GG113" s="76"/>
      <c r="GH113" s="76">
        <f t="shared" si="205"/>
        <v>0.20803715287650459</v>
      </c>
      <c r="GI113" s="76">
        <f t="shared" si="206"/>
        <v>0.165981547455924</v>
      </c>
      <c r="GJ113" s="76">
        <f t="shared" si="207"/>
        <v>0.18980749558262811</v>
      </c>
      <c r="GK113" s="76"/>
      <c r="GL113" s="76">
        <f t="shared" si="208"/>
        <v>-1.8229657293876489E-2</v>
      </c>
      <c r="GM113" s="76"/>
      <c r="GN113" s="76">
        <f t="shared" si="209"/>
        <v>2.3825948126704105E-2</v>
      </c>
      <c r="GO113" s="76"/>
      <c r="GP113" s="76"/>
      <c r="GQ113" s="76"/>
      <c r="GR113" s="76"/>
      <c r="GS113" s="76">
        <f t="shared" si="210"/>
        <v>4.0470097621078574E-2</v>
      </c>
      <c r="GT113" s="76">
        <f t="shared" si="211"/>
        <v>5.2343107700739931E-2</v>
      </c>
      <c r="GU113" s="76">
        <f t="shared" si="212"/>
        <v>2.6318236771133638E-2</v>
      </c>
      <c r="GV113" s="76"/>
      <c r="GW113" s="76">
        <f t="shared" si="213"/>
        <v>-1.4151860849944936E-2</v>
      </c>
      <c r="GX113" s="76"/>
      <c r="GY113" s="76">
        <f t="shared" si="214"/>
        <v>-2.6024870929606293E-2</v>
      </c>
      <c r="GZ113" s="76"/>
      <c r="HA113" s="76"/>
      <c r="HB113" s="76"/>
      <c r="HC113" s="76"/>
      <c r="HD113" s="76">
        <f t="shared" si="215"/>
        <v>8.2930527912046248E-2</v>
      </c>
      <c r="HE113" s="76">
        <f t="shared" si="216"/>
        <v>8.513748058828903E-2</v>
      </c>
      <c r="HF113" s="76">
        <f t="shared" si="217"/>
        <v>0.11633962615084163</v>
      </c>
      <c r="HG113" s="76"/>
      <c r="HH113" s="76">
        <f t="shared" si="218"/>
        <v>3.3409098238795384E-2</v>
      </c>
      <c r="HI113" s="76"/>
      <c r="HJ113" s="76">
        <f t="shared" si="219"/>
        <v>3.1202145562552602E-2</v>
      </c>
      <c r="HK113" s="76"/>
      <c r="HL113" s="76"/>
      <c r="HM113" s="76"/>
      <c r="HN113" s="76"/>
      <c r="HO113" s="76"/>
      <c r="HP113" s="76"/>
      <c r="HQ113" s="76"/>
      <c r="HR113" s="76">
        <f t="shared" si="220"/>
        <v>4.9379205762486972E-2</v>
      </c>
      <c r="HS113" s="76">
        <f t="shared" si="221"/>
        <v>0.12340062553312482</v>
      </c>
      <c r="HT113" s="76">
        <f t="shared" si="222"/>
        <v>0.13230973367453322</v>
      </c>
      <c r="HU113" s="76"/>
      <c r="HV113" s="76">
        <f t="shared" si="223"/>
        <v>6.5862793459395275E-2</v>
      </c>
      <c r="HW113" s="76">
        <f t="shared" si="224"/>
        <v>0.13748058828902895</v>
      </c>
      <c r="HX113" s="76">
        <f t="shared" si="225"/>
        <v>0.15100027404768429</v>
      </c>
      <c r="HY113" s="76"/>
      <c r="HZ113" s="76">
        <f t="shared" si="226"/>
        <v>4.1104807960569145E-2</v>
      </c>
      <c r="IA113" s="76">
        <f t="shared" si="227"/>
        <v>0.14265786292197527</v>
      </c>
      <c r="IB113" s="76">
        <f t="shared" si="228"/>
        <v>0.15744443411141079</v>
      </c>
      <c r="IC113" s="76"/>
      <c r="ID113" s="76"/>
      <c r="IE113" s="76">
        <f t="shared" si="229"/>
        <v>-8.2743978019178266E-3</v>
      </c>
      <c r="IF113" s="76"/>
      <c r="IG113" s="76">
        <f t="shared" si="230"/>
        <v>-2.4757985498826129E-2</v>
      </c>
      <c r="IH113" s="76"/>
      <c r="II113" s="76"/>
      <c r="IJ113" s="76">
        <f t="shared" si="231"/>
        <v>1.9257237388850448E-2</v>
      </c>
      <c r="IK113" s="76"/>
      <c r="IL113" s="76">
        <f t="shared" si="232"/>
        <v>5.177274632946316E-3</v>
      </c>
      <c r="IM113" s="76"/>
      <c r="IN113" s="76"/>
      <c r="IO113" s="76">
        <f t="shared" si="233"/>
        <v>2.5134700436877572E-2</v>
      </c>
      <c r="IP113" s="76"/>
      <c r="IQ113" s="76">
        <f t="shared" si="234"/>
        <v>6.4441600637265006E-3</v>
      </c>
      <c r="IR113" s="76"/>
      <c r="IS113" s="76"/>
      <c r="IT113" s="76"/>
      <c r="IU113" s="76"/>
      <c r="IV113" s="76"/>
      <c r="IW113" s="76">
        <v>0.08</v>
      </c>
      <c r="IX113" s="183">
        <v>6.666195890120755</v>
      </c>
      <c r="IY113" s="183">
        <v>6.611620921953147</v>
      </c>
      <c r="IZ113" s="175">
        <v>-0.21957747141564371</v>
      </c>
      <c r="JA113" s="76"/>
      <c r="JB113" s="74">
        <v>17789</v>
      </c>
      <c r="JC113" s="74">
        <v>100</v>
      </c>
      <c r="JD113" s="74">
        <v>100</v>
      </c>
      <c r="JE113" s="76">
        <v>1.2548576951229795E-2</v>
      </c>
      <c r="JF113" s="76">
        <v>6.470896319287453E-2</v>
      </c>
      <c r="JG113" s="74"/>
      <c r="JH113" s="74">
        <v>169</v>
      </c>
      <c r="JI113" s="74">
        <v>28</v>
      </c>
      <c r="JJ113" s="175">
        <v>0.16568047337278108</v>
      </c>
      <c r="JK113" s="74">
        <v>218</v>
      </c>
      <c r="JL113" s="74">
        <v>44</v>
      </c>
      <c r="JM113" s="175">
        <v>0.20183486238532111</v>
      </c>
      <c r="JN113" s="74">
        <v>387</v>
      </c>
      <c r="JO113" s="74">
        <v>72</v>
      </c>
      <c r="JP113" s="175">
        <v>0.18604651162790697</v>
      </c>
      <c r="JQ113" s="175">
        <v>0.46100926800970649</v>
      </c>
      <c r="JR113" s="74"/>
      <c r="JS113" s="74"/>
      <c r="JT113" s="76">
        <v>9.5238095238095233E-2</v>
      </c>
      <c r="JU113" s="175"/>
      <c r="JV113" s="175">
        <v>0.37076421380972635</v>
      </c>
      <c r="JW113" s="175">
        <v>5.5768231012807788E-3</v>
      </c>
      <c r="JX113" s="175">
        <v>0.3120185263953873</v>
      </c>
      <c r="JY113" s="175">
        <v>5.8745687414339054E-2</v>
      </c>
      <c r="JZ113" s="175">
        <v>0.37634103691100712</v>
      </c>
      <c r="KA113" s="175">
        <v>6.7110922066260219E-3</v>
      </c>
      <c r="KB113" s="175">
        <v>2.0511366321659813E-2</v>
      </c>
      <c r="KC113" s="175">
        <v>9.1544969043905661E-2</v>
      </c>
      <c r="KD113" s="175">
        <v>3.2799281629566614E-2</v>
      </c>
      <c r="KE113" s="175">
        <v>2.7222458528285837E-2</v>
      </c>
      <c r="KF113" s="175">
        <v>0.40356349543929299</v>
      </c>
      <c r="KG113" s="175"/>
      <c r="KH113" s="74">
        <v>6933</v>
      </c>
      <c r="KI113" s="74">
        <v>19581</v>
      </c>
      <c r="KJ113" s="74">
        <v>8539</v>
      </c>
      <c r="KK113" s="74">
        <v>21159</v>
      </c>
      <c r="KL113" s="76">
        <v>0.35406771870690978</v>
      </c>
      <c r="KM113" s="76">
        <v>0.40356349543929299</v>
      </c>
      <c r="KN113" s="175">
        <v>4.9495776732383201E-2</v>
      </c>
      <c r="KO113" s="175">
        <v>0.13979183675130469</v>
      </c>
      <c r="KP113" s="175"/>
      <c r="KQ113" s="74">
        <v>726</v>
      </c>
      <c r="KR113" s="74">
        <v>1395</v>
      </c>
      <c r="KS113" s="175">
        <v>0.52043010752688168</v>
      </c>
      <c r="KT113" s="74">
        <v>1427</v>
      </c>
      <c r="KU113" s="74">
        <v>2749</v>
      </c>
      <c r="KV113" s="175">
        <v>0.5190978537650055</v>
      </c>
      <c r="KW113" s="74">
        <v>2080</v>
      </c>
      <c r="KX113" s="74">
        <v>4150</v>
      </c>
      <c r="KY113" s="175">
        <v>0.50120481927710847</v>
      </c>
      <c r="KZ113" s="74">
        <v>2862</v>
      </c>
      <c r="LA113" s="74">
        <v>5956</v>
      </c>
      <c r="LB113" s="175">
        <v>0.48052384150436533</v>
      </c>
      <c r="LC113" s="74">
        <v>1218</v>
      </c>
      <c r="LD113" s="74">
        <v>2670</v>
      </c>
      <c r="LE113" s="175">
        <f t="shared" si="235"/>
        <v>0.45617977528089887</v>
      </c>
      <c r="LF113" s="74">
        <v>1860</v>
      </c>
      <c r="LG113" s="74">
        <v>4249</v>
      </c>
      <c r="LH113" s="175">
        <f t="shared" si="236"/>
        <v>0.4377500588373735</v>
      </c>
      <c r="LI113" s="74">
        <v>1493</v>
      </c>
      <c r="LJ113" s="74">
        <v>4534</v>
      </c>
      <c r="LK113" s="175">
        <f t="shared" si="237"/>
        <v>0.32928981032201149</v>
      </c>
      <c r="LL113" s="74">
        <v>4571</v>
      </c>
      <c r="LM113" s="74">
        <v>11453</v>
      </c>
      <c r="LN113" s="175">
        <v>0.39910940364969877</v>
      </c>
      <c r="LO113" s="175"/>
      <c r="LP113" s="74">
        <v>1106</v>
      </c>
      <c r="LQ113" s="74">
        <v>3750</v>
      </c>
      <c r="LR113" s="175">
        <v>0.29493333333333333</v>
      </c>
      <c r="LS113" s="74">
        <v>8539</v>
      </c>
      <c r="LT113" s="74">
        <v>21159</v>
      </c>
      <c r="LU113" s="175">
        <v>0.40356349543929299</v>
      </c>
      <c r="LV113" s="175"/>
      <c r="LW113" s="74"/>
      <c r="LX113" s="74">
        <v>106</v>
      </c>
      <c r="LY113" s="74">
        <v>152</v>
      </c>
      <c r="LZ113" s="74">
        <v>95</v>
      </c>
      <c r="MA113" s="74">
        <v>177</v>
      </c>
      <c r="MB113" s="74">
        <v>98</v>
      </c>
      <c r="MC113" s="74">
        <v>96</v>
      </c>
      <c r="MD113" s="74"/>
      <c r="MH113" s="75"/>
      <c r="MI113" s="89"/>
    </row>
    <row r="114" spans="1:347" x14ac:dyDescent="0.25">
      <c r="A114" s="153"/>
      <c r="B114" s="156" t="s">
        <v>12</v>
      </c>
      <c r="C114" s="154"/>
      <c r="D114" s="159">
        <v>45062</v>
      </c>
      <c r="E114" s="159" t="s">
        <v>206</v>
      </c>
      <c r="F114" s="73" t="s">
        <v>251</v>
      </c>
      <c r="P114" s="164"/>
      <c r="Q114" s="129"/>
      <c r="R114" s="129"/>
      <c r="S114" s="129"/>
      <c r="T114" s="129"/>
      <c r="U114" s="129"/>
      <c r="V114" s="129"/>
      <c r="W114" s="129"/>
      <c r="X114" s="129"/>
      <c r="Y114" s="129"/>
      <c r="Z114" s="115"/>
      <c r="AA114" s="74"/>
      <c r="AB114" s="75">
        <v>579</v>
      </c>
      <c r="AC114" s="75">
        <v>330</v>
      </c>
      <c r="AD114" s="75">
        <v>54</v>
      </c>
      <c r="AE114" s="75">
        <v>75</v>
      </c>
      <c r="AF114" s="75">
        <v>149</v>
      </c>
      <c r="AG114" s="75">
        <v>213</v>
      </c>
      <c r="AH114" s="75">
        <v>12</v>
      </c>
      <c r="AI114" s="75">
        <v>13</v>
      </c>
      <c r="AK114" s="74">
        <f t="shared" si="249"/>
        <v>1425</v>
      </c>
      <c r="AL114" s="76"/>
      <c r="AM114" s="77">
        <f t="shared" si="250"/>
        <v>0.40631578947368419</v>
      </c>
      <c r="AN114" s="78">
        <f t="shared" si="251"/>
        <v>0.23157894736842105</v>
      </c>
      <c r="AO114" s="78">
        <f t="shared" si="252"/>
        <v>3.7894736842105266E-2</v>
      </c>
      <c r="AP114" s="78">
        <f t="shared" si="253"/>
        <v>5.2631578947368418E-2</v>
      </c>
      <c r="AQ114" s="78">
        <f t="shared" si="254"/>
        <v>0.10456140350877192</v>
      </c>
      <c r="AR114" s="78">
        <f t="shared" si="255"/>
        <v>0.14947368421052631</v>
      </c>
      <c r="AS114" s="78">
        <f t="shared" si="256"/>
        <v>8.4210526315789472E-3</v>
      </c>
      <c r="AT114" s="79">
        <f t="shared" si="257"/>
        <v>9.1228070175438589E-3</v>
      </c>
      <c r="AU114" s="76">
        <f t="shared" si="258"/>
        <v>1</v>
      </c>
      <c r="AV114" s="76"/>
      <c r="AW114" s="76"/>
      <c r="AX114" s="75">
        <v>127</v>
      </c>
      <c r="AY114" s="75">
        <v>40</v>
      </c>
      <c r="AZ114" s="75">
        <v>454</v>
      </c>
      <c r="BA114" s="75">
        <v>120</v>
      </c>
      <c r="BB114" s="75">
        <v>416</v>
      </c>
      <c r="BC114" s="75">
        <v>235</v>
      </c>
      <c r="BD114" s="75">
        <v>22</v>
      </c>
      <c r="BF114" s="75">
        <v>3</v>
      </c>
      <c r="BG114" s="80">
        <v>3</v>
      </c>
      <c r="BH114" s="81">
        <v>5</v>
      </c>
      <c r="BI114" s="81">
        <v>1</v>
      </c>
      <c r="BJ114" s="82">
        <v>0</v>
      </c>
      <c r="BK114" s="74">
        <f t="shared" si="259"/>
        <v>9</v>
      </c>
      <c r="BL114" s="80">
        <f t="shared" si="156"/>
        <v>1426</v>
      </c>
      <c r="BM114" s="83"/>
      <c r="BN114" s="84">
        <f t="shared" si="260"/>
        <v>8.9060308555399717E-2</v>
      </c>
      <c r="BO114" s="85">
        <f t="shared" si="261"/>
        <v>2.8050490883590462E-2</v>
      </c>
      <c r="BP114" s="85">
        <f t="shared" si="262"/>
        <v>0.31837307152875177</v>
      </c>
      <c r="BQ114" s="85">
        <f t="shared" si="263"/>
        <v>8.4151472650771386E-2</v>
      </c>
      <c r="BR114" s="85">
        <f t="shared" si="264"/>
        <v>0.29172510518934081</v>
      </c>
      <c r="BS114" s="85">
        <f t="shared" si="265"/>
        <v>0.16479663394109398</v>
      </c>
      <c r="BT114" s="85">
        <f t="shared" si="266"/>
        <v>1.5427769985974754E-2</v>
      </c>
      <c r="BU114" s="85">
        <f t="shared" si="267"/>
        <v>0</v>
      </c>
      <c r="BV114" s="85">
        <f t="shared" si="268"/>
        <v>2.1037868162692847E-3</v>
      </c>
      <c r="BW114" s="85">
        <f t="shared" si="269"/>
        <v>2.1037868162692847E-3</v>
      </c>
      <c r="BX114" s="85">
        <f t="shared" si="270"/>
        <v>3.5063113604488078E-3</v>
      </c>
      <c r="BY114" s="85">
        <f t="shared" si="271"/>
        <v>7.0126227208976155E-4</v>
      </c>
      <c r="BZ114" s="85">
        <f t="shared" si="272"/>
        <v>0</v>
      </c>
      <c r="CA114" s="76">
        <f t="shared" si="273"/>
        <v>6.311360448807854E-3</v>
      </c>
      <c r="CB114" s="86">
        <f t="shared" si="274"/>
        <v>1</v>
      </c>
      <c r="CC114" s="76"/>
      <c r="CD114" s="76"/>
      <c r="CE114" s="75">
        <v>56</v>
      </c>
      <c r="CF114" s="75">
        <v>226</v>
      </c>
      <c r="CG114" s="75">
        <v>132</v>
      </c>
      <c r="CH114" s="75">
        <v>253</v>
      </c>
      <c r="CI114" s="75">
        <v>114</v>
      </c>
      <c r="CJ114" s="75">
        <v>709</v>
      </c>
      <c r="CK114" s="73">
        <v>18</v>
      </c>
      <c r="CQ114" s="74">
        <f t="shared" si="286"/>
        <v>0</v>
      </c>
      <c r="CR114" s="74">
        <f t="shared" si="287"/>
        <v>1508</v>
      </c>
      <c r="CS114" s="76"/>
      <c r="CT114" s="77">
        <f t="shared" si="280"/>
        <v>3.7135278514588858E-2</v>
      </c>
      <c r="CU114" s="78">
        <f t="shared" si="281"/>
        <v>0.14986737400530503</v>
      </c>
      <c r="CV114" s="78">
        <f t="shared" si="282"/>
        <v>8.7533156498673742E-2</v>
      </c>
      <c r="CW114" s="78">
        <f t="shared" si="283"/>
        <v>0.16777188328912468</v>
      </c>
      <c r="CX114" s="78">
        <f t="shared" si="284"/>
        <v>7.5596816976127315E-2</v>
      </c>
      <c r="CY114" s="78">
        <f t="shared" si="285"/>
        <v>0.47015915119363394</v>
      </c>
      <c r="CZ114" s="78">
        <f t="shared" si="288"/>
        <v>1.1936339522546418E-2</v>
      </c>
      <c r="DA114" s="79"/>
      <c r="DB114" s="79"/>
      <c r="DC114" s="79"/>
      <c r="DD114" s="79"/>
      <c r="DE114" s="79">
        <f t="shared" si="275"/>
        <v>0</v>
      </c>
      <c r="DF114" s="76">
        <f t="shared" si="276"/>
        <v>1</v>
      </c>
      <c r="DG114" s="76"/>
      <c r="DH114" s="76"/>
      <c r="DI114" s="76"/>
      <c r="DJ114" s="76"/>
      <c r="DK114" s="76">
        <f t="shared" si="174"/>
        <v>0.23157894736842105</v>
      </c>
      <c r="DL114" s="76">
        <f t="shared" si="175"/>
        <v>0.29172510518934081</v>
      </c>
      <c r="DM114" s="76">
        <f t="shared" si="176"/>
        <v>0.14986737400530503</v>
      </c>
      <c r="DN114" s="76"/>
      <c r="DO114" s="76"/>
      <c r="DP114" s="76">
        <f t="shared" si="177"/>
        <v>3.7894736842105266E-2</v>
      </c>
      <c r="DQ114" s="76">
        <f t="shared" si="178"/>
        <v>2.8050490883590462E-2</v>
      </c>
      <c r="DR114" s="76">
        <f t="shared" si="179"/>
        <v>7.5596816976127315E-2</v>
      </c>
      <c r="DS114" s="76"/>
      <c r="DT114" s="76"/>
      <c r="DU114" s="76"/>
      <c r="DV114" s="76">
        <f t="shared" si="180"/>
        <v>0</v>
      </c>
      <c r="DW114" s="76"/>
      <c r="DX114" s="76"/>
      <c r="DY114" s="76"/>
      <c r="DZ114" s="76"/>
      <c r="EA114" s="76">
        <f t="shared" si="181"/>
        <v>2.1037868162692847E-3</v>
      </c>
      <c r="EB114" s="76"/>
      <c r="EC114" s="76"/>
      <c r="ED114" s="76"/>
      <c r="EE114" s="76">
        <f t="shared" si="277"/>
        <v>0.26947368421052631</v>
      </c>
      <c r="EF114" s="76">
        <f t="shared" si="278"/>
        <v>0.32187938288920054</v>
      </c>
      <c r="EG114" s="76">
        <f t="shared" si="279"/>
        <v>0.22546419098143233</v>
      </c>
      <c r="EH114" s="76"/>
      <c r="EI114" s="76"/>
      <c r="EJ114" s="76">
        <f t="shared" si="185"/>
        <v>-8.1711573363116019E-2</v>
      </c>
      <c r="EK114" s="76"/>
      <c r="EL114" s="76">
        <f t="shared" si="186"/>
        <v>-0.14185773118403577</v>
      </c>
      <c r="EM114" s="76"/>
      <c r="EN114" s="76"/>
      <c r="EO114" s="76">
        <f t="shared" si="187"/>
        <v>3.7702080134022049E-2</v>
      </c>
      <c r="EP114" s="76"/>
      <c r="EQ114" s="76">
        <f t="shared" si="188"/>
        <v>4.7546326092536853E-2</v>
      </c>
      <c r="ER114" s="76"/>
      <c r="ES114" s="76"/>
      <c r="ET114" s="76">
        <f t="shared" si="189"/>
        <v>0</v>
      </c>
      <c r="EU114" s="76"/>
      <c r="EV114" s="76">
        <f t="shared" si="190"/>
        <v>0</v>
      </c>
      <c r="EW114" s="76"/>
      <c r="EX114" s="76"/>
      <c r="EY114" s="76">
        <f t="shared" si="191"/>
        <v>0</v>
      </c>
      <c r="EZ114" s="76"/>
      <c r="FA114" s="76">
        <f t="shared" si="192"/>
        <v>-2.1037868162692847E-3</v>
      </c>
      <c r="FB114" s="76"/>
      <c r="FC114" s="76"/>
      <c r="FD114" s="76">
        <f t="shared" si="193"/>
        <v>-4.4009493229093977E-2</v>
      </c>
      <c r="FE114" s="76"/>
      <c r="FF114" s="76">
        <f t="shared" si="194"/>
        <v>-9.6415191907768205E-2</v>
      </c>
      <c r="FG114" s="76"/>
      <c r="FH114" s="76"/>
      <c r="FI114" s="76"/>
      <c r="FJ114" s="76"/>
      <c r="FK114" s="76"/>
      <c r="FL114" s="76">
        <f t="shared" si="195"/>
        <v>8.4210526315789472E-3</v>
      </c>
      <c r="FM114" s="76">
        <f t="shared" si="196"/>
        <v>1.5427769985974754E-2</v>
      </c>
      <c r="FN114" s="76">
        <f t="shared" si="197"/>
        <v>1.1936339522546418E-2</v>
      </c>
      <c r="FO114" s="76"/>
      <c r="FP114" s="76">
        <f t="shared" si="198"/>
        <v>3.5152868909674711E-3</v>
      </c>
      <c r="FQ114" s="76"/>
      <c r="FR114" s="76">
        <f t="shared" si="199"/>
        <v>-3.4914304634283359E-3</v>
      </c>
      <c r="FS114" s="76"/>
      <c r="FT114" s="76"/>
      <c r="FU114" s="76"/>
      <c r="FV114" s="76"/>
      <c r="FW114" s="76">
        <f t="shared" si="200"/>
        <v>0.14947368421052631</v>
      </c>
      <c r="FX114" s="76">
        <f t="shared" si="201"/>
        <v>0.16479663394109398</v>
      </c>
      <c r="FY114" s="76">
        <f t="shared" si="202"/>
        <v>8.7533156498673742E-2</v>
      </c>
      <c r="FZ114" s="76"/>
      <c r="GA114" s="76">
        <f t="shared" si="203"/>
        <v>-6.1940527711852572E-2</v>
      </c>
      <c r="GB114" s="76"/>
      <c r="GC114" s="76">
        <f t="shared" si="204"/>
        <v>-7.7263477442420236E-2</v>
      </c>
      <c r="GD114" s="76"/>
      <c r="GE114" s="76"/>
      <c r="GF114" s="76"/>
      <c r="GG114" s="76"/>
      <c r="GH114" s="76">
        <f t="shared" si="205"/>
        <v>0.40631578947368419</v>
      </c>
      <c r="GI114" s="76">
        <f t="shared" si="206"/>
        <v>0.31837307152875177</v>
      </c>
      <c r="GJ114" s="76">
        <f t="shared" si="207"/>
        <v>0.47015915119363394</v>
      </c>
      <c r="GK114" s="76"/>
      <c r="GL114" s="76">
        <f t="shared" si="208"/>
        <v>6.3843361719949754E-2</v>
      </c>
      <c r="GM114" s="76"/>
      <c r="GN114" s="76">
        <f t="shared" si="209"/>
        <v>0.15178607966488217</v>
      </c>
      <c r="GO114" s="76"/>
      <c r="GP114" s="76"/>
      <c r="GQ114" s="76"/>
      <c r="GR114" s="76"/>
      <c r="GS114" s="76">
        <f t="shared" si="210"/>
        <v>5.2631578947368418E-2</v>
      </c>
      <c r="GT114" s="76">
        <f t="shared" si="211"/>
        <v>8.4151472650771386E-2</v>
      </c>
      <c r="GU114" s="76">
        <f t="shared" si="212"/>
        <v>3.7135278514588858E-2</v>
      </c>
      <c r="GV114" s="76"/>
      <c r="GW114" s="76">
        <f t="shared" si="213"/>
        <v>-1.549630043277956E-2</v>
      </c>
      <c r="GX114" s="76"/>
      <c r="GY114" s="76">
        <f t="shared" si="214"/>
        <v>-4.7016194136182528E-2</v>
      </c>
      <c r="GZ114" s="76"/>
      <c r="HA114" s="76"/>
      <c r="HB114" s="76"/>
      <c r="HC114" s="76"/>
      <c r="HD114" s="76">
        <f t="shared" si="215"/>
        <v>0.10456140350877192</v>
      </c>
      <c r="HE114" s="76">
        <f t="shared" si="216"/>
        <v>8.9060308555399717E-2</v>
      </c>
      <c r="HF114" s="76">
        <f t="shared" si="217"/>
        <v>0.16777188328912468</v>
      </c>
      <c r="HG114" s="76"/>
      <c r="HH114" s="76">
        <f t="shared" si="218"/>
        <v>6.3210479780352755E-2</v>
      </c>
      <c r="HI114" s="76"/>
      <c r="HJ114" s="76">
        <f t="shared" si="219"/>
        <v>7.8711574733724962E-2</v>
      </c>
      <c r="HK114" s="76"/>
      <c r="HL114" s="76"/>
      <c r="HM114" s="76"/>
      <c r="HN114" s="76"/>
      <c r="HO114" s="76"/>
      <c r="HP114" s="76"/>
      <c r="HQ114" s="76"/>
      <c r="HR114" s="76">
        <f t="shared" si="220"/>
        <v>6.1052631578947365E-2</v>
      </c>
      <c r="HS114" s="76">
        <f t="shared" si="221"/>
        <v>0.15719298245614033</v>
      </c>
      <c r="HT114" s="76">
        <f t="shared" si="222"/>
        <v>0.1656140350877193</v>
      </c>
      <c r="HU114" s="76"/>
      <c r="HV114" s="76">
        <f t="shared" si="223"/>
        <v>9.957924263674614E-2</v>
      </c>
      <c r="HW114" s="76">
        <f t="shared" si="224"/>
        <v>0.17321178120617109</v>
      </c>
      <c r="HX114" s="76">
        <f t="shared" si="225"/>
        <v>0.18863955119214587</v>
      </c>
      <c r="HY114" s="76"/>
      <c r="HZ114" s="76">
        <f t="shared" si="226"/>
        <v>4.9071618037135278E-2</v>
      </c>
      <c r="IA114" s="76">
        <f t="shared" si="227"/>
        <v>0.20490716180371354</v>
      </c>
      <c r="IB114" s="76">
        <f t="shared" si="228"/>
        <v>0.21684350132625996</v>
      </c>
      <c r="IC114" s="76"/>
      <c r="ID114" s="76"/>
      <c r="IE114" s="76">
        <f t="shared" si="229"/>
        <v>-1.1981013541812087E-2</v>
      </c>
      <c r="IF114" s="76"/>
      <c r="IG114" s="76">
        <f t="shared" si="230"/>
        <v>-5.0507624599610862E-2</v>
      </c>
      <c r="IH114" s="76"/>
      <c r="II114" s="76"/>
      <c r="IJ114" s="76">
        <f t="shared" si="231"/>
        <v>4.7714179347573216E-2</v>
      </c>
      <c r="IK114" s="76"/>
      <c r="IL114" s="76">
        <f t="shared" si="232"/>
        <v>3.1695380597542455E-2</v>
      </c>
      <c r="IM114" s="76"/>
      <c r="IN114" s="76"/>
      <c r="IO114" s="76">
        <f t="shared" si="233"/>
        <v>5.1229466238540661E-2</v>
      </c>
      <c r="IP114" s="76"/>
      <c r="IQ114" s="76">
        <f t="shared" si="234"/>
        <v>2.8203950134114086E-2</v>
      </c>
      <c r="IR114" s="76"/>
      <c r="IS114" s="76"/>
      <c r="IT114" s="76"/>
      <c r="IU114" s="76"/>
      <c r="IV114" s="76"/>
      <c r="IW114" s="76">
        <v>0.01</v>
      </c>
      <c r="IX114" s="183">
        <v>1.6881827209533267</v>
      </c>
      <c r="IY114" s="183">
        <v>1.7577086140678988</v>
      </c>
      <c r="IZ114" s="175">
        <v>-0.20705457651079381</v>
      </c>
      <c r="JA114" s="76"/>
      <c r="JB114" s="74">
        <v>21183</v>
      </c>
      <c r="JC114" s="74">
        <v>119</v>
      </c>
      <c r="JD114" s="74">
        <v>114</v>
      </c>
      <c r="JE114" s="76">
        <v>1.5785733802470621E-2</v>
      </c>
      <c r="JF114" s="76">
        <v>6.5467397400982577E-2</v>
      </c>
      <c r="JG114" s="74"/>
      <c r="JH114" s="74">
        <v>7</v>
      </c>
      <c r="JI114" s="74">
        <v>1.5</v>
      </c>
      <c r="JJ114" s="175">
        <v>0.21428571428571427</v>
      </c>
      <c r="JK114" s="74">
        <v>1.5</v>
      </c>
      <c r="JL114" s="74">
        <v>1.5</v>
      </c>
      <c r="JM114" s="175">
        <v>1</v>
      </c>
      <c r="JN114" s="74">
        <v>8.5</v>
      </c>
      <c r="JO114" s="74">
        <v>3</v>
      </c>
      <c r="JP114" s="175">
        <v>0.35294117647058826</v>
      </c>
      <c r="JQ114" s="175">
        <v>13.601809954751133</v>
      </c>
      <c r="JR114" s="74"/>
      <c r="JS114" s="74"/>
      <c r="JT114" s="76"/>
      <c r="JU114" s="175"/>
      <c r="JV114" s="175">
        <v>1.6966067864271458E-2</v>
      </c>
      <c r="JW114" s="175"/>
      <c r="JX114" s="175">
        <v>7.9840319361277438E-3</v>
      </c>
      <c r="JY114" s="175">
        <v>8.9820359281437123E-3</v>
      </c>
      <c r="JZ114" s="175"/>
      <c r="KA114" s="175"/>
      <c r="KB114" s="175"/>
      <c r="KC114" s="175">
        <v>1.9960079840319361E-2</v>
      </c>
      <c r="KD114" s="175">
        <v>1.0978043912175649E-2</v>
      </c>
      <c r="KE114" s="175"/>
      <c r="KF114" s="175">
        <v>2.7944111776447105E-2</v>
      </c>
      <c r="KG114" s="175"/>
      <c r="KH114" s="74">
        <v>48</v>
      </c>
      <c r="KI114" s="74">
        <v>2037</v>
      </c>
      <c r="KJ114" s="74">
        <v>56</v>
      </c>
      <c r="KK114" s="74">
        <v>2004</v>
      </c>
      <c r="KL114" s="76">
        <v>2.3564064801178203E-2</v>
      </c>
      <c r="KM114" s="76">
        <v>2.7944111776447105E-2</v>
      </c>
      <c r="KN114" s="175">
        <v>4.3800469752689024E-3</v>
      </c>
      <c r="KO114" s="175">
        <v>0.18587824351297405</v>
      </c>
      <c r="KP114" s="175"/>
      <c r="KQ114" s="74">
        <v>2</v>
      </c>
      <c r="KR114" s="74">
        <v>84</v>
      </c>
      <c r="KS114" s="175">
        <v>2.3809523809523808E-2</v>
      </c>
      <c r="KT114" s="74"/>
      <c r="KU114" s="74">
        <v>221</v>
      </c>
      <c r="KV114" s="175"/>
      <c r="KW114" s="74">
        <v>20</v>
      </c>
      <c r="KX114" s="74">
        <v>360</v>
      </c>
      <c r="KY114" s="175">
        <v>5.5555555555555552E-2</v>
      </c>
      <c r="KZ114" s="74">
        <v>28</v>
      </c>
      <c r="LA114" s="74">
        <v>517</v>
      </c>
      <c r="LB114" s="175">
        <v>5.4158607350096713E-2</v>
      </c>
      <c r="LC114" s="74">
        <v>6</v>
      </c>
      <c r="LD114" s="74">
        <v>144</v>
      </c>
      <c r="LE114" s="175">
        <f t="shared" si="235"/>
        <v>4.1666666666666664E-2</v>
      </c>
      <c r="LF114" s="74">
        <v>13</v>
      </c>
      <c r="LG114" s="74">
        <v>421</v>
      </c>
      <c r="LH114" s="175">
        <f t="shared" si="236"/>
        <v>3.0878859857482184E-2</v>
      </c>
      <c r="LI114" s="74">
        <v>5</v>
      </c>
      <c r="LJ114" s="74">
        <v>403</v>
      </c>
      <c r="LK114" s="175">
        <f t="shared" si="237"/>
        <v>1.2406947890818859E-2</v>
      </c>
      <c r="LL114" s="74">
        <v>24</v>
      </c>
      <c r="LM114" s="74">
        <v>968</v>
      </c>
      <c r="LN114" s="175">
        <v>2.4793388429752067E-2</v>
      </c>
      <c r="LO114" s="175"/>
      <c r="LP114" s="74">
        <v>0</v>
      </c>
      <c r="LQ114" s="74">
        <v>519</v>
      </c>
      <c r="LR114" s="175">
        <v>0</v>
      </c>
      <c r="LS114" s="74">
        <v>52</v>
      </c>
      <c r="LT114" s="74">
        <v>2004</v>
      </c>
      <c r="LU114" s="175">
        <v>2.5948103792415168E-2</v>
      </c>
      <c r="LV114" s="175"/>
      <c r="LW114" s="74"/>
      <c r="LX114" s="74">
        <v>298</v>
      </c>
      <c r="LY114" s="74">
        <v>297</v>
      </c>
      <c r="LZ114" s="74">
        <v>308</v>
      </c>
      <c r="MA114" s="74">
        <v>214</v>
      </c>
      <c r="MB114" s="74">
        <v>294</v>
      </c>
      <c r="MC114" s="74">
        <v>308</v>
      </c>
      <c r="MD114" s="74"/>
      <c r="MH114" s="75"/>
      <c r="MI114" s="89"/>
    </row>
    <row r="115" spans="1:347" x14ac:dyDescent="0.25">
      <c r="A115" s="153"/>
      <c r="B115" s="156" t="s">
        <v>10</v>
      </c>
      <c r="C115" s="154"/>
      <c r="D115" s="159">
        <v>72039</v>
      </c>
      <c r="E115" s="159" t="s">
        <v>262</v>
      </c>
      <c r="F115" s="73" t="s">
        <v>399</v>
      </c>
      <c r="P115" s="164"/>
      <c r="Q115" s="129"/>
      <c r="R115" s="129"/>
      <c r="S115" s="129"/>
      <c r="T115" s="129"/>
      <c r="U115" s="129"/>
      <c r="V115" s="129"/>
      <c r="W115" s="129"/>
      <c r="X115" s="129"/>
      <c r="Y115" s="129"/>
      <c r="Z115" s="115"/>
      <c r="AA115" s="74"/>
      <c r="AB115" s="75">
        <v>1537</v>
      </c>
      <c r="AC115" s="75">
        <v>4980</v>
      </c>
      <c r="AD115" s="75">
        <v>1993</v>
      </c>
      <c r="AE115" s="90">
        <f>AJ115*((BA115/(AX115+BA115)))</f>
        <v>4585.3842452325789</v>
      </c>
      <c r="AF115" s="90">
        <f>AJ115*((AX115/(AX115+BA115)))</f>
        <v>1231.6157547674211</v>
      </c>
      <c r="AG115" s="75">
        <v>3872</v>
      </c>
      <c r="AH115" s="75">
        <v>485</v>
      </c>
      <c r="AI115" s="75">
        <v>0</v>
      </c>
      <c r="AJ115" s="75">
        <v>5817</v>
      </c>
      <c r="AK115" s="74">
        <f t="shared" si="249"/>
        <v>18684</v>
      </c>
      <c r="AL115" s="76"/>
      <c r="AM115" s="77">
        <f t="shared" si="250"/>
        <v>8.2262898736887177E-2</v>
      </c>
      <c r="AN115" s="78">
        <f t="shared" si="251"/>
        <v>0.26653821451509313</v>
      </c>
      <c r="AO115" s="78">
        <f t="shared" si="252"/>
        <v>0.10666880753585956</v>
      </c>
      <c r="AP115" s="78">
        <f t="shared" si="253"/>
        <v>0.24541769670480512</v>
      </c>
      <c r="AQ115" s="78">
        <f t="shared" si="254"/>
        <v>6.5918205671559676E-2</v>
      </c>
      <c r="AR115" s="78">
        <f t="shared" si="255"/>
        <v>0.20723613787197603</v>
      </c>
      <c r="AS115" s="78">
        <f t="shared" si="256"/>
        <v>2.5958038963819312E-2</v>
      </c>
      <c r="AT115" s="79">
        <f t="shared" si="257"/>
        <v>0</v>
      </c>
      <c r="AU115" s="76">
        <f t="shared" si="258"/>
        <v>1</v>
      </c>
      <c r="AV115" s="76"/>
      <c r="AW115" s="76"/>
      <c r="AX115" s="75">
        <v>1188</v>
      </c>
      <c r="AY115" s="75">
        <v>1300</v>
      </c>
      <c r="AZ115" s="75">
        <v>1645</v>
      </c>
      <c r="BA115" s="75">
        <v>4423</v>
      </c>
      <c r="BB115" s="75">
        <v>5768</v>
      </c>
      <c r="BC115" s="75">
        <v>4121</v>
      </c>
      <c r="BD115" s="75">
        <v>794</v>
      </c>
      <c r="BF115" s="75">
        <v>51</v>
      </c>
      <c r="BG115" s="80">
        <v>35</v>
      </c>
      <c r="BH115" s="81">
        <v>135</v>
      </c>
      <c r="BI115" s="81"/>
      <c r="BJ115" s="82"/>
      <c r="BK115" s="74">
        <f t="shared" si="259"/>
        <v>170</v>
      </c>
      <c r="BL115" s="80">
        <f t="shared" si="156"/>
        <v>19460</v>
      </c>
      <c r="BM115" s="83"/>
      <c r="BN115" s="84">
        <f t="shared" si="260"/>
        <v>6.1048304213771838E-2</v>
      </c>
      <c r="BO115" s="85">
        <f t="shared" si="261"/>
        <v>6.680369989722508E-2</v>
      </c>
      <c r="BP115" s="85">
        <f t="shared" si="262"/>
        <v>8.4532374100719426E-2</v>
      </c>
      <c r="BQ115" s="85">
        <f t="shared" si="263"/>
        <v>0.22728674203494348</v>
      </c>
      <c r="BR115" s="85">
        <f t="shared" si="264"/>
        <v>0.29640287769784174</v>
      </c>
      <c r="BS115" s="85">
        <f t="shared" si="265"/>
        <v>0.21176772867420349</v>
      </c>
      <c r="BT115" s="85">
        <f t="shared" si="266"/>
        <v>4.0801644398766698E-2</v>
      </c>
      <c r="BU115" s="85">
        <f t="shared" si="267"/>
        <v>0</v>
      </c>
      <c r="BV115" s="85">
        <f t="shared" si="268"/>
        <v>2.6207605344295993E-3</v>
      </c>
      <c r="BW115" s="85">
        <f t="shared" si="269"/>
        <v>1.7985611510791368E-3</v>
      </c>
      <c r="BX115" s="85">
        <f t="shared" si="270"/>
        <v>6.9373072970195272E-3</v>
      </c>
      <c r="BY115" s="85">
        <f t="shared" si="271"/>
        <v>0</v>
      </c>
      <c r="BZ115" s="85">
        <f t="shared" si="272"/>
        <v>0</v>
      </c>
      <c r="CA115" s="76">
        <f t="shared" si="273"/>
        <v>8.7358684480986631E-3</v>
      </c>
      <c r="CB115" s="86">
        <f t="shared" si="274"/>
        <v>1</v>
      </c>
      <c r="CC115" s="76"/>
      <c r="CD115" s="76"/>
      <c r="CE115" s="75">
        <v>4386</v>
      </c>
      <c r="CF115" s="75">
        <v>4000</v>
      </c>
      <c r="CG115" s="75">
        <v>3904</v>
      </c>
      <c r="CH115" s="75">
        <v>1383</v>
      </c>
      <c r="CI115" s="75">
        <v>2808</v>
      </c>
      <c r="CJ115" s="75">
        <v>1272</v>
      </c>
      <c r="CK115" s="75">
        <v>933</v>
      </c>
      <c r="CQ115" s="74">
        <f t="shared" si="286"/>
        <v>0</v>
      </c>
      <c r="CR115" s="74">
        <f t="shared" si="287"/>
        <v>18686</v>
      </c>
      <c r="CS115" s="76"/>
      <c r="CT115" s="77">
        <f t="shared" si="280"/>
        <v>0.23472118163330835</v>
      </c>
      <c r="CU115" s="78">
        <f t="shared" si="281"/>
        <v>0.21406400513753612</v>
      </c>
      <c r="CV115" s="78">
        <f t="shared" si="282"/>
        <v>0.20892646901423526</v>
      </c>
      <c r="CW115" s="78">
        <f t="shared" si="283"/>
        <v>7.4012629776303115E-2</v>
      </c>
      <c r="CX115" s="78">
        <f t="shared" si="284"/>
        <v>0.15027293160655036</v>
      </c>
      <c r="CY115" s="78">
        <f t="shared" si="285"/>
        <v>6.8072353633736482E-2</v>
      </c>
      <c r="CZ115" s="78">
        <f t="shared" si="288"/>
        <v>4.9930429198330302E-2</v>
      </c>
      <c r="DA115" s="79"/>
      <c r="DB115" s="79"/>
      <c r="DC115" s="79"/>
      <c r="DD115" s="79"/>
      <c r="DE115" s="79">
        <f t="shared" si="275"/>
        <v>0</v>
      </c>
      <c r="DF115" s="76">
        <f t="shared" si="276"/>
        <v>1</v>
      </c>
      <c r="DG115" s="76"/>
      <c r="DH115" s="76"/>
      <c r="DI115" s="76"/>
      <c r="DJ115" s="76"/>
      <c r="DK115" s="76">
        <f t="shared" si="174"/>
        <v>0.26653821451509313</v>
      </c>
      <c r="DL115" s="76">
        <f t="shared" si="175"/>
        <v>0.29640287769784174</v>
      </c>
      <c r="DM115" s="76">
        <f t="shared" si="176"/>
        <v>0.21406400513753612</v>
      </c>
      <c r="DN115" s="76"/>
      <c r="DO115" s="76"/>
      <c r="DP115" s="76">
        <f t="shared" si="177"/>
        <v>0.10666880753585956</v>
      </c>
      <c r="DQ115" s="76">
        <f t="shared" si="178"/>
        <v>6.680369989722508E-2</v>
      </c>
      <c r="DR115" s="76">
        <f t="shared" si="179"/>
        <v>0.15027293160655036</v>
      </c>
      <c r="DS115" s="76"/>
      <c r="DT115" s="76"/>
      <c r="DU115" s="76"/>
      <c r="DV115" s="76">
        <f t="shared" si="180"/>
        <v>0</v>
      </c>
      <c r="DW115" s="76"/>
      <c r="DX115" s="76"/>
      <c r="DY115" s="76"/>
      <c r="DZ115" s="76"/>
      <c r="EA115" s="76">
        <f t="shared" si="181"/>
        <v>2.6207605344295993E-3</v>
      </c>
      <c r="EB115" s="76"/>
      <c r="EC115" s="76"/>
      <c r="ED115" s="76"/>
      <c r="EE115" s="76">
        <f t="shared" si="277"/>
        <v>0.37320702205095269</v>
      </c>
      <c r="EF115" s="76">
        <f t="shared" si="278"/>
        <v>0.36582733812949642</v>
      </c>
      <c r="EG115" s="76">
        <f t="shared" si="279"/>
        <v>0.36433693674408651</v>
      </c>
      <c r="EH115" s="76"/>
      <c r="EI115" s="76"/>
      <c r="EJ115" s="76">
        <f t="shared" si="185"/>
        <v>-5.2474209377557007E-2</v>
      </c>
      <c r="EK115" s="76"/>
      <c r="EL115" s="76">
        <f t="shared" si="186"/>
        <v>-8.2338872560305615E-2</v>
      </c>
      <c r="EM115" s="76"/>
      <c r="EN115" s="76"/>
      <c r="EO115" s="76">
        <f t="shared" si="187"/>
        <v>4.3604124070690808E-2</v>
      </c>
      <c r="EP115" s="76"/>
      <c r="EQ115" s="76">
        <f t="shared" si="188"/>
        <v>8.3469231709325284E-2</v>
      </c>
      <c r="ER115" s="76"/>
      <c r="ES115" s="76"/>
      <c r="ET115" s="76">
        <f t="shared" si="189"/>
        <v>0</v>
      </c>
      <c r="EU115" s="76"/>
      <c r="EV115" s="76">
        <f t="shared" si="190"/>
        <v>0</v>
      </c>
      <c r="EW115" s="76"/>
      <c r="EX115" s="76"/>
      <c r="EY115" s="76">
        <f t="shared" si="191"/>
        <v>0</v>
      </c>
      <c r="EZ115" s="76"/>
      <c r="FA115" s="76">
        <f t="shared" si="192"/>
        <v>-2.6207605344295993E-3</v>
      </c>
      <c r="FB115" s="76"/>
      <c r="FC115" s="76"/>
      <c r="FD115" s="76">
        <f t="shared" si="193"/>
        <v>-8.8700853068661711E-3</v>
      </c>
      <c r="FE115" s="76"/>
      <c r="FF115" s="76">
        <f t="shared" si="194"/>
        <v>-1.4904013854099007E-3</v>
      </c>
      <c r="FG115" s="76"/>
      <c r="FH115" s="76"/>
      <c r="FI115" s="76"/>
      <c r="FJ115" s="76"/>
      <c r="FK115" s="76"/>
      <c r="FL115" s="76">
        <f t="shared" si="195"/>
        <v>2.5958038963819312E-2</v>
      </c>
      <c r="FM115" s="76">
        <f t="shared" si="196"/>
        <v>4.0801644398766698E-2</v>
      </c>
      <c r="FN115" s="76">
        <f t="shared" si="197"/>
        <v>4.9930429198330302E-2</v>
      </c>
      <c r="FO115" s="76"/>
      <c r="FP115" s="76">
        <f t="shared" si="198"/>
        <v>2.397239023451099E-2</v>
      </c>
      <c r="FQ115" s="76"/>
      <c r="FR115" s="76">
        <f t="shared" si="199"/>
        <v>9.1287847995636037E-3</v>
      </c>
      <c r="FS115" s="76"/>
      <c r="FT115" s="76"/>
      <c r="FU115" s="76"/>
      <c r="FV115" s="76"/>
      <c r="FW115" s="76">
        <f t="shared" si="200"/>
        <v>0.20723613787197603</v>
      </c>
      <c r="FX115" s="76">
        <f t="shared" si="201"/>
        <v>0.21176772867420349</v>
      </c>
      <c r="FY115" s="76">
        <f t="shared" si="202"/>
        <v>0.20892646901423526</v>
      </c>
      <c r="FZ115" s="76"/>
      <c r="GA115" s="76">
        <f t="shared" si="203"/>
        <v>1.6903311422592215E-3</v>
      </c>
      <c r="GB115" s="76"/>
      <c r="GC115" s="76">
        <f t="shared" si="204"/>
        <v>-2.8412596599682316E-3</v>
      </c>
      <c r="GD115" s="76"/>
      <c r="GE115" s="76"/>
      <c r="GF115" s="76"/>
      <c r="GG115" s="76"/>
      <c r="GH115" s="76">
        <f t="shared" si="205"/>
        <v>8.2262898736887177E-2</v>
      </c>
      <c r="GI115" s="76">
        <f t="shared" si="206"/>
        <v>8.4532374100719426E-2</v>
      </c>
      <c r="GJ115" s="76">
        <f t="shared" si="207"/>
        <v>6.8072353633736482E-2</v>
      </c>
      <c r="GK115" s="76"/>
      <c r="GL115" s="76">
        <f t="shared" si="208"/>
        <v>-1.4190545103150695E-2</v>
      </c>
      <c r="GM115" s="76"/>
      <c r="GN115" s="76">
        <f t="shared" si="209"/>
        <v>-1.6460020466982944E-2</v>
      </c>
      <c r="GO115" s="76"/>
      <c r="GP115" s="76"/>
      <c r="GQ115" s="76"/>
      <c r="GR115" s="76"/>
      <c r="GS115" s="76">
        <f t="shared" si="210"/>
        <v>0.24541769670480512</v>
      </c>
      <c r="GT115" s="76">
        <f t="shared" si="211"/>
        <v>0.22728674203494348</v>
      </c>
      <c r="GU115" s="76">
        <f t="shared" si="212"/>
        <v>0.23472118163330835</v>
      </c>
      <c r="GV115" s="76"/>
      <c r="GW115" s="76">
        <f t="shared" si="213"/>
        <v>-1.069651507149677E-2</v>
      </c>
      <c r="GX115" s="76"/>
      <c r="GY115" s="76">
        <f t="shared" si="214"/>
        <v>7.4344395983648726E-3</v>
      </c>
      <c r="GZ115" s="76"/>
      <c r="HA115" s="76"/>
      <c r="HB115" s="76"/>
      <c r="HC115" s="76"/>
      <c r="HD115" s="76">
        <f t="shared" si="215"/>
        <v>6.5918205671559676E-2</v>
      </c>
      <c r="HE115" s="76">
        <f t="shared" si="216"/>
        <v>6.1048304213771838E-2</v>
      </c>
      <c r="HF115" s="76">
        <f t="shared" si="217"/>
        <v>7.4012629776303115E-2</v>
      </c>
      <c r="HG115" s="76"/>
      <c r="HH115" s="76">
        <f t="shared" si="218"/>
        <v>8.094424104743439E-3</v>
      </c>
      <c r="HI115" s="76"/>
      <c r="HJ115" s="76">
        <f t="shared" si="219"/>
        <v>1.2964325562531277E-2</v>
      </c>
      <c r="HK115" s="76"/>
      <c r="HL115" s="76"/>
      <c r="HM115" s="76"/>
      <c r="HN115" s="76"/>
      <c r="HO115" s="76"/>
      <c r="HP115" s="76"/>
      <c r="HQ115" s="76"/>
      <c r="HR115" s="76">
        <f t="shared" si="220"/>
        <v>0.27137573566862444</v>
      </c>
      <c r="HS115" s="76">
        <f t="shared" si="221"/>
        <v>0.31133590237636477</v>
      </c>
      <c r="HT115" s="76">
        <f t="shared" si="222"/>
        <v>0.33729394134018409</v>
      </c>
      <c r="HU115" s="76"/>
      <c r="HV115" s="76">
        <f t="shared" si="223"/>
        <v>0.26808838643371019</v>
      </c>
      <c r="HW115" s="76">
        <f t="shared" si="224"/>
        <v>0.28833504624871531</v>
      </c>
      <c r="HX115" s="76">
        <f t="shared" si="225"/>
        <v>0.32913669064748202</v>
      </c>
      <c r="HY115" s="76"/>
      <c r="HZ115" s="76">
        <f t="shared" si="226"/>
        <v>0.28465161083163865</v>
      </c>
      <c r="IA115" s="76">
        <f t="shared" si="227"/>
        <v>0.30873381140961148</v>
      </c>
      <c r="IB115" s="76">
        <f t="shared" si="228"/>
        <v>0.35866424060794178</v>
      </c>
      <c r="IC115" s="76"/>
      <c r="ID115" s="76"/>
      <c r="IE115" s="76">
        <f t="shared" si="229"/>
        <v>1.3275875163014206E-2</v>
      </c>
      <c r="IF115" s="76"/>
      <c r="IG115" s="76">
        <f t="shared" si="230"/>
        <v>1.6563224397928455E-2</v>
      </c>
      <c r="IH115" s="76"/>
      <c r="II115" s="76"/>
      <c r="IJ115" s="76">
        <f t="shared" si="231"/>
        <v>-2.6020909667532899E-3</v>
      </c>
      <c r="IK115" s="76"/>
      <c r="IL115" s="76">
        <f t="shared" si="232"/>
        <v>2.0398765160896171E-2</v>
      </c>
      <c r="IM115" s="76"/>
      <c r="IN115" s="76"/>
      <c r="IO115" s="76">
        <f t="shared" si="233"/>
        <v>2.1370299267757686E-2</v>
      </c>
      <c r="IP115" s="76"/>
      <c r="IQ115" s="76">
        <f t="shared" si="234"/>
        <v>2.9527549960459754E-2</v>
      </c>
      <c r="IR115" s="76"/>
      <c r="IS115" s="76"/>
      <c r="IT115" s="76"/>
      <c r="IU115" s="76"/>
      <c r="IV115" s="76"/>
      <c r="IW115" s="76">
        <v>0.16</v>
      </c>
      <c r="IX115" s="183">
        <v>6.6314774565718295</v>
      </c>
      <c r="IY115" s="183">
        <v>6.1314893619205151</v>
      </c>
      <c r="IZ115" s="175">
        <v>7.8318500970284435E-2</v>
      </c>
      <c r="JA115" s="76"/>
      <c r="JB115" s="74">
        <v>16125</v>
      </c>
      <c r="JC115" s="74">
        <v>90</v>
      </c>
      <c r="JD115" s="74">
        <v>85</v>
      </c>
      <c r="JE115" s="76">
        <v>1.4342758045452281E-2</v>
      </c>
      <c r="JF115" s="76">
        <v>7.4340857362973148E-2</v>
      </c>
      <c r="JG115" s="74"/>
      <c r="JH115" s="74">
        <v>298</v>
      </c>
      <c r="JI115" s="74">
        <v>71</v>
      </c>
      <c r="JJ115" s="175">
        <v>0.23825503355704697</v>
      </c>
      <c r="JK115" s="74">
        <v>232</v>
      </c>
      <c r="JL115" s="74">
        <v>60</v>
      </c>
      <c r="JM115" s="175">
        <v>0.25862068965517243</v>
      </c>
      <c r="JN115" s="74">
        <v>530</v>
      </c>
      <c r="JO115" s="74">
        <v>131</v>
      </c>
      <c r="JP115" s="175">
        <v>0.24716981132075472</v>
      </c>
      <c r="JQ115" s="175">
        <v>0.54515110978004055</v>
      </c>
      <c r="JR115" s="74"/>
      <c r="JS115" s="74"/>
      <c r="JT115" s="76">
        <v>0.20711974110032363</v>
      </c>
      <c r="JU115" s="175"/>
      <c r="JV115" s="175">
        <v>0.22508316274309109</v>
      </c>
      <c r="JW115" s="175">
        <v>1.2314483111566018E-2</v>
      </c>
      <c r="JX115" s="175">
        <v>3.3488996929375639E-2</v>
      </c>
      <c r="JY115" s="175">
        <v>0.19159416581371547</v>
      </c>
      <c r="JZ115" s="175">
        <v>0.23739764585465711</v>
      </c>
      <c r="KA115" s="175">
        <v>0.1769767144319345</v>
      </c>
      <c r="KB115" s="175">
        <v>3.9022517911975432E-2</v>
      </c>
      <c r="KC115" s="175">
        <v>0.41990788126919143</v>
      </c>
      <c r="KD115" s="175">
        <v>0.22831371545547594</v>
      </c>
      <c r="KE115" s="175">
        <v>0.21599923234390994</v>
      </c>
      <c r="KF115" s="175">
        <v>0.45339687819856705</v>
      </c>
      <c r="KG115" s="175"/>
      <c r="KH115" s="74">
        <v>12101</v>
      </c>
      <c r="KI115" s="74">
        <v>30125</v>
      </c>
      <c r="KJ115" s="74">
        <v>14175</v>
      </c>
      <c r="KK115" s="74">
        <v>31264</v>
      </c>
      <c r="KL115" s="76">
        <v>0.4016929460580913</v>
      </c>
      <c r="KM115" s="76">
        <v>0.45339687819856705</v>
      </c>
      <c r="KN115" s="175">
        <v>5.170393214047575E-2</v>
      </c>
      <c r="KO115" s="175">
        <v>0.12871506121244788</v>
      </c>
      <c r="KP115" s="175"/>
      <c r="KQ115" s="74">
        <v>1324</v>
      </c>
      <c r="KR115" s="74">
        <v>2079</v>
      </c>
      <c r="KS115" s="175">
        <v>0.63684463684463688</v>
      </c>
      <c r="KT115" s="74">
        <v>2678</v>
      </c>
      <c r="KU115" s="74">
        <v>4208</v>
      </c>
      <c r="KV115" s="175">
        <v>0.63640684410646386</v>
      </c>
      <c r="KW115" s="74">
        <v>3819</v>
      </c>
      <c r="KX115" s="74">
        <v>6174</v>
      </c>
      <c r="KY115" s="175">
        <v>0.6185617103984451</v>
      </c>
      <c r="KZ115" s="74">
        <v>5321</v>
      </c>
      <c r="LA115" s="74">
        <v>8933</v>
      </c>
      <c r="LB115" s="175">
        <v>0.59565655434904285</v>
      </c>
      <c r="LC115" s="74">
        <v>2396</v>
      </c>
      <c r="LD115" s="74">
        <v>4212</v>
      </c>
      <c r="LE115" s="175">
        <f t="shared" si="235"/>
        <v>0.56885090218423551</v>
      </c>
      <c r="LF115" s="74">
        <v>3036</v>
      </c>
      <c r="LG115" s="74">
        <v>6164</v>
      </c>
      <c r="LH115" s="175">
        <f t="shared" si="236"/>
        <v>0.4925373134328358</v>
      </c>
      <c r="LI115" s="74">
        <v>2296</v>
      </c>
      <c r="LJ115" s="74">
        <v>6908</v>
      </c>
      <c r="LK115" s="175">
        <f t="shared" si="237"/>
        <v>0.33236826867400115</v>
      </c>
      <c r="LL115" s="74">
        <v>7728</v>
      </c>
      <c r="LM115" s="74">
        <v>17284</v>
      </c>
      <c r="LN115" s="175">
        <v>0.44711872251793566</v>
      </c>
      <c r="LO115" s="175"/>
      <c r="LP115" s="74">
        <v>1126</v>
      </c>
      <c r="LQ115" s="74">
        <v>5047</v>
      </c>
      <c r="LR115" s="175">
        <v>0.22310283336635625</v>
      </c>
      <c r="LS115" s="74">
        <v>14175</v>
      </c>
      <c r="LT115" s="74">
        <v>31264</v>
      </c>
      <c r="LU115" s="175">
        <v>0.45339687819856705</v>
      </c>
      <c r="LV115" s="175"/>
      <c r="LW115" s="74"/>
      <c r="LX115" s="74">
        <v>49</v>
      </c>
      <c r="LY115" s="74">
        <v>150</v>
      </c>
      <c r="LZ115" s="74">
        <v>69</v>
      </c>
      <c r="MA115" s="74">
        <v>300</v>
      </c>
      <c r="MB115" s="74">
        <v>268</v>
      </c>
      <c r="MC115" s="74">
        <v>184</v>
      </c>
      <c r="MD115" s="74"/>
      <c r="MH115" s="75"/>
      <c r="MI115" s="89"/>
    </row>
    <row r="116" spans="1:347" x14ac:dyDescent="0.25">
      <c r="A116" s="153"/>
      <c r="B116" s="156" t="s">
        <v>12</v>
      </c>
      <c r="C116" s="154"/>
      <c r="D116" s="159">
        <v>32006</v>
      </c>
      <c r="E116" s="159" t="s">
        <v>141</v>
      </c>
      <c r="F116" s="73" t="s">
        <v>154</v>
      </c>
      <c r="P116" s="164"/>
      <c r="Q116" s="129"/>
      <c r="R116" s="129"/>
      <c r="S116" s="129"/>
      <c r="T116" s="129"/>
      <c r="U116" s="129"/>
      <c r="V116" s="129"/>
      <c r="W116" s="129"/>
      <c r="X116" s="129"/>
      <c r="Y116" s="129"/>
      <c r="Z116" s="115"/>
      <c r="AA116" s="74"/>
      <c r="AB116" s="75">
        <v>554</v>
      </c>
      <c r="AC116" s="75">
        <v>1677</v>
      </c>
      <c r="AD116" s="75">
        <v>556</v>
      </c>
      <c r="AE116" s="75">
        <v>1021</v>
      </c>
      <c r="AF116" s="75">
        <v>263</v>
      </c>
      <c r="AG116" s="75">
        <v>2031</v>
      </c>
      <c r="AH116" s="75">
        <v>120</v>
      </c>
      <c r="AI116" s="75">
        <v>117</v>
      </c>
      <c r="AK116" s="74">
        <f t="shared" si="249"/>
        <v>6339</v>
      </c>
      <c r="AL116" s="76"/>
      <c r="AM116" s="77">
        <f t="shared" si="250"/>
        <v>8.7395488247357628E-2</v>
      </c>
      <c r="AN116" s="78">
        <f t="shared" si="251"/>
        <v>0.2645527685754851</v>
      </c>
      <c r="AO116" s="78">
        <f t="shared" si="252"/>
        <v>8.7710995425145918E-2</v>
      </c>
      <c r="AP116" s="78">
        <f t="shared" si="253"/>
        <v>0.16106641426092444</v>
      </c>
      <c r="AQ116" s="78">
        <f t="shared" si="254"/>
        <v>4.1489193879160752E-2</v>
      </c>
      <c r="AR116" s="78">
        <f t="shared" si="255"/>
        <v>0.32039753904401325</v>
      </c>
      <c r="AS116" s="78">
        <f t="shared" si="256"/>
        <v>1.893043066729768E-2</v>
      </c>
      <c r="AT116" s="79">
        <f t="shared" si="257"/>
        <v>1.8457169900615238E-2</v>
      </c>
      <c r="AU116" s="76">
        <f t="shared" si="258"/>
        <v>1</v>
      </c>
      <c r="AV116" s="76"/>
      <c r="AW116" s="76"/>
      <c r="AX116" s="75">
        <v>282</v>
      </c>
      <c r="AY116" s="75">
        <v>395</v>
      </c>
      <c r="AZ116" s="75">
        <v>772</v>
      </c>
      <c r="BA116" s="75">
        <v>1114</v>
      </c>
      <c r="BB116" s="75">
        <v>1696</v>
      </c>
      <c r="BC116" s="75">
        <v>1797</v>
      </c>
      <c r="BD116" s="75">
        <v>92</v>
      </c>
      <c r="BE116" s="75">
        <v>285</v>
      </c>
      <c r="BF116" s="75">
        <v>40</v>
      </c>
      <c r="BG116" s="80">
        <v>11</v>
      </c>
      <c r="BH116" s="81"/>
      <c r="BI116" s="81"/>
      <c r="BJ116" s="82"/>
      <c r="BK116" s="74">
        <f t="shared" si="259"/>
        <v>11</v>
      </c>
      <c r="BL116" s="80">
        <f t="shared" si="156"/>
        <v>6484</v>
      </c>
      <c r="BM116" s="83"/>
      <c r="BN116" s="84">
        <f t="shared" si="260"/>
        <v>4.3491671807526215E-2</v>
      </c>
      <c r="BO116" s="85">
        <f t="shared" si="261"/>
        <v>6.0919185687847009E-2</v>
      </c>
      <c r="BP116" s="85">
        <f t="shared" si="262"/>
        <v>0.11906230721776681</v>
      </c>
      <c r="BQ116" s="85">
        <f t="shared" si="263"/>
        <v>0.17180752621838372</v>
      </c>
      <c r="BR116" s="85">
        <f t="shared" si="264"/>
        <v>0.26156693399136338</v>
      </c>
      <c r="BS116" s="85">
        <f t="shared" si="265"/>
        <v>0.277143738433066</v>
      </c>
      <c r="BT116" s="85">
        <f t="shared" si="266"/>
        <v>1.4188772362739049E-2</v>
      </c>
      <c r="BU116" s="85">
        <f t="shared" si="267"/>
        <v>4.3954349167180752E-2</v>
      </c>
      <c r="BV116" s="85">
        <f t="shared" si="268"/>
        <v>6.1690314620604569E-3</v>
      </c>
      <c r="BW116" s="85">
        <f t="shared" si="269"/>
        <v>1.6964836520666255E-3</v>
      </c>
      <c r="BX116" s="85">
        <f t="shared" si="270"/>
        <v>0</v>
      </c>
      <c r="BY116" s="85">
        <f t="shared" si="271"/>
        <v>0</v>
      </c>
      <c r="BZ116" s="85">
        <f t="shared" si="272"/>
        <v>0</v>
      </c>
      <c r="CA116" s="76">
        <f t="shared" si="273"/>
        <v>1.6964836520666255E-3</v>
      </c>
      <c r="CB116" s="86">
        <f t="shared" si="274"/>
        <v>1</v>
      </c>
      <c r="CC116" s="76"/>
      <c r="CD116" s="76"/>
      <c r="CE116" s="75">
        <v>764</v>
      </c>
      <c r="CF116" s="75">
        <v>1209</v>
      </c>
      <c r="CG116" s="75">
        <v>2033</v>
      </c>
      <c r="CH116" s="75">
        <v>405</v>
      </c>
      <c r="CI116" s="75">
        <v>1077</v>
      </c>
      <c r="CJ116" s="75">
        <v>744</v>
      </c>
      <c r="CK116" s="75">
        <v>120</v>
      </c>
      <c r="CL116" s="73">
        <v>26</v>
      </c>
      <c r="CM116" s="73">
        <v>22</v>
      </c>
      <c r="CN116" s="73">
        <v>6</v>
      </c>
      <c r="CQ116" s="74">
        <f t="shared" si="286"/>
        <v>54</v>
      </c>
      <c r="CR116" s="74">
        <f t="shared" si="287"/>
        <v>6406</v>
      </c>
      <c r="CS116" s="76"/>
      <c r="CT116" s="77">
        <f t="shared" si="280"/>
        <v>0.11926319075866375</v>
      </c>
      <c r="CU116" s="78">
        <f t="shared" si="281"/>
        <v>0.18872931626600062</v>
      </c>
      <c r="CV116" s="78">
        <f t="shared" si="282"/>
        <v>0.31735872619419292</v>
      </c>
      <c r="CW116" s="78">
        <f t="shared" si="283"/>
        <v>6.3221979394317826E-2</v>
      </c>
      <c r="CX116" s="78">
        <f t="shared" si="284"/>
        <v>0.16812363409303777</v>
      </c>
      <c r="CY116" s="78">
        <f t="shared" si="285"/>
        <v>0.11614111770215423</v>
      </c>
      <c r="CZ116" s="78">
        <f t="shared" si="288"/>
        <v>1.8732438339057134E-2</v>
      </c>
      <c r="DA116" s="79"/>
      <c r="DB116" s="79"/>
      <c r="DC116" s="79"/>
      <c r="DD116" s="79"/>
      <c r="DE116" s="79">
        <f t="shared" si="275"/>
        <v>8.4295972525757108E-3</v>
      </c>
      <c r="DF116" s="76">
        <f t="shared" si="276"/>
        <v>1</v>
      </c>
      <c r="DG116" s="76"/>
      <c r="DH116" s="76"/>
      <c r="DI116" s="76"/>
      <c r="DJ116" s="76"/>
      <c r="DK116" s="76">
        <f t="shared" si="174"/>
        <v>0.2645527685754851</v>
      </c>
      <c r="DL116" s="76">
        <f t="shared" si="175"/>
        <v>0.26156693399136338</v>
      </c>
      <c r="DM116" s="76">
        <f t="shared" si="176"/>
        <v>0.18872931626600062</v>
      </c>
      <c r="DN116" s="76"/>
      <c r="DO116" s="76"/>
      <c r="DP116" s="76">
        <f t="shared" si="177"/>
        <v>8.7710995425145918E-2</v>
      </c>
      <c r="DQ116" s="76">
        <f t="shared" si="178"/>
        <v>6.0919185687847009E-2</v>
      </c>
      <c r="DR116" s="76">
        <f t="shared" si="179"/>
        <v>0.16812363409303777</v>
      </c>
      <c r="DS116" s="76"/>
      <c r="DT116" s="76"/>
      <c r="DU116" s="76"/>
      <c r="DV116" s="76">
        <f t="shared" si="180"/>
        <v>4.3954349167180752E-2</v>
      </c>
      <c r="DW116" s="76"/>
      <c r="DX116" s="76"/>
      <c r="DY116" s="76"/>
      <c r="DZ116" s="76"/>
      <c r="EA116" s="76">
        <f t="shared" si="181"/>
        <v>6.1690314620604569E-3</v>
      </c>
      <c r="EB116" s="76"/>
      <c r="EC116" s="76"/>
      <c r="ED116" s="76"/>
      <c r="EE116" s="76">
        <f t="shared" si="277"/>
        <v>0.35226376400063103</v>
      </c>
      <c r="EF116" s="76">
        <f t="shared" si="278"/>
        <v>0.37260950030845158</v>
      </c>
      <c r="EG116" s="76">
        <f t="shared" si="279"/>
        <v>0.35685295035903841</v>
      </c>
      <c r="EH116" s="76"/>
      <c r="EI116" s="76"/>
      <c r="EJ116" s="76">
        <f t="shared" si="185"/>
        <v>-7.5823452309484479E-2</v>
      </c>
      <c r="EK116" s="76"/>
      <c r="EL116" s="76">
        <f t="shared" si="186"/>
        <v>-7.2837617725362763E-2</v>
      </c>
      <c r="EM116" s="76"/>
      <c r="EN116" s="76"/>
      <c r="EO116" s="76">
        <f t="shared" si="187"/>
        <v>8.0412638667891848E-2</v>
      </c>
      <c r="EP116" s="76"/>
      <c r="EQ116" s="76">
        <f t="shared" si="188"/>
        <v>0.10720444840519075</v>
      </c>
      <c r="ER116" s="76"/>
      <c r="ES116" s="76"/>
      <c r="ET116" s="76">
        <f t="shared" si="189"/>
        <v>0</v>
      </c>
      <c r="EU116" s="76"/>
      <c r="EV116" s="76">
        <f t="shared" si="190"/>
        <v>-4.3954349167180752E-2</v>
      </c>
      <c r="EW116" s="76"/>
      <c r="EX116" s="76"/>
      <c r="EY116" s="76">
        <f t="shared" si="191"/>
        <v>0</v>
      </c>
      <c r="EZ116" s="76"/>
      <c r="FA116" s="76">
        <f t="shared" si="192"/>
        <v>-6.1690314620604569E-3</v>
      </c>
      <c r="FB116" s="76"/>
      <c r="FC116" s="76"/>
      <c r="FD116" s="76">
        <f t="shared" si="193"/>
        <v>4.5891863584073822E-3</v>
      </c>
      <c r="FE116" s="76"/>
      <c r="FF116" s="76">
        <f t="shared" si="194"/>
        <v>-1.5756549949413168E-2</v>
      </c>
      <c r="FG116" s="76"/>
      <c r="FH116" s="76"/>
      <c r="FI116" s="76"/>
      <c r="FJ116" s="76"/>
      <c r="FK116" s="76"/>
      <c r="FL116" s="76">
        <f t="shared" si="195"/>
        <v>1.893043066729768E-2</v>
      </c>
      <c r="FM116" s="76">
        <f t="shared" si="196"/>
        <v>1.4188772362739049E-2</v>
      </c>
      <c r="FN116" s="76">
        <f t="shared" si="197"/>
        <v>1.8732438339057134E-2</v>
      </c>
      <c r="FO116" s="76"/>
      <c r="FP116" s="76">
        <f t="shared" si="198"/>
        <v>-1.9799232824054686E-4</v>
      </c>
      <c r="FQ116" s="76"/>
      <c r="FR116" s="76">
        <f t="shared" si="199"/>
        <v>4.5436659763180842E-3</v>
      </c>
      <c r="FS116" s="76"/>
      <c r="FT116" s="76"/>
      <c r="FU116" s="76"/>
      <c r="FV116" s="76"/>
      <c r="FW116" s="76">
        <f t="shared" si="200"/>
        <v>0.32039753904401325</v>
      </c>
      <c r="FX116" s="76">
        <f t="shared" si="201"/>
        <v>0.277143738433066</v>
      </c>
      <c r="FY116" s="76">
        <f t="shared" si="202"/>
        <v>0.31735872619419292</v>
      </c>
      <c r="FZ116" s="76"/>
      <c r="GA116" s="76">
        <f t="shared" si="203"/>
        <v>-3.0388128498203271E-3</v>
      </c>
      <c r="GB116" s="76"/>
      <c r="GC116" s="76">
        <f t="shared" si="204"/>
        <v>4.0214987761126919E-2</v>
      </c>
      <c r="GD116" s="76"/>
      <c r="GE116" s="76"/>
      <c r="GF116" s="76"/>
      <c r="GG116" s="76"/>
      <c r="GH116" s="76">
        <f t="shared" si="205"/>
        <v>8.7395488247357628E-2</v>
      </c>
      <c r="GI116" s="76">
        <f t="shared" si="206"/>
        <v>0.11906230721776681</v>
      </c>
      <c r="GJ116" s="76">
        <f t="shared" si="207"/>
        <v>0.11614111770215423</v>
      </c>
      <c r="GK116" s="76"/>
      <c r="GL116" s="76">
        <f t="shared" si="208"/>
        <v>2.8745629454796598E-2</v>
      </c>
      <c r="GM116" s="76"/>
      <c r="GN116" s="76">
        <f t="shared" si="209"/>
        <v>-2.921189515612585E-3</v>
      </c>
      <c r="GO116" s="76"/>
      <c r="GP116" s="76"/>
      <c r="GQ116" s="76"/>
      <c r="GR116" s="76"/>
      <c r="GS116" s="76">
        <f t="shared" si="210"/>
        <v>0.16106641426092444</v>
      </c>
      <c r="GT116" s="76">
        <f t="shared" si="211"/>
        <v>0.17180752621838372</v>
      </c>
      <c r="GU116" s="76">
        <f t="shared" si="212"/>
        <v>0.11926319075866375</v>
      </c>
      <c r="GV116" s="76"/>
      <c r="GW116" s="76">
        <f t="shared" si="213"/>
        <v>-4.1803223502260692E-2</v>
      </c>
      <c r="GX116" s="76"/>
      <c r="GY116" s="76">
        <f t="shared" si="214"/>
        <v>-5.2544335459719968E-2</v>
      </c>
      <c r="GZ116" s="76"/>
      <c r="HA116" s="76"/>
      <c r="HB116" s="76"/>
      <c r="HC116" s="76"/>
      <c r="HD116" s="76">
        <f t="shared" si="215"/>
        <v>4.1489193879160752E-2</v>
      </c>
      <c r="HE116" s="76">
        <f t="shared" si="216"/>
        <v>4.3491671807526215E-2</v>
      </c>
      <c r="HF116" s="76">
        <f t="shared" si="217"/>
        <v>6.3221979394317826E-2</v>
      </c>
      <c r="HG116" s="76"/>
      <c r="HH116" s="76">
        <f t="shared" si="218"/>
        <v>2.1732785515157074E-2</v>
      </c>
      <c r="HI116" s="76"/>
      <c r="HJ116" s="76">
        <f t="shared" si="219"/>
        <v>1.9730307586791611E-2</v>
      </c>
      <c r="HK116" s="76"/>
      <c r="HL116" s="76"/>
      <c r="HM116" s="76"/>
      <c r="HN116" s="76"/>
      <c r="HO116" s="76"/>
      <c r="HP116" s="76"/>
      <c r="HQ116" s="76"/>
      <c r="HR116" s="76">
        <f t="shared" si="220"/>
        <v>0.17999684492822213</v>
      </c>
      <c r="HS116" s="76">
        <f t="shared" si="221"/>
        <v>0.20255560814008519</v>
      </c>
      <c r="HT116" s="76">
        <f t="shared" si="222"/>
        <v>0.22148603880738288</v>
      </c>
      <c r="HU116" s="76"/>
      <c r="HV116" s="76">
        <f t="shared" si="223"/>
        <v>0.18599629858112277</v>
      </c>
      <c r="HW116" s="76">
        <f t="shared" si="224"/>
        <v>0.21529919802590994</v>
      </c>
      <c r="HX116" s="76">
        <f t="shared" si="225"/>
        <v>0.22948797038864899</v>
      </c>
      <c r="HY116" s="76"/>
      <c r="HZ116" s="76">
        <f t="shared" si="226"/>
        <v>0.1379956290977209</v>
      </c>
      <c r="IA116" s="76">
        <f t="shared" si="227"/>
        <v>0.18248517015298157</v>
      </c>
      <c r="IB116" s="76">
        <f t="shared" si="228"/>
        <v>0.20121760849203874</v>
      </c>
      <c r="IC116" s="76"/>
      <c r="ID116" s="76"/>
      <c r="IE116" s="76">
        <f t="shared" si="229"/>
        <v>-4.2001215830501232E-2</v>
      </c>
      <c r="IF116" s="76"/>
      <c r="IG116" s="76">
        <f t="shared" si="230"/>
        <v>-4.800066948340187E-2</v>
      </c>
      <c r="IH116" s="76"/>
      <c r="II116" s="76"/>
      <c r="IJ116" s="76">
        <f t="shared" si="231"/>
        <v>-2.0070437987103618E-2</v>
      </c>
      <c r="IK116" s="76"/>
      <c r="IL116" s="76">
        <f t="shared" si="232"/>
        <v>-3.2814027872928364E-2</v>
      </c>
      <c r="IM116" s="76"/>
      <c r="IN116" s="76"/>
      <c r="IO116" s="76">
        <f t="shared" si="233"/>
        <v>-2.0268430315344144E-2</v>
      </c>
      <c r="IP116" s="76"/>
      <c r="IQ116" s="76">
        <f t="shared" si="234"/>
        <v>-2.8270361896610252E-2</v>
      </c>
      <c r="IR116" s="76"/>
      <c r="IS116" s="76"/>
      <c r="IT116" s="76"/>
      <c r="IU116" s="76"/>
      <c r="IV116" s="76"/>
      <c r="IW116" s="76">
        <v>0.04</v>
      </c>
      <c r="IX116" s="183">
        <v>3.3690505855968103</v>
      </c>
      <c r="IY116" s="183">
        <v>3.4705709444052721</v>
      </c>
      <c r="IZ116" s="175">
        <v>-4.5793678676838923E-2</v>
      </c>
      <c r="JA116" s="76"/>
      <c r="JB116" s="74">
        <v>16779</v>
      </c>
      <c r="JC116" s="74">
        <v>94</v>
      </c>
      <c r="JD116" s="74">
        <v>99</v>
      </c>
      <c r="JE116" s="76">
        <v>1.3589379947966577E-2</v>
      </c>
      <c r="JF116" s="76">
        <v>6.8595609239249164E-2</v>
      </c>
      <c r="JG116" s="74"/>
      <c r="JH116" s="74">
        <v>79</v>
      </c>
      <c r="JI116" s="74">
        <v>1.5</v>
      </c>
      <c r="JJ116" s="175">
        <v>1.8987341772151899E-2</v>
      </c>
      <c r="JK116" s="74">
        <v>26</v>
      </c>
      <c r="JL116" s="74">
        <v>1.5</v>
      </c>
      <c r="JM116" s="175">
        <v>5.7692307692307696E-2</v>
      </c>
      <c r="JN116" s="74">
        <v>105</v>
      </c>
      <c r="JO116" s="74">
        <v>3</v>
      </c>
      <c r="JP116" s="175">
        <v>2.8571428571428571E-2</v>
      </c>
      <c r="JQ116" s="175">
        <v>0.51821234823043139</v>
      </c>
      <c r="JR116" s="74"/>
      <c r="JS116" s="74"/>
      <c r="JT116" s="76"/>
      <c r="JU116" s="175"/>
      <c r="JV116" s="175">
        <v>4.0777666999002989E-2</v>
      </c>
      <c r="JW116" s="175">
        <v>2.3928215353938185E-3</v>
      </c>
      <c r="JX116" s="175">
        <v>4.1874376869391822E-3</v>
      </c>
      <c r="JY116" s="175">
        <v>3.6590229312063807E-2</v>
      </c>
      <c r="JZ116" s="175">
        <v>4.3170488534396811E-2</v>
      </c>
      <c r="KA116" s="175">
        <v>2.7916251246261218E-3</v>
      </c>
      <c r="KB116" s="175">
        <v>9.4715852442671979E-3</v>
      </c>
      <c r="KC116" s="175">
        <v>5.1246261216350945E-2</v>
      </c>
      <c r="KD116" s="175">
        <v>1.4656031904287138E-2</v>
      </c>
      <c r="KE116" s="175">
        <v>1.226321036889332E-2</v>
      </c>
      <c r="KF116" s="175">
        <v>5.5433698903290127E-2</v>
      </c>
      <c r="KG116" s="175"/>
      <c r="KH116" s="74">
        <v>327</v>
      </c>
      <c r="KI116" s="74">
        <v>9480</v>
      </c>
      <c r="KJ116" s="74">
        <v>556</v>
      </c>
      <c r="KK116" s="74">
        <v>10030</v>
      </c>
      <c r="KL116" s="76">
        <v>3.4493670886075953E-2</v>
      </c>
      <c r="KM116" s="76">
        <v>5.5433698903290127E-2</v>
      </c>
      <c r="KN116" s="175">
        <v>2.0940028017214174E-2</v>
      </c>
      <c r="KO116" s="175">
        <v>0.60706870215042918</v>
      </c>
      <c r="KP116" s="175"/>
      <c r="KQ116" s="74">
        <v>68</v>
      </c>
      <c r="KR116" s="74">
        <v>783</v>
      </c>
      <c r="KS116" s="175">
        <v>8.6845466155810985E-2</v>
      </c>
      <c r="KT116" s="74">
        <v>140</v>
      </c>
      <c r="KU116" s="74">
        <v>1457</v>
      </c>
      <c r="KV116" s="175">
        <v>9.608785175017158E-2</v>
      </c>
      <c r="KW116" s="74">
        <v>194</v>
      </c>
      <c r="KX116" s="74">
        <v>2126</v>
      </c>
      <c r="KY116" s="175">
        <v>9.1251175917215432E-2</v>
      </c>
      <c r="KZ116" s="74">
        <v>239</v>
      </c>
      <c r="LA116" s="74">
        <v>2913</v>
      </c>
      <c r="LB116" s="175">
        <v>8.2046000686577414E-2</v>
      </c>
      <c r="LC116" s="74">
        <v>110</v>
      </c>
      <c r="LD116" s="74">
        <v>1365</v>
      </c>
      <c r="LE116" s="175">
        <f t="shared" si="235"/>
        <v>8.0586080586080591E-2</v>
      </c>
      <c r="LF116" s="74">
        <v>134</v>
      </c>
      <c r="LG116" s="74">
        <v>2015</v>
      </c>
      <c r="LH116" s="175">
        <f t="shared" si="236"/>
        <v>6.6501240694789077E-2</v>
      </c>
      <c r="LI116" s="74">
        <v>52</v>
      </c>
      <c r="LJ116" s="74">
        <v>1901</v>
      </c>
      <c r="LK116" s="175">
        <f t="shared" si="237"/>
        <v>2.7354024197790636E-2</v>
      </c>
      <c r="LL116" s="74">
        <v>296</v>
      </c>
      <c r="LM116" s="74">
        <v>5281</v>
      </c>
      <c r="LN116" s="175">
        <v>5.6049990532096194E-2</v>
      </c>
      <c r="LO116" s="175"/>
      <c r="LP116" s="74">
        <v>18</v>
      </c>
      <c r="LQ116" s="74">
        <v>1836</v>
      </c>
      <c r="LR116" s="175">
        <v>9.8039215686274508E-3</v>
      </c>
      <c r="LS116" s="74">
        <v>553</v>
      </c>
      <c r="LT116" s="74">
        <v>10030</v>
      </c>
      <c r="LU116" s="175">
        <v>5.5134596211365905E-2</v>
      </c>
      <c r="LV116" s="175"/>
      <c r="LW116" s="74"/>
      <c r="LX116" s="74">
        <v>176</v>
      </c>
      <c r="LY116" s="74">
        <v>275</v>
      </c>
      <c r="LZ116" s="74">
        <v>239</v>
      </c>
      <c r="MA116" s="74">
        <v>228</v>
      </c>
      <c r="MB116" s="74">
        <v>244</v>
      </c>
      <c r="MC116" s="74">
        <v>275</v>
      </c>
      <c r="MD116" s="74"/>
      <c r="MH116" s="75"/>
      <c r="MI116" s="89"/>
    </row>
    <row r="117" spans="1:347" x14ac:dyDescent="0.25">
      <c r="A117" s="153"/>
      <c r="B117" s="156" t="s">
        <v>2</v>
      </c>
      <c r="C117" s="154"/>
      <c r="D117" s="159">
        <v>11021</v>
      </c>
      <c r="E117" s="159" t="s">
        <v>0</v>
      </c>
      <c r="F117" s="73" t="s">
        <v>16</v>
      </c>
      <c r="P117" s="164"/>
      <c r="Q117" s="129"/>
      <c r="R117" s="129"/>
      <c r="S117" s="129"/>
      <c r="T117" s="129"/>
      <c r="U117" s="129"/>
      <c r="V117" s="129"/>
      <c r="W117" s="129"/>
      <c r="X117" s="129"/>
      <c r="Y117" s="129"/>
      <c r="Z117" s="115"/>
      <c r="AA117" s="74"/>
      <c r="AB117" s="75">
        <v>664</v>
      </c>
      <c r="AC117" s="75">
        <v>2370</v>
      </c>
      <c r="AD117" s="75">
        <v>385</v>
      </c>
      <c r="AE117" s="75">
        <v>434</v>
      </c>
      <c r="AF117" s="75">
        <v>778</v>
      </c>
      <c r="AG117" s="75">
        <v>896</v>
      </c>
      <c r="AH117" s="75">
        <v>142</v>
      </c>
      <c r="AI117" s="75">
        <v>0</v>
      </c>
      <c r="AK117" s="74">
        <f t="shared" si="249"/>
        <v>5669</v>
      </c>
      <c r="AL117" s="76"/>
      <c r="AM117" s="77">
        <f t="shared" si="250"/>
        <v>0.11712824131240078</v>
      </c>
      <c r="AN117" s="78">
        <f t="shared" si="251"/>
        <v>0.41806315046745457</v>
      </c>
      <c r="AO117" s="78">
        <f t="shared" si="252"/>
        <v>6.7913212206738405E-2</v>
      </c>
      <c r="AP117" s="78">
        <f t="shared" si="253"/>
        <v>7.6556711942141475E-2</v>
      </c>
      <c r="AQ117" s="78">
        <f t="shared" si="254"/>
        <v>0.13723760804374668</v>
      </c>
      <c r="AR117" s="78">
        <f t="shared" si="255"/>
        <v>0.15805256659022757</v>
      </c>
      <c r="AS117" s="78">
        <f t="shared" si="256"/>
        <v>2.5048509437290527E-2</v>
      </c>
      <c r="AT117" s="79">
        <f t="shared" si="257"/>
        <v>0</v>
      </c>
      <c r="AU117" s="76">
        <f t="shared" si="258"/>
        <v>1</v>
      </c>
      <c r="AV117" s="76"/>
      <c r="AW117" s="76"/>
      <c r="AX117" s="75">
        <v>755</v>
      </c>
      <c r="AY117" s="75">
        <v>200</v>
      </c>
      <c r="AZ117" s="75">
        <v>822</v>
      </c>
      <c r="BA117" s="75">
        <v>368</v>
      </c>
      <c r="BB117" s="75">
        <v>2584</v>
      </c>
      <c r="BC117" s="75">
        <v>880</v>
      </c>
      <c r="BD117" s="75">
        <v>178</v>
      </c>
      <c r="BF117" s="75">
        <v>9</v>
      </c>
      <c r="BG117" s="80">
        <v>4</v>
      </c>
      <c r="BH117" s="81">
        <v>39</v>
      </c>
      <c r="BI117" s="81"/>
      <c r="BJ117" s="82"/>
      <c r="BK117" s="74">
        <f t="shared" si="259"/>
        <v>43</v>
      </c>
      <c r="BL117" s="80">
        <f t="shared" si="156"/>
        <v>5839</v>
      </c>
      <c r="BM117" s="83"/>
      <c r="BN117" s="84">
        <f t="shared" si="260"/>
        <v>0.12930296283610207</v>
      </c>
      <c r="BO117" s="85">
        <f t="shared" si="261"/>
        <v>3.4252440486384657E-2</v>
      </c>
      <c r="BP117" s="85">
        <f t="shared" si="262"/>
        <v>0.14077753039904092</v>
      </c>
      <c r="BQ117" s="85">
        <f t="shared" si="263"/>
        <v>6.3024490494947766E-2</v>
      </c>
      <c r="BR117" s="85">
        <f t="shared" si="264"/>
        <v>0.44254153108408972</v>
      </c>
      <c r="BS117" s="85">
        <f t="shared" si="265"/>
        <v>0.15071073814009248</v>
      </c>
      <c r="BT117" s="85">
        <f t="shared" si="266"/>
        <v>3.0484672032882344E-2</v>
      </c>
      <c r="BU117" s="85">
        <f t="shared" si="267"/>
        <v>0</v>
      </c>
      <c r="BV117" s="85">
        <f t="shared" si="268"/>
        <v>1.5413598218873095E-3</v>
      </c>
      <c r="BW117" s="85">
        <f t="shared" si="269"/>
        <v>6.8504880972769305E-4</v>
      </c>
      <c r="BX117" s="85">
        <f t="shared" si="270"/>
        <v>6.6792258948450076E-3</v>
      </c>
      <c r="BY117" s="85">
        <f t="shared" si="271"/>
        <v>0</v>
      </c>
      <c r="BZ117" s="85">
        <f t="shared" si="272"/>
        <v>0</v>
      </c>
      <c r="CA117" s="76">
        <f t="shared" si="273"/>
        <v>7.364274704572701E-3</v>
      </c>
      <c r="CB117" s="86">
        <f t="shared" si="274"/>
        <v>1</v>
      </c>
      <c r="CC117" s="76"/>
      <c r="CD117" s="76"/>
      <c r="CE117" s="35">
        <v>202</v>
      </c>
      <c r="CF117" s="35">
        <v>2321</v>
      </c>
      <c r="CG117" s="35">
        <v>615</v>
      </c>
      <c r="CH117" s="35">
        <v>1251</v>
      </c>
      <c r="CI117" s="35">
        <v>445</v>
      </c>
      <c r="CJ117" s="35">
        <v>613</v>
      </c>
      <c r="CK117" s="35">
        <v>164</v>
      </c>
      <c r="CL117" s="35">
        <v>13</v>
      </c>
      <c r="CM117" s="35">
        <v>3</v>
      </c>
      <c r="CN117" s="35">
        <v>63</v>
      </c>
      <c r="CO117" s="75">
        <v>3</v>
      </c>
      <c r="CQ117" s="74">
        <f t="shared" si="286"/>
        <v>82</v>
      </c>
      <c r="CR117" s="74">
        <f t="shared" si="287"/>
        <v>5693</v>
      </c>
      <c r="CS117" s="76"/>
      <c r="CT117" s="77">
        <f t="shared" si="280"/>
        <v>3.5482171087300195E-2</v>
      </c>
      <c r="CU117" s="78">
        <f t="shared" si="281"/>
        <v>0.40769365887932546</v>
      </c>
      <c r="CV117" s="78">
        <f t="shared" si="282"/>
        <v>0.10802740207272088</v>
      </c>
      <c r="CW117" s="78">
        <f t="shared" si="283"/>
        <v>0.21974354470402249</v>
      </c>
      <c r="CX117" s="78">
        <f t="shared" si="284"/>
        <v>7.8166168979448447E-2</v>
      </c>
      <c r="CY117" s="78">
        <f t="shared" si="285"/>
        <v>0.10767609344809415</v>
      </c>
      <c r="CZ117" s="78">
        <f t="shared" si="288"/>
        <v>2.8807307219392238E-2</v>
      </c>
      <c r="DA117" s="79"/>
      <c r="DB117" s="79"/>
      <c r="DC117" s="79"/>
      <c r="DD117" s="79"/>
      <c r="DE117" s="79">
        <f t="shared" si="275"/>
        <v>1.4403653609696119E-2</v>
      </c>
      <c r="DF117" s="76">
        <f t="shared" si="276"/>
        <v>1</v>
      </c>
      <c r="DG117" s="76"/>
      <c r="DH117" s="76"/>
      <c r="DI117" s="76"/>
      <c r="DJ117" s="76"/>
      <c r="DK117" s="76">
        <f t="shared" si="174"/>
        <v>0.41806315046745457</v>
      </c>
      <c r="DL117" s="76">
        <f t="shared" si="175"/>
        <v>0.44254153108408972</v>
      </c>
      <c r="DM117" s="76">
        <f t="shared" si="176"/>
        <v>0.40769365887932546</v>
      </c>
      <c r="DN117" s="76"/>
      <c r="DO117" s="76"/>
      <c r="DP117" s="76">
        <f t="shared" si="177"/>
        <v>6.7913212206738405E-2</v>
      </c>
      <c r="DQ117" s="76">
        <f t="shared" si="178"/>
        <v>3.4252440486384657E-2</v>
      </c>
      <c r="DR117" s="76">
        <f t="shared" si="179"/>
        <v>7.8166168979448447E-2</v>
      </c>
      <c r="DS117" s="76"/>
      <c r="DT117" s="76"/>
      <c r="DU117" s="76"/>
      <c r="DV117" s="76">
        <f t="shared" si="180"/>
        <v>0</v>
      </c>
      <c r="DW117" s="76"/>
      <c r="DX117" s="76"/>
      <c r="DY117" s="76"/>
      <c r="DZ117" s="76"/>
      <c r="EA117" s="76">
        <f t="shared" si="181"/>
        <v>1.5413598218873095E-3</v>
      </c>
      <c r="EB117" s="76"/>
      <c r="EC117" s="76"/>
      <c r="ED117" s="76"/>
      <c r="EE117" s="76">
        <f t="shared" si="277"/>
        <v>0.48597636267419297</v>
      </c>
      <c r="EF117" s="76">
        <f t="shared" si="278"/>
        <v>0.47833533139236167</v>
      </c>
      <c r="EG117" s="76">
        <f t="shared" si="279"/>
        <v>0.48585982785877391</v>
      </c>
      <c r="EH117" s="76"/>
      <c r="EI117" s="76"/>
      <c r="EJ117" s="76">
        <f t="shared" si="185"/>
        <v>-1.0369491588129109E-2</v>
      </c>
      <c r="EK117" s="76"/>
      <c r="EL117" s="76">
        <f t="shared" si="186"/>
        <v>-3.4847872204764263E-2</v>
      </c>
      <c r="EM117" s="76"/>
      <c r="EN117" s="76"/>
      <c r="EO117" s="76">
        <f t="shared" si="187"/>
        <v>1.0252956772710042E-2</v>
      </c>
      <c r="EP117" s="76"/>
      <c r="EQ117" s="76">
        <f t="shared" si="188"/>
        <v>4.391372849306379E-2</v>
      </c>
      <c r="ER117" s="76"/>
      <c r="ES117" s="76"/>
      <c r="ET117" s="76">
        <f t="shared" si="189"/>
        <v>0</v>
      </c>
      <c r="EU117" s="76"/>
      <c r="EV117" s="76">
        <f t="shared" si="190"/>
        <v>0</v>
      </c>
      <c r="EW117" s="76"/>
      <c r="EX117" s="76"/>
      <c r="EY117" s="76">
        <f t="shared" si="191"/>
        <v>0</v>
      </c>
      <c r="EZ117" s="76"/>
      <c r="FA117" s="76">
        <f t="shared" si="192"/>
        <v>-1.5413598218873095E-3</v>
      </c>
      <c r="FB117" s="76"/>
      <c r="FC117" s="76"/>
      <c r="FD117" s="76">
        <f t="shared" si="193"/>
        <v>-1.1653481541906707E-4</v>
      </c>
      <c r="FE117" s="76"/>
      <c r="FF117" s="76">
        <f t="shared" si="194"/>
        <v>7.5244964664122338E-3</v>
      </c>
      <c r="FG117" s="76"/>
      <c r="FH117" s="76"/>
      <c r="FI117" s="76"/>
      <c r="FJ117" s="76"/>
      <c r="FK117" s="76"/>
      <c r="FL117" s="76">
        <f t="shared" si="195"/>
        <v>2.5048509437290527E-2</v>
      </c>
      <c r="FM117" s="76">
        <f t="shared" si="196"/>
        <v>3.0484672032882344E-2</v>
      </c>
      <c r="FN117" s="76">
        <f t="shared" si="197"/>
        <v>2.8807307219392238E-2</v>
      </c>
      <c r="FO117" s="76"/>
      <c r="FP117" s="76">
        <f t="shared" si="198"/>
        <v>3.758797782101711E-3</v>
      </c>
      <c r="FQ117" s="76"/>
      <c r="FR117" s="76">
        <f t="shared" si="199"/>
        <v>-1.6773648134901058E-3</v>
      </c>
      <c r="FS117" s="76"/>
      <c r="FT117" s="76"/>
      <c r="FU117" s="76"/>
      <c r="FV117" s="76"/>
      <c r="FW117" s="76">
        <f t="shared" si="200"/>
        <v>0.15805256659022757</v>
      </c>
      <c r="FX117" s="76">
        <f t="shared" si="201"/>
        <v>0.15071073814009248</v>
      </c>
      <c r="FY117" s="76">
        <f t="shared" si="202"/>
        <v>0.10802740207272088</v>
      </c>
      <c r="FZ117" s="76"/>
      <c r="GA117" s="76">
        <f t="shared" si="203"/>
        <v>-5.0025164517506687E-2</v>
      </c>
      <c r="GB117" s="76"/>
      <c r="GC117" s="76">
        <f t="shared" si="204"/>
        <v>-4.2683336067371597E-2</v>
      </c>
      <c r="GD117" s="76"/>
      <c r="GE117" s="76"/>
      <c r="GF117" s="76"/>
      <c r="GG117" s="76"/>
      <c r="GH117" s="76">
        <f t="shared" si="205"/>
        <v>0.11712824131240078</v>
      </c>
      <c r="GI117" s="76">
        <f t="shared" si="206"/>
        <v>0.14077753039904092</v>
      </c>
      <c r="GJ117" s="76">
        <f t="shared" si="207"/>
        <v>0.10767609344809415</v>
      </c>
      <c r="GK117" s="76"/>
      <c r="GL117" s="76">
        <f t="shared" si="208"/>
        <v>-9.4521478643066342E-3</v>
      </c>
      <c r="GM117" s="76"/>
      <c r="GN117" s="76">
        <f t="shared" si="209"/>
        <v>-3.3101436950946778E-2</v>
      </c>
      <c r="GO117" s="76"/>
      <c r="GP117" s="76"/>
      <c r="GQ117" s="76"/>
      <c r="GR117" s="76"/>
      <c r="GS117" s="76">
        <f t="shared" si="210"/>
        <v>7.6556711942141475E-2</v>
      </c>
      <c r="GT117" s="76">
        <f t="shared" si="211"/>
        <v>6.3024490494947766E-2</v>
      </c>
      <c r="GU117" s="76">
        <f t="shared" si="212"/>
        <v>3.5482171087300195E-2</v>
      </c>
      <c r="GV117" s="76"/>
      <c r="GW117" s="76">
        <f t="shared" si="213"/>
        <v>-4.1074540854841281E-2</v>
      </c>
      <c r="GX117" s="76"/>
      <c r="GY117" s="76">
        <f t="shared" si="214"/>
        <v>-2.7542319407647571E-2</v>
      </c>
      <c r="GZ117" s="76"/>
      <c r="HA117" s="76"/>
      <c r="HB117" s="76"/>
      <c r="HC117" s="76"/>
      <c r="HD117" s="76">
        <f t="shared" si="215"/>
        <v>0.13723760804374668</v>
      </c>
      <c r="HE117" s="76">
        <f t="shared" si="216"/>
        <v>0.12930296283610207</v>
      </c>
      <c r="HF117" s="76">
        <f t="shared" si="217"/>
        <v>0.21974354470402249</v>
      </c>
      <c r="HG117" s="76"/>
      <c r="HH117" s="76">
        <f t="shared" si="218"/>
        <v>8.2505936660275808E-2</v>
      </c>
      <c r="HI117" s="76"/>
      <c r="HJ117" s="76">
        <f t="shared" si="219"/>
        <v>9.0440581867920422E-2</v>
      </c>
      <c r="HK117" s="76"/>
      <c r="HL117" s="76"/>
      <c r="HM117" s="76"/>
      <c r="HN117" s="76"/>
      <c r="HO117" s="76"/>
      <c r="HP117" s="76"/>
      <c r="HQ117" s="76"/>
      <c r="HR117" s="76">
        <f t="shared" si="220"/>
        <v>0.10160522137943201</v>
      </c>
      <c r="HS117" s="76">
        <f t="shared" si="221"/>
        <v>0.21379431998588816</v>
      </c>
      <c r="HT117" s="76">
        <f t="shared" si="222"/>
        <v>0.23884282942317869</v>
      </c>
      <c r="HU117" s="76"/>
      <c r="HV117" s="76">
        <f t="shared" si="223"/>
        <v>9.3509162527830106E-2</v>
      </c>
      <c r="HW117" s="76">
        <f t="shared" si="224"/>
        <v>0.19232745333104984</v>
      </c>
      <c r="HX117" s="76">
        <f t="shared" si="225"/>
        <v>0.22281212536393219</v>
      </c>
      <c r="HY117" s="76"/>
      <c r="HZ117" s="76">
        <f t="shared" si="226"/>
        <v>6.4289478306692432E-2</v>
      </c>
      <c r="IA117" s="76">
        <f t="shared" si="227"/>
        <v>0.25522571579132269</v>
      </c>
      <c r="IB117" s="76">
        <f t="shared" si="228"/>
        <v>0.28403302301071492</v>
      </c>
      <c r="IC117" s="76"/>
      <c r="ID117" s="76"/>
      <c r="IE117" s="76">
        <f t="shared" si="229"/>
        <v>-3.7315743072739577E-2</v>
      </c>
      <c r="IF117" s="76"/>
      <c r="IG117" s="76">
        <f t="shared" si="230"/>
        <v>-2.9219684221137673E-2</v>
      </c>
      <c r="IH117" s="76"/>
      <c r="II117" s="76"/>
      <c r="IJ117" s="76">
        <f t="shared" si="231"/>
        <v>4.1431395805434534E-2</v>
      </c>
      <c r="IK117" s="76"/>
      <c r="IL117" s="76">
        <f t="shared" si="232"/>
        <v>6.2898262460272858E-2</v>
      </c>
      <c r="IM117" s="76"/>
      <c r="IN117" s="76"/>
      <c r="IO117" s="76">
        <f t="shared" si="233"/>
        <v>4.5190193587536232E-2</v>
      </c>
      <c r="IP117" s="76"/>
      <c r="IQ117" s="76">
        <f t="shared" si="234"/>
        <v>6.1220897646782735E-2</v>
      </c>
      <c r="IR117" s="76"/>
      <c r="IS117" s="76"/>
      <c r="IT117" s="76"/>
      <c r="IU117" s="76"/>
      <c r="IV117" s="76"/>
      <c r="IW117" s="76">
        <v>0.04</v>
      </c>
      <c r="IX117" s="183">
        <v>3.8912416375130423</v>
      </c>
      <c r="IY117" s="183">
        <v>3.7737803526411291</v>
      </c>
      <c r="IZ117" s="175">
        <v>-0.31975678155807719</v>
      </c>
      <c r="JA117" s="76"/>
      <c r="JB117" s="74">
        <v>25537</v>
      </c>
      <c r="JC117" s="74">
        <v>143</v>
      </c>
      <c r="JD117" s="74">
        <v>130</v>
      </c>
      <c r="JE117" s="76">
        <v>2.0192998358757434E-2</v>
      </c>
      <c r="JF117" s="76">
        <v>7.0462086565585266E-2</v>
      </c>
      <c r="JG117" s="74"/>
      <c r="JH117" s="74">
        <v>92</v>
      </c>
      <c r="JI117" s="74">
        <v>9</v>
      </c>
      <c r="JJ117" s="175">
        <v>9.7826086956521743E-2</v>
      </c>
      <c r="JK117" s="74">
        <v>39</v>
      </c>
      <c r="JL117" s="74">
        <v>7</v>
      </c>
      <c r="JM117" s="175">
        <v>0.17948717948717949</v>
      </c>
      <c r="JN117" s="74">
        <v>131</v>
      </c>
      <c r="JO117" s="74">
        <v>16</v>
      </c>
      <c r="JP117" s="175">
        <v>0.12213740458015267</v>
      </c>
      <c r="JQ117" s="175">
        <v>1.2664374647942038</v>
      </c>
      <c r="JR117" s="74"/>
      <c r="JS117" s="74"/>
      <c r="JT117" s="76">
        <v>4.1379310344827586E-2</v>
      </c>
      <c r="JU117" s="175"/>
      <c r="JV117" s="175">
        <v>5.1901840490797546E-2</v>
      </c>
      <c r="JW117" s="175">
        <v>7.9754601226993873E-3</v>
      </c>
      <c r="JX117" s="175">
        <v>2.245398773006135E-2</v>
      </c>
      <c r="JY117" s="175">
        <v>2.9447852760736196E-2</v>
      </c>
      <c r="JZ117" s="175">
        <v>5.9877300613496935E-2</v>
      </c>
      <c r="KA117" s="175">
        <v>1.0184049079754601E-2</v>
      </c>
      <c r="KB117" s="175">
        <v>2.638036809815951E-2</v>
      </c>
      <c r="KC117" s="175">
        <v>7.3987730061349691E-2</v>
      </c>
      <c r="KD117" s="175">
        <v>4.4539877300613498E-2</v>
      </c>
      <c r="KE117" s="175">
        <v>3.6564417177914109E-2</v>
      </c>
      <c r="KF117" s="175">
        <v>9.6441717791411044E-2</v>
      </c>
      <c r="KG117" s="175"/>
      <c r="KH117" s="74">
        <v>579</v>
      </c>
      <c r="KI117" s="74">
        <v>8214</v>
      </c>
      <c r="KJ117" s="74">
        <v>786</v>
      </c>
      <c r="KK117" s="74">
        <v>8150</v>
      </c>
      <c r="KL117" s="76">
        <v>7.0489408327246164E-2</v>
      </c>
      <c r="KM117" s="76">
        <v>9.6441717791411044E-2</v>
      </c>
      <c r="KN117" s="175">
        <v>2.595230946416488E-2</v>
      </c>
      <c r="KO117" s="175">
        <v>0.36817317778696085</v>
      </c>
      <c r="KP117" s="175"/>
      <c r="KQ117" s="74">
        <v>91</v>
      </c>
      <c r="KR117" s="74">
        <v>431</v>
      </c>
      <c r="KS117" s="175">
        <v>0.21113689095127611</v>
      </c>
      <c r="KT117" s="74">
        <v>196</v>
      </c>
      <c r="KU117" s="74">
        <v>988</v>
      </c>
      <c r="KV117" s="175">
        <v>0.19838056680161945</v>
      </c>
      <c r="KW117" s="74">
        <v>277</v>
      </c>
      <c r="KX117" s="74">
        <v>1581</v>
      </c>
      <c r="KY117" s="175">
        <v>0.1752055660974067</v>
      </c>
      <c r="KZ117" s="74">
        <v>355</v>
      </c>
      <c r="LA117" s="74">
        <v>2376</v>
      </c>
      <c r="LB117" s="175">
        <v>0.14941077441077441</v>
      </c>
      <c r="LC117" s="74">
        <v>105</v>
      </c>
      <c r="LD117" s="74">
        <v>677</v>
      </c>
      <c r="LE117" s="175">
        <f t="shared" si="235"/>
        <v>0.15509601181683899</v>
      </c>
      <c r="LF117" s="74">
        <v>143</v>
      </c>
      <c r="LG117" s="74">
        <v>1360</v>
      </c>
      <c r="LH117" s="175">
        <f t="shared" si="236"/>
        <v>0.10514705882352941</v>
      </c>
      <c r="LI117" s="74">
        <v>123</v>
      </c>
      <c r="LJ117" s="74">
        <v>1898</v>
      </c>
      <c r="LK117" s="175">
        <f t="shared" si="237"/>
        <v>6.4805057955742887E-2</v>
      </c>
      <c r="LL117" s="74">
        <v>371</v>
      </c>
      <c r="LM117" s="74">
        <v>3935</v>
      </c>
      <c r="LN117" s="175">
        <v>9.4282083862770011E-2</v>
      </c>
      <c r="LO117" s="175"/>
      <c r="LP117" s="74">
        <v>60</v>
      </c>
      <c r="LQ117" s="74">
        <v>1839</v>
      </c>
      <c r="LR117" s="175">
        <v>3.2626427406199018E-2</v>
      </c>
      <c r="LS117" s="74">
        <v>786</v>
      </c>
      <c r="LT117" s="74">
        <v>8150</v>
      </c>
      <c r="LU117" s="175">
        <v>9.6441717791411044E-2</v>
      </c>
      <c r="LV117" s="175"/>
      <c r="LW117" s="74"/>
      <c r="LX117" s="74">
        <v>254</v>
      </c>
      <c r="LY117" s="74">
        <v>104</v>
      </c>
      <c r="LZ117" s="74">
        <v>42</v>
      </c>
      <c r="MA117" s="74">
        <v>67</v>
      </c>
      <c r="MB117" s="74">
        <v>73</v>
      </c>
      <c r="MC117" s="74">
        <v>123</v>
      </c>
      <c r="MD117" s="74"/>
      <c r="MH117" s="75"/>
      <c r="MI117" s="89"/>
    </row>
    <row r="118" spans="1:347" x14ac:dyDescent="0.25">
      <c r="A118" s="153"/>
      <c r="B118" s="156" t="s">
        <v>12</v>
      </c>
      <c r="C118" s="154"/>
      <c r="D118" s="159">
        <v>24045</v>
      </c>
      <c r="E118" s="159" t="s">
        <v>77</v>
      </c>
      <c r="F118" s="73" t="s">
        <v>125</v>
      </c>
      <c r="P118" s="164"/>
      <c r="Q118" s="129"/>
      <c r="R118" s="129"/>
      <c r="S118" s="129"/>
      <c r="T118" s="129"/>
      <c r="U118" s="129"/>
      <c r="V118" s="129"/>
      <c r="W118" s="129"/>
      <c r="X118" s="129"/>
      <c r="Y118" s="129"/>
      <c r="Z118" s="115"/>
      <c r="AA118" s="74"/>
      <c r="AB118" s="75">
        <v>1371</v>
      </c>
      <c r="AC118" s="75">
        <v>1634</v>
      </c>
      <c r="AD118" s="75">
        <v>321</v>
      </c>
      <c r="AE118" s="75">
        <v>459</v>
      </c>
      <c r="AF118" s="75">
        <v>817</v>
      </c>
      <c r="AG118" s="75">
        <v>1014</v>
      </c>
      <c r="AH118" s="75">
        <v>50</v>
      </c>
      <c r="AI118" s="75">
        <v>284</v>
      </c>
      <c r="AK118" s="74">
        <f t="shared" si="249"/>
        <v>5950</v>
      </c>
      <c r="AL118" s="76"/>
      <c r="AM118" s="77">
        <f t="shared" si="250"/>
        <v>0.2304201680672269</v>
      </c>
      <c r="AN118" s="78">
        <f t="shared" si="251"/>
        <v>0.2746218487394958</v>
      </c>
      <c r="AO118" s="78">
        <f t="shared" si="252"/>
        <v>5.394957983193277E-2</v>
      </c>
      <c r="AP118" s="78">
        <f t="shared" si="253"/>
        <v>7.7142857142857138E-2</v>
      </c>
      <c r="AQ118" s="78">
        <f t="shared" si="254"/>
        <v>0.1373109243697479</v>
      </c>
      <c r="AR118" s="78">
        <f t="shared" si="255"/>
        <v>0.1704201680672269</v>
      </c>
      <c r="AS118" s="78">
        <f t="shared" si="256"/>
        <v>8.4033613445378148E-3</v>
      </c>
      <c r="AT118" s="79">
        <f t="shared" si="257"/>
        <v>4.7731092436974792E-2</v>
      </c>
      <c r="AU118" s="76">
        <f t="shared" si="258"/>
        <v>1</v>
      </c>
      <c r="AV118" s="76"/>
      <c r="AW118" s="76"/>
      <c r="AX118" s="75">
        <v>583</v>
      </c>
      <c r="AY118" s="75">
        <v>182</v>
      </c>
      <c r="AZ118" s="75">
        <v>1919</v>
      </c>
      <c r="BA118" s="75">
        <v>533</v>
      </c>
      <c r="BB118" s="75">
        <v>1693</v>
      </c>
      <c r="BC118" s="75">
        <v>1037</v>
      </c>
      <c r="BD118" s="75">
        <v>100</v>
      </c>
      <c r="BF118" s="75">
        <v>11</v>
      </c>
      <c r="BG118" s="80">
        <v>21</v>
      </c>
      <c r="BH118" s="81"/>
      <c r="BI118" s="81"/>
      <c r="BJ118" s="82"/>
      <c r="BK118" s="74">
        <f t="shared" si="259"/>
        <v>21</v>
      </c>
      <c r="BL118" s="80">
        <f t="shared" si="156"/>
        <v>6079</v>
      </c>
      <c r="BM118" s="83"/>
      <c r="BN118" s="84">
        <f t="shared" si="260"/>
        <v>9.5903931567692058E-2</v>
      </c>
      <c r="BO118" s="85">
        <f t="shared" si="261"/>
        <v>2.9939134726106268E-2</v>
      </c>
      <c r="BP118" s="85">
        <f t="shared" si="262"/>
        <v>0.31567692054614244</v>
      </c>
      <c r="BQ118" s="85">
        <f t="shared" si="263"/>
        <v>8.7678894555025491E-2</v>
      </c>
      <c r="BR118" s="85">
        <f t="shared" si="264"/>
        <v>0.27849975324888965</v>
      </c>
      <c r="BS118" s="85">
        <f t="shared" si="265"/>
        <v>0.1705872676427044</v>
      </c>
      <c r="BT118" s="85">
        <f t="shared" si="266"/>
        <v>1.6450074025333113E-2</v>
      </c>
      <c r="BU118" s="85">
        <f t="shared" si="267"/>
        <v>0</v>
      </c>
      <c r="BV118" s="85">
        <f t="shared" si="268"/>
        <v>1.8095081427866426E-3</v>
      </c>
      <c r="BW118" s="85">
        <f t="shared" si="269"/>
        <v>3.4545155453199541E-3</v>
      </c>
      <c r="BX118" s="85">
        <f t="shared" si="270"/>
        <v>0</v>
      </c>
      <c r="BY118" s="85">
        <f t="shared" si="271"/>
        <v>0</v>
      </c>
      <c r="BZ118" s="85">
        <f t="shared" si="272"/>
        <v>0</v>
      </c>
      <c r="CA118" s="76">
        <f t="shared" si="273"/>
        <v>3.4545155453199541E-3</v>
      </c>
      <c r="CB118" s="86">
        <f t="shared" si="274"/>
        <v>1</v>
      </c>
      <c r="CC118" s="76"/>
      <c r="CD118" s="76"/>
      <c r="CE118" s="75">
        <v>262</v>
      </c>
      <c r="CF118" s="75">
        <v>1696</v>
      </c>
      <c r="CG118" s="75">
        <v>1085</v>
      </c>
      <c r="CH118" s="75">
        <v>1090</v>
      </c>
      <c r="CI118" s="75">
        <v>402</v>
      </c>
      <c r="CJ118" s="75">
        <v>1595</v>
      </c>
      <c r="CK118" s="75">
        <v>117</v>
      </c>
      <c r="CL118" s="73"/>
      <c r="CQ118" s="74">
        <f t="shared" si="286"/>
        <v>0</v>
      </c>
      <c r="CR118" s="74">
        <f t="shared" si="287"/>
        <v>6247</v>
      </c>
      <c r="CS118" s="76"/>
      <c r="CT118" s="77">
        <f t="shared" si="280"/>
        <v>4.194013126300624E-2</v>
      </c>
      <c r="CU118" s="78">
        <f t="shared" si="281"/>
        <v>0.27149031535136864</v>
      </c>
      <c r="CV118" s="78">
        <f t="shared" si="282"/>
        <v>0.17368336801664799</v>
      </c>
      <c r="CW118" s="78">
        <f t="shared" si="283"/>
        <v>0.1744837522010565</v>
      </c>
      <c r="CX118" s="78">
        <f t="shared" si="284"/>
        <v>6.4350888426444694E-2</v>
      </c>
      <c r="CY118" s="78">
        <f t="shared" si="285"/>
        <v>0.25532255482631661</v>
      </c>
      <c r="CZ118" s="78">
        <f t="shared" si="288"/>
        <v>1.8728989915159276E-2</v>
      </c>
      <c r="DA118" s="79"/>
      <c r="DB118" s="79"/>
      <c r="DC118" s="79"/>
      <c r="DD118" s="79"/>
      <c r="DE118" s="79">
        <f t="shared" si="275"/>
        <v>0</v>
      </c>
      <c r="DF118" s="76">
        <f t="shared" si="276"/>
        <v>1</v>
      </c>
      <c r="DG118" s="76"/>
      <c r="DH118" s="76"/>
      <c r="DI118" s="76"/>
      <c r="DJ118" s="76"/>
      <c r="DK118" s="76">
        <f t="shared" si="174"/>
        <v>0.2746218487394958</v>
      </c>
      <c r="DL118" s="76">
        <f t="shared" si="175"/>
        <v>0.27849975324888965</v>
      </c>
      <c r="DM118" s="76">
        <f t="shared" si="176"/>
        <v>0.27149031535136864</v>
      </c>
      <c r="DN118" s="76"/>
      <c r="DO118" s="76"/>
      <c r="DP118" s="76">
        <f t="shared" si="177"/>
        <v>5.394957983193277E-2</v>
      </c>
      <c r="DQ118" s="76">
        <f t="shared" si="178"/>
        <v>2.9939134726106268E-2</v>
      </c>
      <c r="DR118" s="76">
        <f t="shared" si="179"/>
        <v>6.4350888426444694E-2</v>
      </c>
      <c r="DS118" s="76"/>
      <c r="DT118" s="76"/>
      <c r="DU118" s="76"/>
      <c r="DV118" s="76">
        <f t="shared" si="180"/>
        <v>0</v>
      </c>
      <c r="DW118" s="76"/>
      <c r="DX118" s="76"/>
      <c r="DY118" s="76"/>
      <c r="DZ118" s="76"/>
      <c r="EA118" s="76">
        <f t="shared" si="181"/>
        <v>1.8095081427866426E-3</v>
      </c>
      <c r="EB118" s="76"/>
      <c r="EC118" s="76"/>
      <c r="ED118" s="76"/>
      <c r="EE118" s="76">
        <f t="shared" si="277"/>
        <v>0.32857142857142857</v>
      </c>
      <c r="EF118" s="76">
        <f t="shared" si="278"/>
        <v>0.31024839611778254</v>
      </c>
      <c r="EG118" s="76">
        <f t="shared" si="279"/>
        <v>0.33584120377781335</v>
      </c>
      <c r="EH118" s="76"/>
      <c r="EI118" s="76"/>
      <c r="EJ118" s="76">
        <f t="shared" si="185"/>
        <v>-3.1315333881271612E-3</v>
      </c>
      <c r="EK118" s="76"/>
      <c r="EL118" s="76">
        <f t="shared" si="186"/>
        <v>-7.0094378975210092E-3</v>
      </c>
      <c r="EM118" s="76"/>
      <c r="EN118" s="76"/>
      <c r="EO118" s="76">
        <f t="shared" si="187"/>
        <v>1.0401308594511924E-2</v>
      </c>
      <c r="EP118" s="76"/>
      <c r="EQ118" s="76">
        <f t="shared" si="188"/>
        <v>3.4411753700338429E-2</v>
      </c>
      <c r="ER118" s="76"/>
      <c r="ES118" s="76"/>
      <c r="ET118" s="76">
        <f t="shared" si="189"/>
        <v>0</v>
      </c>
      <c r="EU118" s="76"/>
      <c r="EV118" s="76">
        <f t="shared" si="190"/>
        <v>0</v>
      </c>
      <c r="EW118" s="76"/>
      <c r="EX118" s="76"/>
      <c r="EY118" s="76">
        <f t="shared" si="191"/>
        <v>0</v>
      </c>
      <c r="EZ118" s="76"/>
      <c r="FA118" s="76">
        <f t="shared" si="192"/>
        <v>-1.8095081427866426E-3</v>
      </c>
      <c r="FB118" s="76"/>
      <c r="FC118" s="76"/>
      <c r="FD118" s="76">
        <f t="shared" si="193"/>
        <v>7.2697752063847765E-3</v>
      </c>
      <c r="FE118" s="76"/>
      <c r="FF118" s="76">
        <f t="shared" si="194"/>
        <v>2.5592807660030803E-2</v>
      </c>
      <c r="FG118" s="76"/>
      <c r="FH118" s="76"/>
      <c r="FI118" s="76"/>
      <c r="FJ118" s="76"/>
      <c r="FK118" s="76"/>
      <c r="FL118" s="76">
        <f t="shared" si="195"/>
        <v>8.4033613445378148E-3</v>
      </c>
      <c r="FM118" s="76">
        <f t="shared" si="196"/>
        <v>1.6450074025333113E-2</v>
      </c>
      <c r="FN118" s="76">
        <f t="shared" si="197"/>
        <v>1.8728989915159276E-2</v>
      </c>
      <c r="FO118" s="76"/>
      <c r="FP118" s="76">
        <f t="shared" si="198"/>
        <v>1.0325628570621461E-2</v>
      </c>
      <c r="FQ118" s="76"/>
      <c r="FR118" s="76">
        <f t="shared" si="199"/>
        <v>2.2789158898261636E-3</v>
      </c>
      <c r="FS118" s="76"/>
      <c r="FT118" s="76"/>
      <c r="FU118" s="76"/>
      <c r="FV118" s="76"/>
      <c r="FW118" s="76">
        <f t="shared" si="200"/>
        <v>0.1704201680672269</v>
      </c>
      <c r="FX118" s="76">
        <f t="shared" si="201"/>
        <v>0.1705872676427044</v>
      </c>
      <c r="FY118" s="76">
        <f t="shared" si="202"/>
        <v>0.17368336801664799</v>
      </c>
      <c r="FZ118" s="76"/>
      <c r="GA118" s="76">
        <f t="shared" si="203"/>
        <v>3.2631999494210917E-3</v>
      </c>
      <c r="GB118" s="76"/>
      <c r="GC118" s="76">
        <f t="shared" si="204"/>
        <v>3.0961003739435888E-3</v>
      </c>
      <c r="GD118" s="76"/>
      <c r="GE118" s="76"/>
      <c r="GF118" s="76"/>
      <c r="GG118" s="76"/>
      <c r="GH118" s="76">
        <f t="shared" si="205"/>
        <v>0.2304201680672269</v>
      </c>
      <c r="GI118" s="76">
        <f t="shared" si="206"/>
        <v>0.31567692054614244</v>
      </c>
      <c r="GJ118" s="76">
        <f t="shared" si="207"/>
        <v>0.25532255482631661</v>
      </c>
      <c r="GK118" s="76"/>
      <c r="GL118" s="76">
        <f t="shared" si="208"/>
        <v>2.4902386759089706E-2</v>
      </c>
      <c r="GM118" s="76"/>
      <c r="GN118" s="76">
        <f t="shared" si="209"/>
        <v>-6.0354365719825831E-2</v>
      </c>
      <c r="GO118" s="76"/>
      <c r="GP118" s="76"/>
      <c r="GQ118" s="76"/>
      <c r="GR118" s="76"/>
      <c r="GS118" s="76">
        <f t="shared" si="210"/>
        <v>7.7142857142857138E-2</v>
      </c>
      <c r="GT118" s="76">
        <f t="shared" si="211"/>
        <v>8.7678894555025491E-2</v>
      </c>
      <c r="GU118" s="76">
        <f t="shared" si="212"/>
        <v>4.194013126300624E-2</v>
      </c>
      <c r="GV118" s="76"/>
      <c r="GW118" s="76">
        <f t="shared" si="213"/>
        <v>-3.5202725879850898E-2</v>
      </c>
      <c r="GX118" s="76"/>
      <c r="GY118" s="76">
        <f t="shared" si="214"/>
        <v>-4.5738763292019251E-2</v>
      </c>
      <c r="GZ118" s="76"/>
      <c r="HA118" s="76"/>
      <c r="HB118" s="76"/>
      <c r="HC118" s="76"/>
      <c r="HD118" s="76">
        <f t="shared" si="215"/>
        <v>0.1373109243697479</v>
      </c>
      <c r="HE118" s="76">
        <f t="shared" si="216"/>
        <v>9.5903931567692058E-2</v>
      </c>
      <c r="HF118" s="76">
        <f t="shared" si="217"/>
        <v>0.1744837522010565</v>
      </c>
      <c r="HG118" s="76"/>
      <c r="HH118" s="76">
        <f t="shared" si="218"/>
        <v>3.7172827831308597E-2</v>
      </c>
      <c r="HI118" s="76"/>
      <c r="HJ118" s="76">
        <f t="shared" si="219"/>
        <v>7.8579820633364439E-2</v>
      </c>
      <c r="HK118" s="76"/>
      <c r="HL118" s="76"/>
      <c r="HM118" s="76"/>
      <c r="HN118" s="76"/>
      <c r="HO118" s="76"/>
      <c r="HP118" s="76"/>
      <c r="HQ118" s="76"/>
      <c r="HR118" s="76">
        <f t="shared" si="220"/>
        <v>8.5546218487394951E-2</v>
      </c>
      <c r="HS118" s="76">
        <f t="shared" si="221"/>
        <v>0.21445378151260502</v>
      </c>
      <c r="HT118" s="76">
        <f t="shared" si="222"/>
        <v>0.22285714285714286</v>
      </c>
      <c r="HU118" s="76"/>
      <c r="HV118" s="76">
        <f t="shared" si="223"/>
        <v>0.10412896858035861</v>
      </c>
      <c r="HW118" s="76">
        <f t="shared" si="224"/>
        <v>0.18358282612271754</v>
      </c>
      <c r="HX118" s="76">
        <f t="shared" si="225"/>
        <v>0.20003290014805067</v>
      </c>
      <c r="HY118" s="76"/>
      <c r="HZ118" s="76">
        <f t="shared" si="226"/>
        <v>6.0669121178165517E-2</v>
      </c>
      <c r="IA118" s="76">
        <f t="shared" si="227"/>
        <v>0.21642388346406274</v>
      </c>
      <c r="IB118" s="76">
        <f t="shared" si="228"/>
        <v>0.23515287337922203</v>
      </c>
      <c r="IC118" s="76"/>
      <c r="ID118" s="76"/>
      <c r="IE118" s="76">
        <f t="shared" si="229"/>
        <v>-2.4877097309229435E-2</v>
      </c>
      <c r="IF118" s="76"/>
      <c r="IG118" s="76">
        <f t="shared" si="230"/>
        <v>-4.3459847402193094E-2</v>
      </c>
      <c r="IH118" s="76"/>
      <c r="II118" s="76"/>
      <c r="IJ118" s="76">
        <f t="shared" si="231"/>
        <v>1.97010195145772E-3</v>
      </c>
      <c r="IK118" s="76"/>
      <c r="IL118" s="76">
        <f t="shared" si="232"/>
        <v>3.2841057341345209E-2</v>
      </c>
      <c r="IM118" s="76"/>
      <c r="IN118" s="76"/>
      <c r="IO118" s="76">
        <f t="shared" si="233"/>
        <v>1.2295730522079162E-2</v>
      </c>
      <c r="IP118" s="76"/>
      <c r="IQ118" s="76">
        <f t="shared" si="234"/>
        <v>3.5119973231171359E-2</v>
      </c>
      <c r="IR118" s="76"/>
      <c r="IS118" s="76"/>
      <c r="IT118" s="76"/>
      <c r="IU118" s="76"/>
      <c r="IV118" s="76"/>
      <c r="IW118" s="76">
        <v>0.03</v>
      </c>
      <c r="IX118" s="183">
        <v>2.7582671109971804</v>
      </c>
      <c r="IY118" s="183">
        <v>2.8707610610915579</v>
      </c>
      <c r="IZ118" s="175">
        <v>-9.3705670360082954E-2</v>
      </c>
      <c r="JA118" s="76"/>
      <c r="JB118" s="74">
        <v>22137</v>
      </c>
      <c r="JC118" s="74">
        <v>124</v>
      </c>
      <c r="JD118" s="74">
        <v>124</v>
      </c>
      <c r="JE118" s="76">
        <v>2.0521420423707262E-2</v>
      </c>
      <c r="JF118" s="76">
        <v>7.3649874420942493E-2</v>
      </c>
      <c r="JG118" s="74"/>
      <c r="JH118" s="74">
        <v>70</v>
      </c>
      <c r="JI118" s="74">
        <v>5</v>
      </c>
      <c r="JJ118" s="175">
        <v>7.1428571428571425E-2</v>
      </c>
      <c r="JK118" s="74">
        <v>26</v>
      </c>
      <c r="JL118" s="74">
        <v>1.5</v>
      </c>
      <c r="JM118" s="175">
        <v>5.7692307692307696E-2</v>
      </c>
      <c r="JN118" s="74">
        <v>96</v>
      </c>
      <c r="JO118" s="74">
        <v>6.5</v>
      </c>
      <c r="JP118" s="175">
        <v>6.7708333333333329E-2</v>
      </c>
      <c r="JQ118" s="175">
        <v>0.45398647484493454</v>
      </c>
      <c r="JR118" s="74"/>
      <c r="JS118" s="74"/>
      <c r="JT118" s="76"/>
      <c r="JU118" s="175"/>
      <c r="JV118" s="175">
        <v>9.8160139788261894E-2</v>
      </c>
      <c r="JW118" s="175">
        <v>6.0643437146674891E-3</v>
      </c>
      <c r="JX118" s="175">
        <v>2.5799157159009149E-2</v>
      </c>
      <c r="JY118" s="175">
        <v>7.2360982629252751E-2</v>
      </c>
      <c r="JZ118" s="175">
        <v>0.10422448350292939</v>
      </c>
      <c r="KA118" s="175">
        <v>1.0586905128995785E-2</v>
      </c>
      <c r="KB118" s="175">
        <v>3.4330352554219346E-2</v>
      </c>
      <c r="KC118" s="175">
        <v>0.12334258402713537</v>
      </c>
      <c r="KD118" s="175">
        <v>5.0981601397882617E-2</v>
      </c>
      <c r="KE118" s="175">
        <v>4.4917257683215132E-2</v>
      </c>
      <c r="KF118" s="175">
        <v>0.14914174118614451</v>
      </c>
      <c r="KG118" s="175"/>
      <c r="KH118" s="74">
        <v>1196</v>
      </c>
      <c r="KI118" s="74">
        <v>9351</v>
      </c>
      <c r="KJ118" s="74">
        <v>1451</v>
      </c>
      <c r="KK118" s="74">
        <v>9729</v>
      </c>
      <c r="KL118" s="76">
        <v>0.12790075927708267</v>
      </c>
      <c r="KM118" s="76">
        <v>0.14914174118614451</v>
      </c>
      <c r="KN118" s="175">
        <v>2.1240981909061846E-2</v>
      </c>
      <c r="KO118" s="175">
        <v>0.16607393129735562</v>
      </c>
      <c r="KP118" s="175"/>
      <c r="KQ118" s="74">
        <v>137</v>
      </c>
      <c r="KR118" s="74">
        <v>617</v>
      </c>
      <c r="KS118" s="175">
        <v>0.22204213938411668</v>
      </c>
      <c r="KT118" s="74">
        <v>306</v>
      </c>
      <c r="KU118" s="74">
        <v>1370</v>
      </c>
      <c r="KV118" s="175">
        <v>0.22335766423357664</v>
      </c>
      <c r="KW118" s="74">
        <v>458</v>
      </c>
      <c r="KX118" s="74">
        <v>2066</v>
      </c>
      <c r="KY118" s="175">
        <v>0.22168441432720232</v>
      </c>
      <c r="KZ118" s="74">
        <v>605</v>
      </c>
      <c r="LA118" s="74">
        <v>2880</v>
      </c>
      <c r="LB118" s="175">
        <v>0.21006944444444445</v>
      </c>
      <c r="LC118" s="74">
        <v>154</v>
      </c>
      <c r="LD118" s="74">
        <v>952</v>
      </c>
      <c r="LE118" s="175">
        <f t="shared" si="235"/>
        <v>0.16176470588235295</v>
      </c>
      <c r="LF118" s="74">
        <v>329</v>
      </c>
      <c r="LG118" s="74">
        <v>1995</v>
      </c>
      <c r="LH118" s="175">
        <f t="shared" si="236"/>
        <v>0.1649122807017544</v>
      </c>
      <c r="LI118" s="74">
        <v>258</v>
      </c>
      <c r="LJ118" s="74">
        <v>2114</v>
      </c>
      <c r="LK118" s="175">
        <f t="shared" si="237"/>
        <v>0.12204351939451277</v>
      </c>
      <c r="LL118" s="74">
        <v>741</v>
      </c>
      <c r="LM118" s="74">
        <v>5061</v>
      </c>
      <c r="LN118" s="175">
        <v>0.14641375222288086</v>
      </c>
      <c r="LO118" s="175"/>
      <c r="LP118" s="74">
        <v>105</v>
      </c>
      <c r="LQ118" s="74">
        <v>1788</v>
      </c>
      <c r="LR118" s="175">
        <v>5.8724832214765099E-2</v>
      </c>
      <c r="LS118" s="74">
        <v>1451</v>
      </c>
      <c r="LT118" s="74">
        <v>9729</v>
      </c>
      <c r="LU118" s="175">
        <v>0.14914174118614451</v>
      </c>
      <c r="LV118" s="175"/>
      <c r="LW118" s="74"/>
      <c r="LX118" s="74">
        <v>222</v>
      </c>
      <c r="LY118" s="74">
        <v>161</v>
      </c>
      <c r="LZ118" s="74">
        <v>297</v>
      </c>
      <c r="MA118" s="74">
        <v>157</v>
      </c>
      <c r="MB118" s="74">
        <v>272</v>
      </c>
      <c r="MC118" s="74">
        <v>285</v>
      </c>
      <c r="MD118" s="74"/>
    </row>
    <row r="119" spans="1:347" x14ac:dyDescent="0.25">
      <c r="A119" s="153"/>
      <c r="B119" s="156" t="s">
        <v>10</v>
      </c>
      <c r="C119" s="154"/>
      <c r="D119" s="159">
        <v>13016</v>
      </c>
      <c r="E119" s="159" t="s">
        <v>0</v>
      </c>
      <c r="F119" s="73" t="s">
        <v>61</v>
      </c>
      <c r="P119" s="164"/>
      <c r="Q119" s="129"/>
      <c r="R119" s="129"/>
      <c r="S119" s="129"/>
      <c r="T119" s="129"/>
      <c r="U119" s="129"/>
      <c r="V119" s="129"/>
      <c r="W119" s="129"/>
      <c r="X119" s="129"/>
      <c r="Y119" s="129"/>
      <c r="Z119" s="115"/>
      <c r="AA119" s="74"/>
      <c r="AB119" s="75">
        <v>503</v>
      </c>
      <c r="AC119" s="75">
        <v>2574</v>
      </c>
      <c r="AD119" s="75">
        <v>914</v>
      </c>
      <c r="AE119" s="75">
        <v>541</v>
      </c>
      <c r="AF119" s="75">
        <v>476</v>
      </c>
      <c r="AG119" s="75">
        <v>1854</v>
      </c>
      <c r="AH119" s="75">
        <v>107</v>
      </c>
      <c r="AI119" s="75">
        <v>16</v>
      </c>
      <c r="AK119" s="74">
        <f t="shared" si="249"/>
        <v>6985</v>
      </c>
      <c r="AL119" s="76"/>
      <c r="AM119" s="77">
        <f t="shared" si="250"/>
        <v>7.2011453113815321E-2</v>
      </c>
      <c r="AN119" s="78">
        <f t="shared" si="251"/>
        <v>0.36850393700787404</v>
      </c>
      <c r="AO119" s="78">
        <f t="shared" si="252"/>
        <v>0.13085182534001433</v>
      </c>
      <c r="AP119" s="78">
        <f t="shared" si="253"/>
        <v>7.7451682176091621E-2</v>
      </c>
      <c r="AQ119" s="78">
        <f t="shared" si="254"/>
        <v>6.8146027201145307E-2</v>
      </c>
      <c r="AR119" s="78">
        <f t="shared" si="255"/>
        <v>0.26542591267000715</v>
      </c>
      <c r="AS119" s="78">
        <f t="shared" si="256"/>
        <v>1.5318539727988547E-2</v>
      </c>
      <c r="AT119" s="79">
        <f t="shared" si="257"/>
        <v>2.2906227630637081E-3</v>
      </c>
      <c r="AU119" s="76">
        <f t="shared" si="258"/>
        <v>1</v>
      </c>
      <c r="AV119" s="76"/>
      <c r="AW119" s="76"/>
      <c r="AX119" s="75">
        <v>419</v>
      </c>
      <c r="AY119" s="75">
        <v>638</v>
      </c>
      <c r="AZ119" s="75">
        <v>647</v>
      </c>
      <c r="BA119" s="75">
        <v>735</v>
      </c>
      <c r="BB119" s="75">
        <v>2606</v>
      </c>
      <c r="BC119" s="75">
        <v>1762</v>
      </c>
      <c r="BD119" s="75">
        <v>223</v>
      </c>
      <c r="BF119" s="75">
        <v>35</v>
      </c>
      <c r="BG119" s="80">
        <v>10</v>
      </c>
      <c r="BH119" s="81">
        <v>78</v>
      </c>
      <c r="BI119" s="81"/>
      <c r="BJ119" s="82"/>
      <c r="BK119" s="74">
        <f t="shared" si="259"/>
        <v>88</v>
      </c>
      <c r="BL119" s="80">
        <f t="shared" si="156"/>
        <v>7153</v>
      </c>
      <c r="BM119" s="83"/>
      <c r="BN119" s="84">
        <f t="shared" si="260"/>
        <v>5.8576820914301692E-2</v>
      </c>
      <c r="BO119" s="85">
        <f t="shared" si="261"/>
        <v>8.9193345449461767E-2</v>
      </c>
      <c r="BP119" s="85">
        <f t="shared" si="262"/>
        <v>9.045155878652314E-2</v>
      </c>
      <c r="BQ119" s="85">
        <f t="shared" si="263"/>
        <v>0.10275408919334544</v>
      </c>
      <c r="BR119" s="85">
        <f t="shared" si="264"/>
        <v>0.36432266182021528</v>
      </c>
      <c r="BS119" s="85">
        <f t="shared" si="265"/>
        <v>0.24633021110023767</v>
      </c>
      <c r="BT119" s="85">
        <f t="shared" si="266"/>
        <v>3.1175730462742905E-2</v>
      </c>
      <c r="BU119" s="85">
        <f t="shared" si="267"/>
        <v>0</v>
      </c>
      <c r="BV119" s="85">
        <f t="shared" si="268"/>
        <v>4.8930518663497834E-3</v>
      </c>
      <c r="BW119" s="85">
        <f t="shared" si="269"/>
        <v>1.3980148189570809E-3</v>
      </c>
      <c r="BX119" s="85">
        <f t="shared" si="270"/>
        <v>1.0904515587865232E-2</v>
      </c>
      <c r="BY119" s="85">
        <f t="shared" si="271"/>
        <v>0</v>
      </c>
      <c r="BZ119" s="85">
        <f t="shared" si="272"/>
        <v>0</v>
      </c>
      <c r="CA119" s="76">
        <f t="shared" si="273"/>
        <v>1.2302530406822313E-2</v>
      </c>
      <c r="CB119" s="86">
        <f t="shared" si="274"/>
        <v>1</v>
      </c>
      <c r="CC119" s="76"/>
      <c r="CD119" s="76"/>
      <c r="CE119" s="75">
        <v>416</v>
      </c>
      <c r="CF119" s="75">
        <v>2134</v>
      </c>
      <c r="CG119" s="75">
        <v>1957</v>
      </c>
      <c r="CH119" s="75">
        <v>730</v>
      </c>
      <c r="CI119" s="75">
        <v>1355</v>
      </c>
      <c r="CJ119" s="75">
        <v>382</v>
      </c>
      <c r="CK119" s="75">
        <v>226</v>
      </c>
      <c r="CQ119" s="74">
        <f t="shared" si="286"/>
        <v>0</v>
      </c>
      <c r="CR119" s="74">
        <f t="shared" si="287"/>
        <v>7200</v>
      </c>
      <c r="CS119" s="76"/>
      <c r="CT119" s="77">
        <f t="shared" si="280"/>
        <v>5.7777777777777775E-2</v>
      </c>
      <c r="CU119" s="78">
        <f t="shared" si="281"/>
        <v>0.29638888888888887</v>
      </c>
      <c r="CV119" s="78">
        <f t="shared" si="282"/>
        <v>0.27180555555555558</v>
      </c>
      <c r="CW119" s="78">
        <f t="shared" si="283"/>
        <v>0.10138888888888889</v>
      </c>
      <c r="CX119" s="78">
        <f t="shared" si="284"/>
        <v>0.18819444444444444</v>
      </c>
      <c r="CY119" s="78">
        <f t="shared" si="285"/>
        <v>5.3055555555555557E-2</v>
      </c>
      <c r="CZ119" s="78">
        <f t="shared" si="288"/>
        <v>3.138888888888889E-2</v>
      </c>
      <c r="DA119" s="79"/>
      <c r="DB119" s="79"/>
      <c r="DC119" s="79"/>
      <c r="DD119" s="79"/>
      <c r="DE119" s="79">
        <f t="shared" si="275"/>
        <v>0</v>
      </c>
      <c r="DF119" s="76">
        <f t="shared" si="276"/>
        <v>1</v>
      </c>
      <c r="DG119" s="76"/>
      <c r="DH119" s="76"/>
      <c r="DI119" s="76"/>
      <c r="DJ119" s="76"/>
      <c r="DK119" s="76">
        <f t="shared" si="174"/>
        <v>0.36850393700787404</v>
      </c>
      <c r="DL119" s="76">
        <f t="shared" si="175"/>
        <v>0.36432266182021528</v>
      </c>
      <c r="DM119" s="76">
        <f t="shared" si="176"/>
        <v>0.29638888888888887</v>
      </c>
      <c r="DN119" s="76"/>
      <c r="DO119" s="76"/>
      <c r="DP119" s="76">
        <f t="shared" si="177"/>
        <v>0.13085182534001433</v>
      </c>
      <c r="DQ119" s="76">
        <f t="shared" si="178"/>
        <v>8.9193345449461767E-2</v>
      </c>
      <c r="DR119" s="76">
        <f t="shared" si="179"/>
        <v>0.18819444444444444</v>
      </c>
      <c r="DS119" s="76"/>
      <c r="DT119" s="76"/>
      <c r="DU119" s="76"/>
      <c r="DV119" s="76">
        <f t="shared" si="180"/>
        <v>0</v>
      </c>
      <c r="DW119" s="76"/>
      <c r="DX119" s="76"/>
      <c r="DY119" s="76"/>
      <c r="DZ119" s="76"/>
      <c r="EA119" s="76">
        <f t="shared" si="181"/>
        <v>4.8930518663497834E-3</v>
      </c>
      <c r="EB119" s="76"/>
      <c r="EC119" s="76"/>
      <c r="ED119" s="76"/>
      <c r="EE119" s="76">
        <f t="shared" si="277"/>
        <v>0.49935576234788837</v>
      </c>
      <c r="EF119" s="76">
        <f t="shared" si="278"/>
        <v>0.45840905913602686</v>
      </c>
      <c r="EG119" s="76">
        <f t="shared" si="279"/>
        <v>0.48458333333333331</v>
      </c>
      <c r="EH119" s="76"/>
      <c r="EI119" s="76"/>
      <c r="EJ119" s="76">
        <f t="shared" si="185"/>
        <v>-7.211504811898517E-2</v>
      </c>
      <c r="EK119" s="76"/>
      <c r="EL119" s="76">
        <f t="shared" si="186"/>
        <v>-6.7933772931326408E-2</v>
      </c>
      <c r="EM119" s="76"/>
      <c r="EN119" s="76"/>
      <c r="EO119" s="76">
        <f t="shared" si="187"/>
        <v>5.7342619104430115E-2</v>
      </c>
      <c r="EP119" s="76"/>
      <c r="EQ119" s="76">
        <f t="shared" si="188"/>
        <v>9.9001098994982675E-2</v>
      </c>
      <c r="ER119" s="76"/>
      <c r="ES119" s="76"/>
      <c r="ET119" s="76">
        <f t="shared" si="189"/>
        <v>0</v>
      </c>
      <c r="EU119" s="76"/>
      <c r="EV119" s="76">
        <f t="shared" si="190"/>
        <v>0</v>
      </c>
      <c r="EW119" s="76"/>
      <c r="EX119" s="76"/>
      <c r="EY119" s="76">
        <f t="shared" si="191"/>
        <v>0</v>
      </c>
      <c r="EZ119" s="76"/>
      <c r="FA119" s="76">
        <f t="shared" si="192"/>
        <v>-4.8930518663497834E-3</v>
      </c>
      <c r="FB119" s="76"/>
      <c r="FC119" s="76"/>
      <c r="FD119" s="76">
        <f t="shared" si="193"/>
        <v>-1.4772429014555055E-2</v>
      </c>
      <c r="FE119" s="76"/>
      <c r="FF119" s="76">
        <f t="shared" si="194"/>
        <v>2.6174274197306446E-2</v>
      </c>
      <c r="FG119" s="76"/>
      <c r="FH119" s="76"/>
      <c r="FI119" s="76"/>
      <c r="FJ119" s="76"/>
      <c r="FK119" s="76"/>
      <c r="FL119" s="76">
        <f t="shared" si="195"/>
        <v>1.5318539727988547E-2</v>
      </c>
      <c r="FM119" s="76">
        <f t="shared" si="196"/>
        <v>3.1175730462742905E-2</v>
      </c>
      <c r="FN119" s="76">
        <f t="shared" si="197"/>
        <v>3.138888888888889E-2</v>
      </c>
      <c r="FO119" s="76"/>
      <c r="FP119" s="76">
        <f t="shared" si="198"/>
        <v>1.6070349160900343E-2</v>
      </c>
      <c r="FQ119" s="76"/>
      <c r="FR119" s="76">
        <f t="shared" si="199"/>
        <v>2.1315842614598457E-4</v>
      </c>
      <c r="FS119" s="76"/>
      <c r="FT119" s="76"/>
      <c r="FU119" s="76"/>
      <c r="FV119" s="76"/>
      <c r="FW119" s="76">
        <f t="shared" si="200"/>
        <v>0.26542591267000715</v>
      </c>
      <c r="FX119" s="76">
        <f t="shared" si="201"/>
        <v>0.24633021110023767</v>
      </c>
      <c r="FY119" s="76">
        <f t="shared" si="202"/>
        <v>0.27180555555555558</v>
      </c>
      <c r="FZ119" s="76"/>
      <c r="GA119" s="76">
        <f t="shared" si="203"/>
        <v>6.3796428855484311E-3</v>
      </c>
      <c r="GB119" s="76"/>
      <c r="GC119" s="76">
        <f t="shared" si="204"/>
        <v>2.5475344455317905E-2</v>
      </c>
      <c r="GD119" s="76"/>
      <c r="GE119" s="76"/>
      <c r="GF119" s="76"/>
      <c r="GG119" s="76"/>
      <c r="GH119" s="76">
        <f t="shared" si="205"/>
        <v>7.2011453113815321E-2</v>
      </c>
      <c r="GI119" s="76">
        <f t="shared" si="206"/>
        <v>9.045155878652314E-2</v>
      </c>
      <c r="GJ119" s="76">
        <f t="shared" si="207"/>
        <v>5.3055555555555557E-2</v>
      </c>
      <c r="GK119" s="76"/>
      <c r="GL119" s="76">
        <f t="shared" si="208"/>
        <v>-1.8955897558259764E-2</v>
      </c>
      <c r="GM119" s="76"/>
      <c r="GN119" s="76">
        <f t="shared" si="209"/>
        <v>-3.7396003230967582E-2</v>
      </c>
      <c r="GO119" s="76"/>
      <c r="GP119" s="76"/>
      <c r="GQ119" s="76"/>
      <c r="GR119" s="76"/>
      <c r="GS119" s="76">
        <f t="shared" si="210"/>
        <v>7.7451682176091621E-2</v>
      </c>
      <c r="GT119" s="76">
        <f t="shared" si="211"/>
        <v>0.10275408919334544</v>
      </c>
      <c r="GU119" s="76">
        <f t="shared" si="212"/>
        <v>5.7777777777777775E-2</v>
      </c>
      <c r="GV119" s="76"/>
      <c r="GW119" s="76">
        <f t="shared" si="213"/>
        <v>-1.9673904398313846E-2</v>
      </c>
      <c r="GX119" s="76"/>
      <c r="GY119" s="76">
        <f t="shared" si="214"/>
        <v>-4.4976311415567669E-2</v>
      </c>
      <c r="GZ119" s="76"/>
      <c r="HA119" s="76"/>
      <c r="HB119" s="76"/>
      <c r="HC119" s="76"/>
      <c r="HD119" s="76">
        <f t="shared" si="215"/>
        <v>6.8146027201145307E-2</v>
      </c>
      <c r="HE119" s="76">
        <f t="shared" si="216"/>
        <v>5.8576820914301692E-2</v>
      </c>
      <c r="HF119" s="76">
        <f t="shared" si="217"/>
        <v>0.10138888888888889</v>
      </c>
      <c r="HG119" s="76"/>
      <c r="HH119" s="76">
        <f t="shared" si="218"/>
        <v>3.3242861687743583E-2</v>
      </c>
      <c r="HI119" s="76"/>
      <c r="HJ119" s="76">
        <f t="shared" si="219"/>
        <v>4.2812067974587198E-2</v>
      </c>
      <c r="HK119" s="76"/>
      <c r="HL119" s="76"/>
      <c r="HM119" s="76"/>
      <c r="HN119" s="76"/>
      <c r="HO119" s="76"/>
      <c r="HP119" s="76"/>
      <c r="HQ119" s="76"/>
      <c r="HR119" s="76">
        <f t="shared" si="220"/>
        <v>9.2770221904080172E-2</v>
      </c>
      <c r="HS119" s="76">
        <f t="shared" si="221"/>
        <v>0.14559770937723693</v>
      </c>
      <c r="HT119" s="76">
        <f t="shared" si="222"/>
        <v>0.16091624910522548</v>
      </c>
      <c r="HU119" s="76"/>
      <c r="HV119" s="76">
        <f t="shared" si="223"/>
        <v>0.13392981965608836</v>
      </c>
      <c r="HW119" s="76">
        <f t="shared" si="224"/>
        <v>0.16133091010764714</v>
      </c>
      <c r="HX119" s="76">
        <f t="shared" si="225"/>
        <v>0.19250664057039005</v>
      </c>
      <c r="HY119" s="76"/>
      <c r="HZ119" s="76">
        <f t="shared" si="226"/>
        <v>8.9166666666666672E-2</v>
      </c>
      <c r="IA119" s="76">
        <f t="shared" si="227"/>
        <v>0.15916666666666668</v>
      </c>
      <c r="IB119" s="76">
        <f t="shared" si="228"/>
        <v>0.19055555555555556</v>
      </c>
      <c r="IC119" s="76"/>
      <c r="ID119" s="76"/>
      <c r="IE119" s="76">
        <f t="shared" si="229"/>
        <v>-3.6035552374134999E-3</v>
      </c>
      <c r="IF119" s="76"/>
      <c r="IG119" s="76">
        <f t="shared" si="230"/>
        <v>-4.4763152989421684E-2</v>
      </c>
      <c r="IH119" s="76"/>
      <c r="II119" s="76"/>
      <c r="IJ119" s="76">
        <f t="shared" si="231"/>
        <v>1.3568957289429751E-2</v>
      </c>
      <c r="IK119" s="76"/>
      <c r="IL119" s="76">
        <f t="shared" si="232"/>
        <v>-2.1642434409804567E-3</v>
      </c>
      <c r="IM119" s="76"/>
      <c r="IN119" s="76"/>
      <c r="IO119" s="76">
        <f t="shared" si="233"/>
        <v>2.9639306450330083E-2</v>
      </c>
      <c r="IP119" s="76"/>
      <c r="IQ119" s="76">
        <f t="shared" si="234"/>
        <v>-1.951085014834486E-3</v>
      </c>
      <c r="IR119" s="76"/>
      <c r="IS119" s="76"/>
      <c r="IT119" s="76"/>
      <c r="IU119" s="76"/>
      <c r="IV119" s="76"/>
      <c r="IW119" s="76">
        <v>0.03</v>
      </c>
      <c r="IX119" s="183">
        <v>3.7409512704659185</v>
      </c>
      <c r="IY119" s="183">
        <v>3.8569834339519651</v>
      </c>
      <c r="IZ119" s="175">
        <v>-0.24363711473179889</v>
      </c>
      <c r="JA119" s="76"/>
      <c r="JB119" s="74">
        <v>19028</v>
      </c>
      <c r="JC119" s="74">
        <v>107</v>
      </c>
      <c r="JD119" s="74">
        <v>98</v>
      </c>
      <c r="JE119" s="76">
        <v>1.4817592775671075E-2</v>
      </c>
      <c r="JF119" s="76">
        <v>6.4327888044250298E-2</v>
      </c>
      <c r="JG119" s="74"/>
      <c r="JH119" s="74">
        <v>89</v>
      </c>
      <c r="JI119" s="74">
        <v>1.5</v>
      </c>
      <c r="JJ119" s="175">
        <v>1.6853932584269662E-2</v>
      </c>
      <c r="JK119" s="74">
        <v>82</v>
      </c>
      <c r="JL119" s="74">
        <v>1.5</v>
      </c>
      <c r="JM119" s="175">
        <v>1.8292682926829267E-2</v>
      </c>
      <c r="JN119" s="74">
        <v>171</v>
      </c>
      <c r="JO119" s="74">
        <v>3</v>
      </c>
      <c r="JP119" s="175">
        <v>1.7543859649122806E-2</v>
      </c>
      <c r="JQ119" s="175">
        <v>0.27594637435856101</v>
      </c>
      <c r="JR119" s="74"/>
      <c r="JS119" s="74"/>
      <c r="JT119" s="76"/>
      <c r="JU119" s="175"/>
      <c r="JV119" s="175">
        <v>3.4173887644825235E-2</v>
      </c>
      <c r="JW119" s="175">
        <v>5.2575211761269596E-3</v>
      </c>
      <c r="JX119" s="175">
        <v>1.2754356927270958E-2</v>
      </c>
      <c r="JY119" s="175">
        <v>2.1419530717554279E-2</v>
      </c>
      <c r="JZ119" s="175">
        <v>3.9431408820952196E-2</v>
      </c>
      <c r="KA119" s="175">
        <v>4.9654366663421283E-3</v>
      </c>
      <c r="KB119" s="175">
        <v>1.9472300652322073E-2</v>
      </c>
      <c r="KC119" s="175">
        <v>5.1114789212345441E-2</v>
      </c>
      <c r="KD119" s="175">
        <v>2.9695258494791158E-2</v>
      </c>
      <c r="KE119" s="175">
        <v>2.44377373186642E-2</v>
      </c>
      <c r="KF119" s="175">
        <v>6.386914613961639E-2</v>
      </c>
      <c r="KG119" s="175"/>
      <c r="KH119" s="74">
        <v>481</v>
      </c>
      <c r="KI119" s="74">
        <v>9779</v>
      </c>
      <c r="KJ119" s="74">
        <v>656</v>
      </c>
      <c r="KK119" s="74">
        <v>10271</v>
      </c>
      <c r="KL119" s="76">
        <v>4.9187033439001944E-2</v>
      </c>
      <c r="KM119" s="76">
        <v>6.386914613961639E-2</v>
      </c>
      <c r="KN119" s="175">
        <v>1.4682112700614446E-2</v>
      </c>
      <c r="KO119" s="175">
        <v>0.29849559272205545</v>
      </c>
      <c r="KP119" s="175"/>
      <c r="KQ119" s="74">
        <v>81</v>
      </c>
      <c r="KR119" s="74">
        <v>637</v>
      </c>
      <c r="KS119" s="175">
        <v>0.1271585557299843</v>
      </c>
      <c r="KT119" s="74">
        <v>170</v>
      </c>
      <c r="KU119" s="74">
        <v>1275</v>
      </c>
      <c r="KV119" s="175">
        <v>0.13333333333333333</v>
      </c>
      <c r="KW119" s="74">
        <v>235</v>
      </c>
      <c r="KX119" s="74">
        <v>1873</v>
      </c>
      <c r="KY119" s="175">
        <v>0.12546716497597438</v>
      </c>
      <c r="KZ119" s="74">
        <v>301</v>
      </c>
      <c r="LA119" s="74">
        <v>2670</v>
      </c>
      <c r="LB119" s="175">
        <v>0.11273408239700375</v>
      </c>
      <c r="LC119" s="74">
        <v>97</v>
      </c>
      <c r="LD119" s="74">
        <v>1192</v>
      </c>
      <c r="LE119" s="175">
        <f t="shared" si="235"/>
        <v>8.137583892617449E-2</v>
      </c>
      <c r="LF119" s="74">
        <v>172</v>
      </c>
      <c r="LG119" s="74">
        <v>2287</v>
      </c>
      <c r="LH119" s="175">
        <f t="shared" si="236"/>
        <v>7.520769567118496E-2</v>
      </c>
      <c r="LI119" s="74">
        <v>68</v>
      </c>
      <c r="LJ119" s="74">
        <v>2299</v>
      </c>
      <c r="LK119" s="175">
        <f t="shared" si="237"/>
        <v>2.9578077424967378E-2</v>
      </c>
      <c r="LL119" s="74">
        <v>337</v>
      </c>
      <c r="LM119" s="74">
        <v>5778</v>
      </c>
      <c r="LN119" s="175">
        <v>5.8324679820006921E-2</v>
      </c>
      <c r="LO119" s="175"/>
      <c r="LP119" s="74">
        <v>15</v>
      </c>
      <c r="LQ119" s="74">
        <v>1823</v>
      </c>
      <c r="LR119" s="175">
        <v>8.2281952825013719E-3</v>
      </c>
      <c r="LS119" s="74">
        <v>653</v>
      </c>
      <c r="LT119" s="74">
        <v>10271</v>
      </c>
      <c r="LU119" s="175">
        <v>6.3577061629831566E-2</v>
      </c>
      <c r="LV119" s="175"/>
      <c r="LW119" s="74"/>
      <c r="LX119" s="74">
        <v>264</v>
      </c>
      <c r="LY119" s="74">
        <v>160</v>
      </c>
      <c r="LZ119" s="74">
        <v>205</v>
      </c>
      <c r="MA119" s="74">
        <v>138</v>
      </c>
      <c r="MB119" s="74">
        <v>283</v>
      </c>
      <c r="MC119" s="74">
        <v>271</v>
      </c>
      <c r="MD119" s="74"/>
    </row>
    <row r="120" spans="1:347" x14ac:dyDescent="0.25">
      <c r="A120" s="153"/>
      <c r="B120" s="156" t="s">
        <v>12</v>
      </c>
      <c r="C120" s="154"/>
      <c r="D120" s="159">
        <v>35006</v>
      </c>
      <c r="E120" s="159" t="s">
        <v>141</v>
      </c>
      <c r="F120" s="73" t="s">
        <v>179</v>
      </c>
      <c r="P120" s="164"/>
      <c r="Q120" s="129"/>
      <c r="R120" s="129"/>
      <c r="S120" s="129"/>
      <c r="T120" s="129"/>
      <c r="U120" s="129"/>
      <c r="V120" s="129"/>
      <c r="W120" s="129"/>
      <c r="X120" s="129"/>
      <c r="Y120" s="129"/>
      <c r="Z120" s="115"/>
      <c r="AA120" s="74"/>
      <c r="AB120" s="75">
        <v>1641</v>
      </c>
      <c r="AC120" s="75">
        <v>2001</v>
      </c>
      <c r="AD120" s="75">
        <v>780</v>
      </c>
      <c r="AE120" s="75">
        <v>1727</v>
      </c>
      <c r="AF120" s="75">
        <v>577</v>
      </c>
      <c r="AG120" s="75">
        <v>2553</v>
      </c>
      <c r="AH120" s="75">
        <v>142</v>
      </c>
      <c r="AI120" s="75">
        <v>119</v>
      </c>
      <c r="AK120" s="74">
        <f t="shared" si="249"/>
        <v>9540</v>
      </c>
      <c r="AL120" s="76"/>
      <c r="AM120" s="77">
        <f t="shared" si="250"/>
        <v>0.17201257861635219</v>
      </c>
      <c r="AN120" s="78">
        <f t="shared" si="251"/>
        <v>0.20974842767295598</v>
      </c>
      <c r="AO120" s="78">
        <f t="shared" si="252"/>
        <v>8.1761006289308172E-2</v>
      </c>
      <c r="AP120" s="78">
        <f t="shared" si="253"/>
        <v>0.1810272536687631</v>
      </c>
      <c r="AQ120" s="78">
        <f t="shared" si="254"/>
        <v>6.0482180293501046E-2</v>
      </c>
      <c r="AR120" s="78">
        <f t="shared" si="255"/>
        <v>0.26761006289308176</v>
      </c>
      <c r="AS120" s="78">
        <f t="shared" si="256"/>
        <v>1.4884696016771488E-2</v>
      </c>
      <c r="AT120" s="79">
        <f t="shared" si="257"/>
        <v>1.2473794549266247E-2</v>
      </c>
      <c r="AU120" s="76">
        <f t="shared" si="258"/>
        <v>1</v>
      </c>
      <c r="AV120" s="76"/>
      <c r="AW120" s="76"/>
      <c r="AX120" s="75">
        <v>606</v>
      </c>
      <c r="AY120" s="75">
        <v>369</v>
      </c>
      <c r="AZ120" s="75">
        <v>1541</v>
      </c>
      <c r="BA120" s="75">
        <v>1679</v>
      </c>
      <c r="BB120" s="75">
        <v>2185</v>
      </c>
      <c r="BC120" s="75">
        <v>1672</v>
      </c>
      <c r="BD120" s="75">
        <v>115</v>
      </c>
      <c r="BE120" s="75">
        <v>479</v>
      </c>
      <c r="BF120" s="75">
        <v>37</v>
      </c>
      <c r="BG120" s="80">
        <v>13</v>
      </c>
      <c r="BH120" s="81"/>
      <c r="BI120" s="81"/>
      <c r="BJ120" s="82"/>
      <c r="BK120" s="74">
        <f t="shared" si="259"/>
        <v>13</v>
      </c>
      <c r="BL120" s="80">
        <f t="shared" si="156"/>
        <v>8696</v>
      </c>
      <c r="BM120" s="83"/>
      <c r="BN120" s="84">
        <f t="shared" si="260"/>
        <v>6.9687212511499536E-2</v>
      </c>
      <c r="BO120" s="85">
        <f t="shared" si="261"/>
        <v>4.2433302667893281E-2</v>
      </c>
      <c r="BP120" s="85">
        <f t="shared" si="262"/>
        <v>0.17720791168353267</v>
      </c>
      <c r="BQ120" s="85">
        <f t="shared" si="263"/>
        <v>0.19307727690892365</v>
      </c>
      <c r="BR120" s="85">
        <f t="shared" si="264"/>
        <v>0.25126494940202393</v>
      </c>
      <c r="BS120" s="85">
        <f t="shared" si="265"/>
        <v>0.19227230910763571</v>
      </c>
      <c r="BT120" s="85">
        <f t="shared" si="266"/>
        <v>1.3224471021159154E-2</v>
      </c>
      <c r="BU120" s="85">
        <f t="shared" si="267"/>
        <v>5.5082796688132478E-2</v>
      </c>
      <c r="BV120" s="85">
        <f t="shared" si="268"/>
        <v>4.2548298068077273E-3</v>
      </c>
      <c r="BW120" s="85">
        <f t="shared" si="269"/>
        <v>1.4949402023919044E-3</v>
      </c>
      <c r="BX120" s="85">
        <f t="shared" si="270"/>
        <v>0</v>
      </c>
      <c r="BY120" s="85">
        <f t="shared" si="271"/>
        <v>0</v>
      </c>
      <c r="BZ120" s="85">
        <f t="shared" si="272"/>
        <v>0</v>
      </c>
      <c r="CA120" s="76">
        <f t="shared" si="273"/>
        <v>1.4949402023919044E-3</v>
      </c>
      <c r="CB120" s="86">
        <f t="shared" si="274"/>
        <v>1</v>
      </c>
      <c r="CC120" s="76"/>
      <c r="CD120" s="76"/>
      <c r="CE120" s="75">
        <v>1445</v>
      </c>
      <c r="CF120" s="75">
        <v>1136</v>
      </c>
      <c r="CG120" s="75">
        <v>2373</v>
      </c>
      <c r="CH120" s="75">
        <v>843</v>
      </c>
      <c r="CI120" s="75">
        <v>1634</v>
      </c>
      <c r="CJ120" s="75">
        <v>1918</v>
      </c>
      <c r="CK120" s="73">
        <v>148</v>
      </c>
      <c r="CL120" s="73">
        <v>46</v>
      </c>
      <c r="CM120" s="73">
        <v>27</v>
      </c>
      <c r="CN120" s="73">
        <v>20</v>
      </c>
      <c r="CQ120" s="74">
        <f t="shared" si="286"/>
        <v>93</v>
      </c>
      <c r="CR120" s="74">
        <f t="shared" si="287"/>
        <v>9590</v>
      </c>
      <c r="CS120" s="76"/>
      <c r="CT120" s="77">
        <f t="shared" si="280"/>
        <v>0.15067778936392076</v>
      </c>
      <c r="CU120" s="78">
        <f t="shared" si="281"/>
        <v>0.11845672575599583</v>
      </c>
      <c r="CV120" s="78">
        <f t="shared" si="282"/>
        <v>0.24744525547445256</v>
      </c>
      <c r="CW120" s="78">
        <f t="shared" si="283"/>
        <v>8.790406673618352E-2</v>
      </c>
      <c r="CX120" s="78">
        <f t="shared" si="284"/>
        <v>0.17038581856100105</v>
      </c>
      <c r="CY120" s="78">
        <f t="shared" si="285"/>
        <v>0.2</v>
      </c>
      <c r="CZ120" s="78">
        <f t="shared" si="288"/>
        <v>1.5432742440041711E-2</v>
      </c>
      <c r="DA120" s="79"/>
      <c r="DB120" s="79"/>
      <c r="DC120" s="79"/>
      <c r="DD120" s="79"/>
      <c r="DE120" s="79">
        <f t="shared" si="275"/>
        <v>9.6976016684045888E-3</v>
      </c>
      <c r="DF120" s="76">
        <f t="shared" si="276"/>
        <v>1</v>
      </c>
      <c r="DG120" s="76"/>
      <c r="DH120" s="76"/>
      <c r="DI120" s="76"/>
      <c r="DJ120" s="76"/>
      <c r="DK120" s="76">
        <f t="shared" si="174"/>
        <v>0.20974842767295598</v>
      </c>
      <c r="DL120" s="76">
        <f t="shared" si="175"/>
        <v>0.25126494940202393</v>
      </c>
      <c r="DM120" s="76">
        <f t="shared" si="176"/>
        <v>0.11845672575599583</v>
      </c>
      <c r="DN120" s="76"/>
      <c r="DO120" s="76"/>
      <c r="DP120" s="76">
        <f t="shared" si="177"/>
        <v>8.1761006289308172E-2</v>
      </c>
      <c r="DQ120" s="76">
        <f t="shared" si="178"/>
        <v>4.2433302667893281E-2</v>
      </c>
      <c r="DR120" s="76">
        <f t="shared" si="179"/>
        <v>0.17038581856100105</v>
      </c>
      <c r="DS120" s="76"/>
      <c r="DT120" s="76"/>
      <c r="DU120" s="76"/>
      <c r="DV120" s="76">
        <f t="shared" si="180"/>
        <v>5.5082796688132478E-2</v>
      </c>
      <c r="DW120" s="76"/>
      <c r="DX120" s="76"/>
      <c r="DY120" s="76"/>
      <c r="DZ120" s="76"/>
      <c r="EA120" s="76">
        <f t="shared" si="181"/>
        <v>4.2548298068077273E-3</v>
      </c>
      <c r="EB120" s="76"/>
      <c r="EC120" s="76"/>
      <c r="ED120" s="76"/>
      <c r="EE120" s="76">
        <f t="shared" si="277"/>
        <v>0.29150943396226414</v>
      </c>
      <c r="EF120" s="76">
        <f t="shared" si="278"/>
        <v>0.35303587856485746</v>
      </c>
      <c r="EG120" s="76">
        <f t="shared" si="279"/>
        <v>0.28884254431699685</v>
      </c>
      <c r="EH120" s="76"/>
      <c r="EI120" s="76"/>
      <c r="EJ120" s="76">
        <f t="shared" si="185"/>
        <v>-9.129170191696015E-2</v>
      </c>
      <c r="EK120" s="76"/>
      <c r="EL120" s="76">
        <f t="shared" si="186"/>
        <v>-0.1328082236460281</v>
      </c>
      <c r="EM120" s="76"/>
      <c r="EN120" s="76"/>
      <c r="EO120" s="76">
        <f t="shared" si="187"/>
        <v>8.8624812271692874E-2</v>
      </c>
      <c r="EP120" s="76"/>
      <c r="EQ120" s="76">
        <f t="shared" si="188"/>
        <v>0.12795251589310777</v>
      </c>
      <c r="ER120" s="76"/>
      <c r="ES120" s="76"/>
      <c r="ET120" s="76">
        <f t="shared" si="189"/>
        <v>0</v>
      </c>
      <c r="EU120" s="76"/>
      <c r="EV120" s="76">
        <f t="shared" si="190"/>
        <v>-5.5082796688132478E-2</v>
      </c>
      <c r="EW120" s="76"/>
      <c r="EX120" s="76"/>
      <c r="EY120" s="76">
        <f t="shared" si="191"/>
        <v>0</v>
      </c>
      <c r="EZ120" s="76"/>
      <c r="FA120" s="76">
        <f t="shared" si="192"/>
        <v>-4.2548298068077273E-3</v>
      </c>
      <c r="FB120" s="76"/>
      <c r="FC120" s="76"/>
      <c r="FD120" s="76">
        <f t="shared" si="193"/>
        <v>-2.6668896452672897E-3</v>
      </c>
      <c r="FE120" s="76"/>
      <c r="FF120" s="76">
        <f t="shared" si="194"/>
        <v>-6.4193334247860612E-2</v>
      </c>
      <c r="FG120" s="76"/>
      <c r="FH120" s="76"/>
      <c r="FI120" s="76"/>
      <c r="FJ120" s="76"/>
      <c r="FK120" s="76"/>
      <c r="FL120" s="76">
        <f t="shared" si="195"/>
        <v>1.4884696016771488E-2</v>
      </c>
      <c r="FM120" s="76">
        <f t="shared" si="196"/>
        <v>1.3224471021159154E-2</v>
      </c>
      <c r="FN120" s="76">
        <f t="shared" si="197"/>
        <v>1.5432742440041711E-2</v>
      </c>
      <c r="FO120" s="76"/>
      <c r="FP120" s="76">
        <f t="shared" si="198"/>
        <v>5.4804642327022264E-4</v>
      </c>
      <c r="FQ120" s="76"/>
      <c r="FR120" s="76">
        <f t="shared" si="199"/>
        <v>2.2082714188825566E-3</v>
      </c>
      <c r="FS120" s="76"/>
      <c r="FT120" s="76"/>
      <c r="FU120" s="76"/>
      <c r="FV120" s="76"/>
      <c r="FW120" s="76">
        <f t="shared" si="200"/>
        <v>0.26761006289308176</v>
      </c>
      <c r="FX120" s="76">
        <f t="shared" si="201"/>
        <v>0.19227230910763571</v>
      </c>
      <c r="FY120" s="76">
        <f t="shared" si="202"/>
        <v>0.24744525547445256</v>
      </c>
      <c r="FZ120" s="76"/>
      <c r="GA120" s="76">
        <f t="shared" si="203"/>
        <v>-2.0164807418629194E-2</v>
      </c>
      <c r="GB120" s="76"/>
      <c r="GC120" s="76">
        <f t="shared" si="204"/>
        <v>5.5172946366816855E-2</v>
      </c>
      <c r="GD120" s="76"/>
      <c r="GE120" s="76"/>
      <c r="GF120" s="76"/>
      <c r="GG120" s="76"/>
      <c r="GH120" s="76">
        <f t="shared" si="205"/>
        <v>0.17201257861635219</v>
      </c>
      <c r="GI120" s="76">
        <f t="shared" si="206"/>
        <v>0.17720791168353267</v>
      </c>
      <c r="GJ120" s="76">
        <f t="shared" si="207"/>
        <v>0.2</v>
      </c>
      <c r="GK120" s="76"/>
      <c r="GL120" s="76">
        <f t="shared" si="208"/>
        <v>2.798742138364782E-2</v>
      </c>
      <c r="GM120" s="76"/>
      <c r="GN120" s="76">
        <f t="shared" si="209"/>
        <v>2.279208831646734E-2</v>
      </c>
      <c r="GO120" s="76"/>
      <c r="GP120" s="76"/>
      <c r="GQ120" s="76"/>
      <c r="GR120" s="76"/>
      <c r="GS120" s="76">
        <f t="shared" si="210"/>
        <v>0.1810272536687631</v>
      </c>
      <c r="GT120" s="76">
        <f t="shared" si="211"/>
        <v>0.19307727690892365</v>
      </c>
      <c r="GU120" s="76">
        <f t="shared" si="212"/>
        <v>0.15067778936392076</v>
      </c>
      <c r="GV120" s="76"/>
      <c r="GW120" s="76">
        <f t="shared" si="213"/>
        <v>-3.0349464304842338E-2</v>
      </c>
      <c r="GX120" s="76"/>
      <c r="GY120" s="76">
        <f t="shared" si="214"/>
        <v>-4.239948754500289E-2</v>
      </c>
      <c r="GZ120" s="76"/>
      <c r="HA120" s="76"/>
      <c r="HB120" s="76"/>
      <c r="HC120" s="76"/>
      <c r="HD120" s="76">
        <f t="shared" si="215"/>
        <v>6.0482180293501046E-2</v>
      </c>
      <c r="HE120" s="76">
        <f t="shared" si="216"/>
        <v>6.9687212511499536E-2</v>
      </c>
      <c r="HF120" s="76">
        <f t="shared" si="217"/>
        <v>8.790406673618352E-2</v>
      </c>
      <c r="HG120" s="76"/>
      <c r="HH120" s="76">
        <f t="shared" si="218"/>
        <v>2.7421886442682473E-2</v>
      </c>
      <c r="HI120" s="76"/>
      <c r="HJ120" s="76">
        <f t="shared" si="219"/>
        <v>1.8216854224683984E-2</v>
      </c>
      <c r="HK120" s="76"/>
      <c r="HL120" s="76"/>
      <c r="HM120" s="76"/>
      <c r="HN120" s="76"/>
      <c r="HO120" s="76"/>
      <c r="HP120" s="76"/>
      <c r="HQ120" s="76"/>
      <c r="HR120" s="76">
        <f t="shared" si="220"/>
        <v>0.19591194968553458</v>
      </c>
      <c r="HS120" s="76">
        <f t="shared" si="221"/>
        <v>0.24150943396226415</v>
      </c>
      <c r="HT120" s="76">
        <f t="shared" si="222"/>
        <v>0.2563941299790356</v>
      </c>
      <c r="HU120" s="76"/>
      <c r="HV120" s="76">
        <f t="shared" si="223"/>
        <v>0.2063017479300828</v>
      </c>
      <c r="HW120" s="76">
        <f t="shared" si="224"/>
        <v>0.26276448942042319</v>
      </c>
      <c r="HX120" s="76">
        <f t="shared" si="225"/>
        <v>0.27598896044158233</v>
      </c>
      <c r="HY120" s="76"/>
      <c r="HZ120" s="76">
        <f t="shared" si="226"/>
        <v>0.16611053180396246</v>
      </c>
      <c r="IA120" s="76">
        <f t="shared" si="227"/>
        <v>0.23858185610010429</v>
      </c>
      <c r="IB120" s="76">
        <f t="shared" si="228"/>
        <v>0.25401459854014596</v>
      </c>
      <c r="IC120" s="76"/>
      <c r="ID120" s="76"/>
      <c r="IE120" s="76">
        <f t="shared" si="229"/>
        <v>-2.9801417881572118E-2</v>
      </c>
      <c r="IF120" s="76"/>
      <c r="IG120" s="76">
        <f t="shared" si="230"/>
        <v>-4.0191216126120338E-2</v>
      </c>
      <c r="IH120" s="76"/>
      <c r="II120" s="76"/>
      <c r="IJ120" s="76">
        <f t="shared" si="231"/>
        <v>-2.927577862159858E-3</v>
      </c>
      <c r="IK120" s="76"/>
      <c r="IL120" s="76">
        <f t="shared" si="232"/>
        <v>-2.4182633320318891E-2</v>
      </c>
      <c r="IM120" s="76"/>
      <c r="IN120" s="76"/>
      <c r="IO120" s="76">
        <f t="shared" si="233"/>
        <v>-2.3795314388896371E-3</v>
      </c>
      <c r="IP120" s="76"/>
      <c r="IQ120" s="76">
        <f t="shared" si="234"/>
        <v>-2.1974361901436368E-2</v>
      </c>
      <c r="IR120" s="76"/>
      <c r="IS120" s="76"/>
      <c r="IT120" s="76"/>
      <c r="IU120" s="76"/>
      <c r="IV120" s="76"/>
      <c r="IW120" s="76">
        <v>0.06</v>
      </c>
      <c r="IX120" s="183">
        <v>2.9109159347553324</v>
      </c>
      <c r="IY120" s="183">
        <v>3.0377109764664709</v>
      </c>
      <c r="IZ120" s="175">
        <v>-0.26411934955134153</v>
      </c>
      <c r="JA120" s="76"/>
      <c r="JB120" s="74">
        <v>17191</v>
      </c>
      <c r="JC120" s="74">
        <v>96</v>
      </c>
      <c r="JD120" s="74">
        <v>95</v>
      </c>
      <c r="JE120" s="76">
        <v>1.4586089740661395E-2</v>
      </c>
      <c r="JF120" s="76">
        <v>7.0508037003208415E-2</v>
      </c>
      <c r="JG120" s="74"/>
      <c r="JH120" s="74">
        <v>93</v>
      </c>
      <c r="JI120" s="74">
        <v>1.5</v>
      </c>
      <c r="JJ120" s="175">
        <v>1.6129032258064516E-2</v>
      </c>
      <c r="JK120" s="74">
        <v>85</v>
      </c>
      <c r="JL120" s="74">
        <v>1.5</v>
      </c>
      <c r="JM120" s="175">
        <v>1.7647058823529412E-2</v>
      </c>
      <c r="JN120" s="74">
        <v>178</v>
      </c>
      <c r="JO120" s="74">
        <v>3</v>
      </c>
      <c r="JP120" s="175">
        <v>1.6853932584269662E-2</v>
      </c>
      <c r="JQ120" s="175">
        <v>0.35426255584134292</v>
      </c>
      <c r="JR120" s="74"/>
      <c r="JS120" s="74"/>
      <c r="JT120" s="76"/>
      <c r="JU120" s="175"/>
      <c r="JV120" s="175">
        <v>2.9160994483055099E-2</v>
      </c>
      <c r="JW120" s="175">
        <v>5.3019989969191085E-3</v>
      </c>
      <c r="JX120" s="175">
        <v>5.5169449021996129E-3</v>
      </c>
      <c r="JY120" s="175">
        <v>2.3644049580855486E-2</v>
      </c>
      <c r="JZ120" s="175">
        <v>3.4462993479974204E-2</v>
      </c>
      <c r="KA120" s="175">
        <v>3.6540803897685747E-3</v>
      </c>
      <c r="KB120" s="175">
        <v>9.4576198323421939E-3</v>
      </c>
      <c r="KC120" s="175">
        <v>4.2057748799885365E-2</v>
      </c>
      <c r="KD120" s="175">
        <v>1.8413699219029876E-2</v>
      </c>
      <c r="KE120" s="175">
        <v>1.3111700222110769E-2</v>
      </c>
      <c r="KF120" s="175">
        <v>4.7574693702084975E-2</v>
      </c>
      <c r="KG120" s="175"/>
      <c r="KH120" s="74">
        <v>430</v>
      </c>
      <c r="KI120" s="74">
        <v>13691</v>
      </c>
      <c r="KJ120" s="74">
        <v>664</v>
      </c>
      <c r="KK120" s="74">
        <v>13957</v>
      </c>
      <c r="KL120" s="76">
        <v>3.1407493974143601E-2</v>
      </c>
      <c r="KM120" s="76">
        <v>4.7574693702084975E-2</v>
      </c>
      <c r="KN120" s="175">
        <v>1.6167199727941374E-2</v>
      </c>
      <c r="KO120" s="175">
        <v>0.51475611970987289</v>
      </c>
      <c r="KP120" s="175"/>
      <c r="KQ120" s="74">
        <v>79</v>
      </c>
      <c r="KR120" s="74">
        <v>941</v>
      </c>
      <c r="KS120" s="175">
        <v>8.3953241232731138E-2</v>
      </c>
      <c r="KT120" s="74">
        <v>166</v>
      </c>
      <c r="KU120" s="74">
        <v>1913</v>
      </c>
      <c r="KV120" s="175">
        <v>8.6774699424986931E-2</v>
      </c>
      <c r="KW120" s="74">
        <v>223</v>
      </c>
      <c r="KX120" s="74">
        <v>2738</v>
      </c>
      <c r="KY120" s="175">
        <v>8.1446311176040911E-2</v>
      </c>
      <c r="KZ120" s="74">
        <v>293</v>
      </c>
      <c r="LA120" s="74">
        <v>3871</v>
      </c>
      <c r="LB120" s="175">
        <v>7.5691035908034096E-2</v>
      </c>
      <c r="LC120" s="74">
        <v>107</v>
      </c>
      <c r="LD120" s="74">
        <v>1664</v>
      </c>
      <c r="LE120" s="175">
        <f t="shared" si="235"/>
        <v>6.4302884615384609E-2</v>
      </c>
      <c r="LF120" s="74">
        <v>158</v>
      </c>
      <c r="LG120" s="74">
        <v>2836</v>
      </c>
      <c r="LH120" s="175">
        <f t="shared" si="236"/>
        <v>5.5712270803949221E-2</v>
      </c>
      <c r="LI120" s="74">
        <v>77</v>
      </c>
      <c r="LJ120" s="74">
        <v>3005</v>
      </c>
      <c r="LK120" s="175">
        <f t="shared" si="237"/>
        <v>2.5623960066555741E-2</v>
      </c>
      <c r="LL120" s="74">
        <v>342</v>
      </c>
      <c r="LM120" s="74">
        <v>7505</v>
      </c>
      <c r="LN120" s="175">
        <v>4.5569620253164557E-2</v>
      </c>
      <c r="LO120" s="175"/>
      <c r="LP120" s="74">
        <v>29</v>
      </c>
      <c r="LQ120" s="74">
        <v>2581</v>
      </c>
      <c r="LR120" s="175">
        <v>1.1235955056179775E-2</v>
      </c>
      <c r="LS120" s="74">
        <v>664</v>
      </c>
      <c r="LT120" s="74">
        <v>13957</v>
      </c>
      <c r="LU120" s="175">
        <v>4.7574693702084975E-2</v>
      </c>
      <c r="LV120" s="175"/>
      <c r="LW120" s="74"/>
      <c r="LX120" s="74">
        <v>228</v>
      </c>
      <c r="LY120" s="74">
        <v>208</v>
      </c>
      <c r="LZ120" s="74">
        <v>170</v>
      </c>
      <c r="MA120" s="74">
        <v>176</v>
      </c>
      <c r="MB120" s="74">
        <v>255</v>
      </c>
      <c r="MC120" s="74">
        <v>260</v>
      </c>
      <c r="MD120" s="74"/>
    </row>
    <row r="121" spans="1:347" x14ac:dyDescent="0.25">
      <c r="A121" s="153"/>
      <c r="B121" s="156" t="s">
        <v>42</v>
      </c>
      <c r="C121" s="154"/>
      <c r="D121" s="159">
        <v>33011</v>
      </c>
      <c r="E121" s="159" t="s">
        <v>141</v>
      </c>
      <c r="F121" s="73" t="s">
        <v>158</v>
      </c>
      <c r="P121" s="164"/>
      <c r="Q121" s="129"/>
      <c r="R121" s="129"/>
      <c r="S121" s="129"/>
      <c r="T121" s="129"/>
      <c r="U121" s="129"/>
      <c r="V121" s="129"/>
      <c r="W121" s="129"/>
      <c r="X121" s="129"/>
      <c r="Y121" s="129"/>
      <c r="Z121" s="115"/>
      <c r="AA121" s="74"/>
      <c r="AB121" s="75">
        <v>2995</v>
      </c>
      <c r="AC121" s="75">
        <v>3510</v>
      </c>
      <c r="AD121" s="75">
        <v>2105</v>
      </c>
      <c r="AE121" s="75">
        <v>3712</v>
      </c>
      <c r="AF121" s="75">
        <v>1737</v>
      </c>
      <c r="AG121" s="75">
        <v>8278</v>
      </c>
      <c r="AH121" s="75">
        <v>390</v>
      </c>
      <c r="AI121" s="75">
        <v>473</v>
      </c>
      <c r="AK121" s="74">
        <f t="shared" si="249"/>
        <v>23200</v>
      </c>
      <c r="AL121" s="76"/>
      <c r="AM121" s="77">
        <f t="shared" si="250"/>
        <v>0.12909482758620688</v>
      </c>
      <c r="AN121" s="78">
        <f t="shared" si="251"/>
        <v>0.15129310344827587</v>
      </c>
      <c r="AO121" s="78">
        <f t="shared" si="252"/>
        <v>9.0732758620689649E-2</v>
      </c>
      <c r="AP121" s="78">
        <f t="shared" si="253"/>
        <v>0.16</v>
      </c>
      <c r="AQ121" s="78">
        <f t="shared" si="254"/>
        <v>7.487068965517242E-2</v>
      </c>
      <c r="AR121" s="78">
        <f t="shared" si="255"/>
        <v>0.35681034482758622</v>
      </c>
      <c r="AS121" s="78">
        <f t="shared" si="256"/>
        <v>1.6810344827586206E-2</v>
      </c>
      <c r="AT121" s="79">
        <f t="shared" si="257"/>
        <v>2.0387931034482758E-2</v>
      </c>
      <c r="AU121" s="76">
        <f t="shared" si="258"/>
        <v>1</v>
      </c>
      <c r="AV121" s="76"/>
      <c r="AW121" s="76"/>
      <c r="AX121" s="75">
        <v>1813</v>
      </c>
      <c r="AY121" s="75">
        <v>1094</v>
      </c>
      <c r="AZ121" s="75">
        <v>2927</v>
      </c>
      <c r="BA121" s="75">
        <v>4306</v>
      </c>
      <c r="BB121" s="75">
        <v>6098</v>
      </c>
      <c r="BC121" s="75">
        <v>6134</v>
      </c>
      <c r="BD121" s="75">
        <v>430</v>
      </c>
      <c r="BE121" s="75">
        <v>653</v>
      </c>
      <c r="BF121" s="75">
        <v>98</v>
      </c>
      <c r="BG121" s="80">
        <v>56</v>
      </c>
      <c r="BH121" s="81"/>
      <c r="BI121" s="81"/>
      <c r="BJ121" s="82"/>
      <c r="BK121" s="74">
        <f t="shared" si="259"/>
        <v>56</v>
      </c>
      <c r="BL121" s="80">
        <f t="shared" si="156"/>
        <v>23609</v>
      </c>
      <c r="BM121" s="83"/>
      <c r="BN121" s="84">
        <f t="shared" si="260"/>
        <v>7.6792748528103694E-2</v>
      </c>
      <c r="BO121" s="85">
        <f t="shared" si="261"/>
        <v>4.6338260832733277E-2</v>
      </c>
      <c r="BP121" s="85">
        <f t="shared" si="262"/>
        <v>0.12397814392816299</v>
      </c>
      <c r="BQ121" s="85">
        <f t="shared" si="263"/>
        <v>0.18238807234529206</v>
      </c>
      <c r="BR121" s="85">
        <f t="shared" si="264"/>
        <v>0.2582913295777034</v>
      </c>
      <c r="BS121" s="85">
        <f t="shared" si="265"/>
        <v>0.25981617179889027</v>
      </c>
      <c r="BT121" s="85">
        <f t="shared" si="266"/>
        <v>1.8213393197509423E-2</v>
      </c>
      <c r="BU121" s="85">
        <f t="shared" si="267"/>
        <v>2.7658943623194543E-2</v>
      </c>
      <c r="BV121" s="85">
        <f t="shared" si="268"/>
        <v>4.1509593798974963E-3</v>
      </c>
      <c r="BW121" s="85">
        <f t="shared" si="269"/>
        <v>2.3719767885128553E-3</v>
      </c>
      <c r="BX121" s="85">
        <f t="shared" si="270"/>
        <v>0</v>
      </c>
      <c r="BY121" s="85">
        <f t="shared" si="271"/>
        <v>0</v>
      </c>
      <c r="BZ121" s="85">
        <f t="shared" si="272"/>
        <v>0</v>
      </c>
      <c r="CA121" s="76">
        <f t="shared" si="273"/>
        <v>2.3719767885128553E-3</v>
      </c>
      <c r="CB121" s="86">
        <f t="shared" si="274"/>
        <v>1</v>
      </c>
      <c r="CC121" s="76"/>
      <c r="CD121" s="76"/>
      <c r="CE121" s="75">
        <v>3134</v>
      </c>
      <c r="CF121" s="75">
        <v>3431</v>
      </c>
      <c r="CG121" s="75">
        <v>5871</v>
      </c>
      <c r="CH121" s="75">
        <v>2842</v>
      </c>
      <c r="CI121" s="75">
        <v>3058</v>
      </c>
      <c r="CJ121" s="75">
        <v>4228</v>
      </c>
      <c r="CK121" s="75">
        <v>368</v>
      </c>
      <c r="CL121" s="73">
        <v>67</v>
      </c>
      <c r="CM121" s="73">
        <v>218</v>
      </c>
      <c r="CN121" s="73">
        <v>46</v>
      </c>
      <c r="CQ121" s="74">
        <f t="shared" si="286"/>
        <v>331</v>
      </c>
      <c r="CR121" s="74">
        <f t="shared" si="287"/>
        <v>23263</v>
      </c>
      <c r="CS121" s="76"/>
      <c r="CT121" s="77">
        <f t="shared" si="280"/>
        <v>0.13472037140523579</v>
      </c>
      <c r="CU121" s="78">
        <f t="shared" si="281"/>
        <v>0.14748742638524695</v>
      </c>
      <c r="CV121" s="78">
        <f t="shared" si="282"/>
        <v>0.25237501612001889</v>
      </c>
      <c r="CW121" s="78">
        <f t="shared" si="283"/>
        <v>0.12216825001074667</v>
      </c>
      <c r="CX121" s="78">
        <f t="shared" si="284"/>
        <v>0.13145338090530026</v>
      </c>
      <c r="CY121" s="78">
        <f t="shared" si="285"/>
        <v>0.18174783991746551</v>
      </c>
      <c r="CZ121" s="78">
        <f t="shared" si="288"/>
        <v>1.5819111894424621E-2</v>
      </c>
      <c r="DA121" s="79"/>
      <c r="DB121" s="79"/>
      <c r="DC121" s="79"/>
      <c r="DD121" s="79"/>
      <c r="DE121" s="79">
        <f t="shared" si="275"/>
        <v>1.4228603361561277E-2</v>
      </c>
      <c r="DF121" s="76">
        <f t="shared" si="276"/>
        <v>1</v>
      </c>
      <c r="DG121" s="76"/>
      <c r="DH121" s="76"/>
      <c r="DI121" s="76"/>
      <c r="DJ121" s="76"/>
      <c r="DK121" s="76">
        <f t="shared" si="174"/>
        <v>0.15129310344827587</v>
      </c>
      <c r="DL121" s="76">
        <f t="shared" si="175"/>
        <v>0.2582913295777034</v>
      </c>
      <c r="DM121" s="76">
        <f t="shared" si="176"/>
        <v>0.14748742638524695</v>
      </c>
      <c r="DN121" s="76"/>
      <c r="DO121" s="76"/>
      <c r="DP121" s="76">
        <f t="shared" si="177"/>
        <v>9.0732758620689649E-2</v>
      </c>
      <c r="DQ121" s="76">
        <f t="shared" si="178"/>
        <v>4.6338260832733277E-2</v>
      </c>
      <c r="DR121" s="76">
        <f t="shared" si="179"/>
        <v>0.13145338090530026</v>
      </c>
      <c r="DS121" s="76"/>
      <c r="DT121" s="76"/>
      <c r="DU121" s="76"/>
      <c r="DV121" s="76">
        <f t="shared" si="180"/>
        <v>2.7658943623194543E-2</v>
      </c>
      <c r="DW121" s="76"/>
      <c r="DX121" s="76"/>
      <c r="DY121" s="76"/>
      <c r="DZ121" s="76"/>
      <c r="EA121" s="76">
        <f t="shared" si="181"/>
        <v>4.1509593798974963E-3</v>
      </c>
      <c r="EB121" s="76"/>
      <c r="EC121" s="76"/>
      <c r="ED121" s="76"/>
      <c r="EE121" s="76">
        <f t="shared" si="277"/>
        <v>0.24202586206896554</v>
      </c>
      <c r="EF121" s="76">
        <f t="shared" si="278"/>
        <v>0.33643949341352875</v>
      </c>
      <c r="EG121" s="76">
        <f t="shared" si="279"/>
        <v>0.27894080729054721</v>
      </c>
      <c r="EH121" s="76"/>
      <c r="EI121" s="76"/>
      <c r="EJ121" s="76">
        <f t="shared" si="185"/>
        <v>-3.8056770630289227E-3</v>
      </c>
      <c r="EK121" s="76"/>
      <c r="EL121" s="76">
        <f t="shared" si="186"/>
        <v>-0.11080390319245645</v>
      </c>
      <c r="EM121" s="76"/>
      <c r="EN121" s="76"/>
      <c r="EO121" s="76">
        <f t="shared" si="187"/>
        <v>4.0720622284610611E-2</v>
      </c>
      <c r="EP121" s="76"/>
      <c r="EQ121" s="76">
        <f t="shared" si="188"/>
        <v>8.5115120072566983E-2</v>
      </c>
      <c r="ER121" s="76"/>
      <c r="ES121" s="76"/>
      <c r="ET121" s="76">
        <f t="shared" si="189"/>
        <v>0</v>
      </c>
      <c r="EU121" s="76"/>
      <c r="EV121" s="76">
        <f t="shared" si="190"/>
        <v>-2.7658943623194543E-2</v>
      </c>
      <c r="EW121" s="76"/>
      <c r="EX121" s="76"/>
      <c r="EY121" s="76">
        <f t="shared" si="191"/>
        <v>0</v>
      </c>
      <c r="EZ121" s="76"/>
      <c r="FA121" s="76">
        <f t="shared" si="192"/>
        <v>-4.1509593798974963E-3</v>
      </c>
      <c r="FB121" s="76"/>
      <c r="FC121" s="76"/>
      <c r="FD121" s="76">
        <f t="shared" si="193"/>
        <v>3.6914945221581674E-2</v>
      </c>
      <c r="FE121" s="76"/>
      <c r="FF121" s="76">
        <f t="shared" si="194"/>
        <v>-5.7498686122981535E-2</v>
      </c>
      <c r="FG121" s="76"/>
      <c r="FH121" s="76"/>
      <c r="FI121" s="76"/>
      <c r="FJ121" s="76"/>
      <c r="FK121" s="76"/>
      <c r="FL121" s="76">
        <f t="shared" si="195"/>
        <v>1.6810344827586206E-2</v>
      </c>
      <c r="FM121" s="76">
        <f t="shared" si="196"/>
        <v>1.8213393197509423E-2</v>
      </c>
      <c r="FN121" s="76">
        <f t="shared" si="197"/>
        <v>1.5819111894424621E-2</v>
      </c>
      <c r="FO121" s="76"/>
      <c r="FP121" s="76">
        <f t="shared" si="198"/>
        <v>-9.9123293316158434E-4</v>
      </c>
      <c r="FQ121" s="76"/>
      <c r="FR121" s="76">
        <f t="shared" si="199"/>
        <v>-2.3942813030848019E-3</v>
      </c>
      <c r="FS121" s="76"/>
      <c r="FT121" s="76"/>
      <c r="FU121" s="76"/>
      <c r="FV121" s="76"/>
      <c r="FW121" s="76">
        <f t="shared" si="200"/>
        <v>0.35681034482758622</v>
      </c>
      <c r="FX121" s="76">
        <f t="shared" si="201"/>
        <v>0.25981617179889027</v>
      </c>
      <c r="FY121" s="76">
        <f t="shared" si="202"/>
        <v>0.25237501612001889</v>
      </c>
      <c r="FZ121" s="76"/>
      <c r="GA121" s="76">
        <f t="shared" si="203"/>
        <v>-0.10443532870756733</v>
      </c>
      <c r="GB121" s="76"/>
      <c r="GC121" s="76">
        <f t="shared" si="204"/>
        <v>-7.4411556788713806E-3</v>
      </c>
      <c r="GD121" s="76"/>
      <c r="GE121" s="76"/>
      <c r="GF121" s="76"/>
      <c r="GG121" s="76"/>
      <c r="GH121" s="76">
        <f t="shared" si="205"/>
        <v>0.12909482758620688</v>
      </c>
      <c r="GI121" s="76">
        <f t="shared" si="206"/>
        <v>0.12397814392816299</v>
      </c>
      <c r="GJ121" s="76">
        <f t="shared" si="207"/>
        <v>0.18174783991746551</v>
      </c>
      <c r="GK121" s="76"/>
      <c r="GL121" s="76">
        <f t="shared" si="208"/>
        <v>5.2653012331258631E-2</v>
      </c>
      <c r="GM121" s="76"/>
      <c r="GN121" s="76">
        <f t="shared" si="209"/>
        <v>5.7769695989302525E-2</v>
      </c>
      <c r="GO121" s="76"/>
      <c r="GP121" s="76"/>
      <c r="GQ121" s="76"/>
      <c r="GR121" s="76"/>
      <c r="GS121" s="76">
        <f t="shared" si="210"/>
        <v>0.16</v>
      </c>
      <c r="GT121" s="76">
        <f t="shared" si="211"/>
        <v>0.18238807234529206</v>
      </c>
      <c r="GU121" s="76">
        <f t="shared" si="212"/>
        <v>0.13472037140523579</v>
      </c>
      <c r="GV121" s="76"/>
      <c r="GW121" s="76">
        <f t="shared" si="213"/>
        <v>-2.5279628594764209E-2</v>
      </c>
      <c r="GX121" s="76"/>
      <c r="GY121" s="76">
        <f t="shared" si="214"/>
        <v>-4.7667700940056262E-2</v>
      </c>
      <c r="GZ121" s="76"/>
      <c r="HA121" s="76"/>
      <c r="HB121" s="76"/>
      <c r="HC121" s="76"/>
      <c r="HD121" s="76">
        <f t="shared" si="215"/>
        <v>7.487068965517242E-2</v>
      </c>
      <c r="HE121" s="76">
        <f t="shared" si="216"/>
        <v>7.6792748528103694E-2</v>
      </c>
      <c r="HF121" s="76">
        <f t="shared" si="217"/>
        <v>0.12216825001074667</v>
      </c>
      <c r="HG121" s="76"/>
      <c r="HH121" s="76">
        <f t="shared" si="218"/>
        <v>4.7297560355574253E-2</v>
      </c>
      <c r="HI121" s="76"/>
      <c r="HJ121" s="76">
        <f t="shared" si="219"/>
        <v>4.537550148264298E-2</v>
      </c>
      <c r="HK121" s="76"/>
      <c r="HL121" s="76"/>
      <c r="HM121" s="76"/>
      <c r="HN121" s="76"/>
      <c r="HO121" s="76"/>
      <c r="HP121" s="76"/>
      <c r="HQ121" s="76"/>
      <c r="HR121" s="76">
        <f t="shared" si="220"/>
        <v>0.1768103448275862</v>
      </c>
      <c r="HS121" s="76">
        <f t="shared" si="221"/>
        <v>0.23487068965517244</v>
      </c>
      <c r="HT121" s="76">
        <f t="shared" si="222"/>
        <v>0.25168103448275864</v>
      </c>
      <c r="HU121" s="76"/>
      <c r="HV121" s="76">
        <f t="shared" si="223"/>
        <v>0.20060146554280148</v>
      </c>
      <c r="HW121" s="76">
        <f t="shared" si="224"/>
        <v>0.25918082087339578</v>
      </c>
      <c r="HX121" s="76">
        <f t="shared" si="225"/>
        <v>0.27739421407090514</v>
      </c>
      <c r="HY121" s="76"/>
      <c r="HZ121" s="76">
        <f t="shared" si="226"/>
        <v>0.15053948329966041</v>
      </c>
      <c r="IA121" s="76">
        <f t="shared" si="227"/>
        <v>0.25688862141598245</v>
      </c>
      <c r="IB121" s="76">
        <f t="shared" si="228"/>
        <v>0.2727077333104071</v>
      </c>
      <c r="IC121" s="76"/>
      <c r="ID121" s="76"/>
      <c r="IE121" s="76">
        <f t="shared" si="229"/>
        <v>-2.6270861527925793E-2</v>
      </c>
      <c r="IF121" s="76"/>
      <c r="IG121" s="76">
        <f t="shared" si="230"/>
        <v>-5.0061982243141068E-2</v>
      </c>
      <c r="IH121" s="76"/>
      <c r="II121" s="76"/>
      <c r="IJ121" s="76">
        <f t="shared" si="231"/>
        <v>2.2017931760810017E-2</v>
      </c>
      <c r="IK121" s="76"/>
      <c r="IL121" s="76">
        <f t="shared" si="232"/>
        <v>-2.2921994574133242E-3</v>
      </c>
      <c r="IM121" s="76"/>
      <c r="IN121" s="76"/>
      <c r="IO121" s="76">
        <f t="shared" si="233"/>
        <v>2.102669882764846E-2</v>
      </c>
      <c r="IP121" s="76"/>
      <c r="IQ121" s="76">
        <f t="shared" si="234"/>
        <v>-4.6864807604980463E-3</v>
      </c>
      <c r="IR121" s="76"/>
      <c r="IS121" s="76"/>
      <c r="IT121" s="76"/>
      <c r="IU121" s="76"/>
      <c r="IV121" s="76"/>
      <c r="IW121" s="76">
        <v>7.0000000000000007E-2</v>
      </c>
      <c r="IX121" s="183">
        <v>6.179526388749947</v>
      </c>
      <c r="IY121" s="183">
        <v>5.7057518694372762</v>
      </c>
      <c r="IZ121" s="175">
        <v>-0.15904790719891865</v>
      </c>
      <c r="JA121" s="76"/>
      <c r="JB121" s="74">
        <v>17875</v>
      </c>
      <c r="JC121" s="74">
        <v>100</v>
      </c>
      <c r="JD121" s="74">
        <v>96</v>
      </c>
      <c r="JE121" s="76">
        <v>1.5455660900041877E-2</v>
      </c>
      <c r="JF121" s="76">
        <v>7.337442414379082E-2</v>
      </c>
      <c r="JG121" s="74"/>
      <c r="JH121" s="74">
        <v>315</v>
      </c>
      <c r="JI121" s="74">
        <v>19</v>
      </c>
      <c r="JJ121" s="175">
        <v>6.0317460317460318E-2</v>
      </c>
      <c r="JK121" s="74">
        <v>104</v>
      </c>
      <c r="JL121" s="74">
        <v>22</v>
      </c>
      <c r="JM121" s="175">
        <v>0.21153846153846154</v>
      </c>
      <c r="JN121" s="74">
        <v>419</v>
      </c>
      <c r="JO121" s="74">
        <v>41</v>
      </c>
      <c r="JP121" s="175">
        <v>9.7852028639618144E-2</v>
      </c>
      <c r="JQ121" s="175">
        <v>0.90168432174146551</v>
      </c>
      <c r="JR121" s="74"/>
      <c r="JS121" s="74"/>
      <c r="JT121" s="76">
        <v>3.4749034749034749E-2</v>
      </c>
      <c r="JU121" s="175"/>
      <c r="JV121" s="175">
        <v>6.182067155450318E-2</v>
      </c>
      <c r="JW121" s="175">
        <v>1.2210081876016318E-2</v>
      </c>
      <c r="JX121" s="175">
        <v>4.6501012752118223E-3</v>
      </c>
      <c r="JY121" s="175">
        <v>5.7170570279291358E-2</v>
      </c>
      <c r="JZ121" s="175">
        <v>7.40307534305195E-2</v>
      </c>
      <c r="KA121" s="175">
        <v>6.4759079108778136E-3</v>
      </c>
      <c r="KB121" s="175">
        <v>2.8014720566000056E-2</v>
      </c>
      <c r="KC121" s="175">
        <v>0.10387128063218555</v>
      </c>
      <c r="KD121" s="175">
        <v>4.6700710352894186E-2</v>
      </c>
      <c r="KE121" s="175">
        <v>3.4490628476877873E-2</v>
      </c>
      <c r="KF121" s="175">
        <v>0.10852138190739737</v>
      </c>
      <c r="KG121" s="175"/>
      <c r="KH121" s="74">
        <v>2608</v>
      </c>
      <c r="KI121" s="74">
        <v>34834</v>
      </c>
      <c r="KJ121" s="74">
        <v>3804</v>
      </c>
      <c r="KK121" s="74">
        <v>35053</v>
      </c>
      <c r="KL121" s="76">
        <v>7.4869380490325543E-2</v>
      </c>
      <c r="KM121" s="76">
        <v>0.10852138190739737</v>
      </c>
      <c r="KN121" s="175">
        <v>3.3652001417071822E-2</v>
      </c>
      <c r="KO121" s="175">
        <v>0.44947615696406434</v>
      </c>
      <c r="KP121" s="175"/>
      <c r="KQ121" s="74">
        <v>423</v>
      </c>
      <c r="KR121" s="74">
        <v>2024</v>
      </c>
      <c r="KS121" s="175">
        <v>0.20899209486166007</v>
      </c>
      <c r="KT121" s="74">
        <v>841</v>
      </c>
      <c r="KU121" s="74">
        <v>4137</v>
      </c>
      <c r="KV121" s="175">
        <v>0.20328740633309161</v>
      </c>
      <c r="KW121" s="74">
        <v>1193</v>
      </c>
      <c r="KX121" s="74">
        <v>6229</v>
      </c>
      <c r="KY121" s="175">
        <v>0.19152351902392037</v>
      </c>
      <c r="KZ121" s="74">
        <v>1558</v>
      </c>
      <c r="LA121" s="74">
        <v>9327</v>
      </c>
      <c r="LB121" s="175">
        <v>0.16704192130374182</v>
      </c>
      <c r="LC121" s="74">
        <v>670</v>
      </c>
      <c r="LD121" s="74">
        <v>4114</v>
      </c>
      <c r="LE121" s="175">
        <f t="shared" si="235"/>
        <v>0.16285853184248905</v>
      </c>
      <c r="LF121" s="74">
        <v>866</v>
      </c>
      <c r="LG121" s="74">
        <v>6354</v>
      </c>
      <c r="LH121" s="175">
        <f t="shared" si="236"/>
        <v>0.136292099464904</v>
      </c>
      <c r="LI121" s="74">
        <v>464</v>
      </c>
      <c r="LJ121" s="74">
        <v>7533</v>
      </c>
      <c r="LK121" s="175">
        <f t="shared" si="237"/>
        <v>6.1595645825036509E-2</v>
      </c>
      <c r="LL121" s="74">
        <v>2000</v>
      </c>
      <c r="LM121" s="74">
        <v>18001</v>
      </c>
      <c r="LN121" s="175">
        <v>0.11110493861452142</v>
      </c>
      <c r="LO121" s="175"/>
      <c r="LP121" s="74">
        <v>246</v>
      </c>
      <c r="LQ121" s="74">
        <v>7725</v>
      </c>
      <c r="LR121" s="175">
        <v>3.1844660194174756E-2</v>
      </c>
      <c r="LS121" s="74">
        <v>3804</v>
      </c>
      <c r="LT121" s="74">
        <v>35053</v>
      </c>
      <c r="LU121" s="175">
        <v>0.10852138190739737</v>
      </c>
      <c r="LV121" s="175"/>
      <c r="LW121" s="74"/>
      <c r="LX121" s="74">
        <v>77</v>
      </c>
      <c r="LY121" s="74">
        <v>7</v>
      </c>
      <c r="LZ121" s="74">
        <v>66</v>
      </c>
      <c r="MA121" s="74">
        <v>229</v>
      </c>
      <c r="MB121" s="74">
        <v>36</v>
      </c>
      <c r="MC121" s="74">
        <v>26</v>
      </c>
      <c r="MD121" s="74"/>
    </row>
    <row r="122" spans="1:347" x14ac:dyDescent="0.25">
      <c r="A122" s="153"/>
      <c r="B122" s="156" t="s">
        <v>48</v>
      </c>
      <c r="C122" s="154"/>
      <c r="D122" s="159">
        <v>36007</v>
      </c>
      <c r="E122" s="159" t="s">
        <v>141</v>
      </c>
      <c r="F122" s="73" t="s">
        <v>185</v>
      </c>
      <c r="P122" s="164"/>
      <c r="Q122" s="129"/>
      <c r="R122" s="129"/>
      <c r="S122" s="129"/>
      <c r="T122" s="129"/>
      <c r="U122" s="129"/>
      <c r="V122" s="129"/>
      <c r="W122" s="129"/>
      <c r="X122" s="129"/>
      <c r="Y122" s="129"/>
      <c r="Z122" s="115"/>
      <c r="AA122" s="74"/>
      <c r="AB122" s="75">
        <v>773</v>
      </c>
      <c r="AC122" s="75">
        <v>2300</v>
      </c>
      <c r="AD122" s="75">
        <v>739</v>
      </c>
      <c r="AE122" s="75">
        <v>917</v>
      </c>
      <c r="AF122" s="75">
        <v>411</v>
      </c>
      <c r="AG122" s="75">
        <v>2103</v>
      </c>
      <c r="AH122" s="75">
        <v>89</v>
      </c>
      <c r="AI122" s="75">
        <v>114</v>
      </c>
      <c r="AK122" s="74">
        <f t="shared" si="249"/>
        <v>7446</v>
      </c>
      <c r="AL122" s="76"/>
      <c r="AM122" s="77">
        <f t="shared" si="250"/>
        <v>0.10381412839108246</v>
      </c>
      <c r="AN122" s="78">
        <f t="shared" si="251"/>
        <v>0.30889067955949501</v>
      </c>
      <c r="AO122" s="78">
        <f t="shared" si="252"/>
        <v>9.9247918345420363E-2</v>
      </c>
      <c r="AP122" s="78">
        <f t="shared" si="253"/>
        <v>0.12315337093741606</v>
      </c>
      <c r="AQ122" s="78">
        <f t="shared" si="254"/>
        <v>5.5197421434327154E-2</v>
      </c>
      <c r="AR122" s="78">
        <f t="shared" si="255"/>
        <v>0.282433521353747</v>
      </c>
      <c r="AS122" s="78">
        <f t="shared" si="256"/>
        <v>1.1952726295997852E-2</v>
      </c>
      <c r="AT122" s="79">
        <f t="shared" si="257"/>
        <v>1.5310233682514102E-2</v>
      </c>
      <c r="AU122" s="76">
        <f t="shared" si="258"/>
        <v>1</v>
      </c>
      <c r="AV122" s="76"/>
      <c r="AW122" s="76"/>
      <c r="AX122" s="75">
        <v>446</v>
      </c>
      <c r="AY122" s="75">
        <v>388</v>
      </c>
      <c r="AZ122" s="75">
        <v>759</v>
      </c>
      <c r="BA122" s="75">
        <v>1169</v>
      </c>
      <c r="BB122" s="75">
        <v>2296</v>
      </c>
      <c r="BC122" s="75">
        <v>2028</v>
      </c>
      <c r="BD122" s="75">
        <v>122</v>
      </c>
      <c r="BE122" s="75">
        <v>253</v>
      </c>
      <c r="BF122" s="75">
        <v>21</v>
      </c>
      <c r="BG122" s="80">
        <v>13</v>
      </c>
      <c r="BH122" s="81"/>
      <c r="BI122" s="81"/>
      <c r="BJ122" s="82"/>
      <c r="BK122" s="74">
        <f t="shared" si="259"/>
        <v>13</v>
      </c>
      <c r="BL122" s="80">
        <f t="shared" si="156"/>
        <v>7495</v>
      </c>
      <c r="BM122" s="83"/>
      <c r="BN122" s="84">
        <f t="shared" si="260"/>
        <v>5.9506337558372251E-2</v>
      </c>
      <c r="BO122" s="85">
        <f t="shared" si="261"/>
        <v>5.1767845230153438E-2</v>
      </c>
      <c r="BP122" s="85">
        <f t="shared" si="262"/>
        <v>0.10126751167444964</v>
      </c>
      <c r="BQ122" s="85">
        <f t="shared" si="263"/>
        <v>0.15597064709806538</v>
      </c>
      <c r="BR122" s="85">
        <f t="shared" si="264"/>
        <v>0.30633755837224819</v>
      </c>
      <c r="BS122" s="85">
        <f t="shared" si="265"/>
        <v>0.27058038692461639</v>
      </c>
      <c r="BT122" s="85">
        <f t="shared" si="266"/>
        <v>1.6277518345563711E-2</v>
      </c>
      <c r="BU122" s="85">
        <f t="shared" si="267"/>
        <v>3.3755837224816544E-2</v>
      </c>
      <c r="BV122" s="85">
        <f t="shared" si="268"/>
        <v>2.8018679119412942E-3</v>
      </c>
      <c r="BW122" s="85">
        <f t="shared" si="269"/>
        <v>1.7344896597731821E-3</v>
      </c>
      <c r="BX122" s="85">
        <f t="shared" si="270"/>
        <v>0</v>
      </c>
      <c r="BY122" s="85">
        <f t="shared" si="271"/>
        <v>0</v>
      </c>
      <c r="BZ122" s="85">
        <f t="shared" si="272"/>
        <v>0</v>
      </c>
      <c r="CA122" s="76">
        <f t="shared" si="273"/>
        <v>1.7344896597731821E-3</v>
      </c>
      <c r="CB122" s="86">
        <f t="shared" si="274"/>
        <v>1</v>
      </c>
      <c r="CC122" s="76"/>
      <c r="CD122" s="76"/>
      <c r="CE122" s="75">
        <v>1111</v>
      </c>
      <c r="CF122" s="75">
        <v>1494</v>
      </c>
      <c r="CG122" s="75">
        <v>2234</v>
      </c>
      <c r="CH122" s="73">
        <v>669</v>
      </c>
      <c r="CI122" s="75">
        <v>1306</v>
      </c>
      <c r="CJ122" s="73">
        <v>547</v>
      </c>
      <c r="CK122" s="73">
        <v>164</v>
      </c>
      <c r="CQ122" s="74">
        <f t="shared" si="286"/>
        <v>0</v>
      </c>
      <c r="CR122" s="74">
        <f t="shared" si="287"/>
        <v>7525</v>
      </c>
      <c r="CS122" s="76"/>
      <c r="CT122" s="77">
        <f t="shared" si="280"/>
        <v>0.14764119601328904</v>
      </c>
      <c r="CU122" s="78">
        <f t="shared" si="281"/>
        <v>0.19853820598006644</v>
      </c>
      <c r="CV122" s="78">
        <f t="shared" si="282"/>
        <v>0.29687707641196015</v>
      </c>
      <c r="CW122" s="78">
        <f t="shared" si="283"/>
        <v>8.8903654485049832E-2</v>
      </c>
      <c r="CX122" s="78">
        <f t="shared" si="284"/>
        <v>0.17355481727574751</v>
      </c>
      <c r="CY122" s="78">
        <f t="shared" si="285"/>
        <v>7.269102990033223E-2</v>
      </c>
      <c r="CZ122" s="78">
        <f t="shared" si="288"/>
        <v>2.1794019933554818E-2</v>
      </c>
      <c r="DA122" s="79"/>
      <c r="DB122" s="79"/>
      <c r="DC122" s="79"/>
      <c r="DD122" s="79"/>
      <c r="DE122" s="79">
        <f t="shared" si="275"/>
        <v>0</v>
      </c>
      <c r="DF122" s="76">
        <f t="shared" si="276"/>
        <v>1</v>
      </c>
      <c r="DG122" s="76"/>
      <c r="DH122" s="76"/>
      <c r="DI122" s="76"/>
      <c r="DJ122" s="76"/>
      <c r="DK122" s="76">
        <f t="shared" si="174"/>
        <v>0.30889067955949501</v>
      </c>
      <c r="DL122" s="76">
        <f t="shared" si="175"/>
        <v>0.30633755837224819</v>
      </c>
      <c r="DM122" s="76">
        <f t="shared" si="176"/>
        <v>0.19853820598006644</v>
      </c>
      <c r="DN122" s="76"/>
      <c r="DO122" s="76"/>
      <c r="DP122" s="76">
        <f t="shared" si="177"/>
        <v>9.9247918345420363E-2</v>
      </c>
      <c r="DQ122" s="76">
        <f t="shared" si="178"/>
        <v>5.1767845230153438E-2</v>
      </c>
      <c r="DR122" s="76">
        <f t="shared" si="179"/>
        <v>0.17355481727574751</v>
      </c>
      <c r="DS122" s="76"/>
      <c r="DT122" s="76"/>
      <c r="DU122" s="76"/>
      <c r="DV122" s="76">
        <f t="shared" si="180"/>
        <v>3.3755837224816544E-2</v>
      </c>
      <c r="DW122" s="76"/>
      <c r="DX122" s="76"/>
      <c r="DY122" s="76"/>
      <c r="DZ122" s="76"/>
      <c r="EA122" s="76">
        <f t="shared" si="181"/>
        <v>2.8018679119412942E-3</v>
      </c>
      <c r="EB122" s="76"/>
      <c r="EC122" s="76"/>
      <c r="ED122" s="76"/>
      <c r="EE122" s="76">
        <f t="shared" si="277"/>
        <v>0.40813859790491536</v>
      </c>
      <c r="EF122" s="76">
        <f t="shared" si="278"/>
        <v>0.3946631087391595</v>
      </c>
      <c r="EG122" s="76">
        <f t="shared" si="279"/>
        <v>0.37209302325581395</v>
      </c>
      <c r="EH122" s="76"/>
      <c r="EI122" s="76"/>
      <c r="EJ122" s="76">
        <f t="shared" si="185"/>
        <v>-0.11035247357942857</v>
      </c>
      <c r="EK122" s="76"/>
      <c r="EL122" s="76">
        <f t="shared" si="186"/>
        <v>-0.10779935239218175</v>
      </c>
      <c r="EM122" s="76"/>
      <c r="EN122" s="76"/>
      <c r="EO122" s="76">
        <f t="shared" si="187"/>
        <v>7.4306898930327145E-2</v>
      </c>
      <c r="EP122" s="76"/>
      <c r="EQ122" s="76">
        <f t="shared" si="188"/>
        <v>0.12178697204559408</v>
      </c>
      <c r="ER122" s="76"/>
      <c r="ES122" s="76"/>
      <c r="ET122" s="76">
        <f t="shared" si="189"/>
        <v>0</v>
      </c>
      <c r="EU122" s="76"/>
      <c r="EV122" s="76">
        <f t="shared" si="190"/>
        <v>-3.3755837224816544E-2</v>
      </c>
      <c r="EW122" s="76"/>
      <c r="EX122" s="76"/>
      <c r="EY122" s="76">
        <f t="shared" si="191"/>
        <v>0</v>
      </c>
      <c r="EZ122" s="76"/>
      <c r="FA122" s="76">
        <f t="shared" si="192"/>
        <v>-2.8018679119412942E-3</v>
      </c>
      <c r="FB122" s="76"/>
      <c r="FC122" s="76"/>
      <c r="FD122" s="76">
        <f t="shared" si="193"/>
        <v>-3.6045574649101408E-2</v>
      </c>
      <c r="FE122" s="76"/>
      <c r="FF122" s="76">
        <f t="shared" si="194"/>
        <v>-2.2570085483345548E-2</v>
      </c>
      <c r="FG122" s="76"/>
      <c r="FH122" s="76"/>
      <c r="FI122" s="76"/>
      <c r="FJ122" s="76"/>
      <c r="FK122" s="76"/>
      <c r="FL122" s="76">
        <f t="shared" si="195"/>
        <v>1.1952726295997852E-2</v>
      </c>
      <c r="FM122" s="76">
        <f t="shared" si="196"/>
        <v>1.6277518345563711E-2</v>
      </c>
      <c r="FN122" s="76">
        <f t="shared" si="197"/>
        <v>2.1794019933554818E-2</v>
      </c>
      <c r="FO122" s="76"/>
      <c r="FP122" s="76">
        <f t="shared" si="198"/>
        <v>9.8412936375569665E-3</v>
      </c>
      <c r="FQ122" s="76"/>
      <c r="FR122" s="76">
        <f t="shared" si="199"/>
        <v>5.5165015879911072E-3</v>
      </c>
      <c r="FS122" s="76"/>
      <c r="FT122" s="76"/>
      <c r="FU122" s="76"/>
      <c r="FV122" s="76"/>
      <c r="FW122" s="76">
        <f t="shared" si="200"/>
        <v>0.282433521353747</v>
      </c>
      <c r="FX122" s="76">
        <f t="shared" si="201"/>
        <v>0.27058038692461639</v>
      </c>
      <c r="FY122" s="76">
        <f t="shared" si="202"/>
        <v>0.29687707641196015</v>
      </c>
      <c r="FZ122" s="76"/>
      <c r="GA122" s="76">
        <f t="shared" si="203"/>
        <v>1.4443555058213153E-2</v>
      </c>
      <c r="GB122" s="76"/>
      <c r="GC122" s="76">
        <f t="shared" si="204"/>
        <v>2.6296689487343761E-2</v>
      </c>
      <c r="GD122" s="76"/>
      <c r="GE122" s="76"/>
      <c r="GF122" s="76"/>
      <c r="GG122" s="76"/>
      <c r="GH122" s="76">
        <f t="shared" si="205"/>
        <v>0.10381412839108246</v>
      </c>
      <c r="GI122" s="76">
        <f t="shared" si="206"/>
        <v>0.10126751167444964</v>
      </c>
      <c r="GJ122" s="76">
        <f t="shared" si="207"/>
        <v>7.269102990033223E-2</v>
      </c>
      <c r="GK122" s="76"/>
      <c r="GL122" s="76">
        <f t="shared" si="208"/>
        <v>-3.1123098490750234E-2</v>
      </c>
      <c r="GM122" s="76"/>
      <c r="GN122" s="76">
        <f t="shared" si="209"/>
        <v>-2.857648177411741E-2</v>
      </c>
      <c r="GO122" s="76"/>
      <c r="GP122" s="76"/>
      <c r="GQ122" s="76"/>
      <c r="GR122" s="76"/>
      <c r="GS122" s="76">
        <f t="shared" si="210"/>
        <v>0.12315337093741606</v>
      </c>
      <c r="GT122" s="76">
        <f t="shared" si="211"/>
        <v>0.15597064709806538</v>
      </c>
      <c r="GU122" s="76">
        <f t="shared" si="212"/>
        <v>0.14764119601328904</v>
      </c>
      <c r="GV122" s="76"/>
      <c r="GW122" s="76">
        <f t="shared" si="213"/>
        <v>2.4487825075872979E-2</v>
      </c>
      <c r="GX122" s="76"/>
      <c r="GY122" s="76">
        <f t="shared" si="214"/>
        <v>-8.3294510847763403E-3</v>
      </c>
      <c r="GZ122" s="76"/>
      <c r="HA122" s="76"/>
      <c r="HB122" s="76"/>
      <c r="HC122" s="76"/>
      <c r="HD122" s="76">
        <f t="shared" si="215"/>
        <v>5.5197421434327154E-2</v>
      </c>
      <c r="HE122" s="76">
        <f t="shared" si="216"/>
        <v>5.9506337558372251E-2</v>
      </c>
      <c r="HF122" s="76">
        <f t="shared" si="217"/>
        <v>8.8903654485049832E-2</v>
      </c>
      <c r="HG122" s="76"/>
      <c r="HH122" s="76">
        <f t="shared" si="218"/>
        <v>3.3706233050722678E-2</v>
      </c>
      <c r="HI122" s="76"/>
      <c r="HJ122" s="76">
        <f t="shared" si="219"/>
        <v>2.9397316926677582E-2</v>
      </c>
      <c r="HK122" s="76"/>
      <c r="HL122" s="76"/>
      <c r="HM122" s="76"/>
      <c r="HN122" s="76"/>
      <c r="HO122" s="76"/>
      <c r="HP122" s="76"/>
      <c r="HQ122" s="76"/>
      <c r="HR122" s="76">
        <f t="shared" si="220"/>
        <v>0.13510609723341391</v>
      </c>
      <c r="HS122" s="76">
        <f t="shared" si="221"/>
        <v>0.17835079237174323</v>
      </c>
      <c r="HT122" s="76">
        <f t="shared" si="222"/>
        <v>0.19030351866774106</v>
      </c>
      <c r="HU122" s="76"/>
      <c r="HV122" s="76">
        <f t="shared" si="223"/>
        <v>0.17224816544362909</v>
      </c>
      <c r="HW122" s="76">
        <f t="shared" si="224"/>
        <v>0.21547698465643764</v>
      </c>
      <c r="HX122" s="76">
        <f t="shared" si="225"/>
        <v>0.23175450300200134</v>
      </c>
      <c r="HY122" s="76"/>
      <c r="HZ122" s="76">
        <f t="shared" si="226"/>
        <v>0.16943521594684385</v>
      </c>
      <c r="IA122" s="76">
        <f t="shared" si="227"/>
        <v>0.23654485049833887</v>
      </c>
      <c r="IB122" s="76">
        <f t="shared" si="228"/>
        <v>0.25833887043189369</v>
      </c>
      <c r="IC122" s="76"/>
      <c r="ID122" s="76"/>
      <c r="IE122" s="76">
        <f t="shared" si="229"/>
        <v>3.4329118713429946E-2</v>
      </c>
      <c r="IF122" s="76"/>
      <c r="IG122" s="76">
        <f t="shared" si="230"/>
        <v>-2.8129494967852331E-3</v>
      </c>
      <c r="IH122" s="76"/>
      <c r="II122" s="76"/>
      <c r="IJ122" s="76">
        <f t="shared" si="231"/>
        <v>5.8194058126595644E-2</v>
      </c>
      <c r="IK122" s="76"/>
      <c r="IL122" s="76">
        <f t="shared" si="232"/>
        <v>2.1067865841901234E-2</v>
      </c>
      <c r="IM122" s="76"/>
      <c r="IN122" s="76"/>
      <c r="IO122" s="76">
        <f t="shared" si="233"/>
        <v>6.8035351764152624E-2</v>
      </c>
      <c r="IP122" s="76"/>
      <c r="IQ122" s="76">
        <f t="shared" si="234"/>
        <v>2.6584367429892342E-2</v>
      </c>
      <c r="IR122" s="76"/>
      <c r="IS122" s="76"/>
      <c r="IT122" s="76"/>
      <c r="IU122" s="76"/>
      <c r="IV122" s="76"/>
      <c r="IW122" s="76">
        <v>0.03</v>
      </c>
      <c r="IX122" s="183">
        <v>3.9288361749444034</v>
      </c>
      <c r="IY122" s="183">
        <v>3.8589751143507502</v>
      </c>
      <c r="IZ122" s="175">
        <v>-0.27899522503541541</v>
      </c>
      <c r="JA122" s="76"/>
      <c r="JB122" s="74">
        <v>18080</v>
      </c>
      <c r="JC122" s="74">
        <v>101</v>
      </c>
      <c r="JD122" s="74">
        <v>98</v>
      </c>
      <c r="JE122" s="76">
        <v>1.5257403692763225E-2</v>
      </c>
      <c r="JF122" s="76">
        <v>7.2794099218389238E-2</v>
      </c>
      <c r="JG122" s="74"/>
      <c r="JH122" s="74">
        <v>43</v>
      </c>
      <c r="JI122" s="74">
        <v>1.5</v>
      </c>
      <c r="JJ122" s="175">
        <v>3.4883720930232558E-2</v>
      </c>
      <c r="JK122" s="74">
        <v>112</v>
      </c>
      <c r="JL122" s="74">
        <v>8</v>
      </c>
      <c r="JM122" s="175">
        <v>7.1428571428571425E-2</v>
      </c>
      <c r="JN122" s="74">
        <v>155</v>
      </c>
      <c r="JO122" s="74">
        <v>9.5</v>
      </c>
      <c r="JP122" s="175">
        <v>6.1290322580645158E-2</v>
      </c>
      <c r="JQ122" s="175">
        <v>0.89636062861869303</v>
      </c>
      <c r="JR122" s="74"/>
      <c r="JS122" s="74"/>
      <c r="JT122" s="76"/>
      <c r="JU122" s="175"/>
      <c r="JV122" s="175">
        <v>3.3496355079819136E-2</v>
      </c>
      <c r="JW122" s="175">
        <v>1.125772815354803E-2</v>
      </c>
      <c r="JX122" s="175">
        <v>2.4914644274245642E-3</v>
      </c>
      <c r="JY122" s="175">
        <v>3.1004890652394573E-2</v>
      </c>
      <c r="JZ122" s="175">
        <v>4.4754083233367166E-2</v>
      </c>
      <c r="KA122" s="175">
        <v>8.3048814247485472E-3</v>
      </c>
      <c r="KB122" s="175">
        <v>1.5317892405647319E-2</v>
      </c>
      <c r="KC122" s="175">
        <v>6.5885392636338469E-2</v>
      </c>
      <c r="KD122" s="175">
        <v>3.4880501983943893E-2</v>
      </c>
      <c r="KE122" s="175">
        <v>2.3622773830395866E-2</v>
      </c>
      <c r="KF122" s="175">
        <v>6.8376857063763036E-2</v>
      </c>
      <c r="KG122" s="175"/>
      <c r="KH122" s="74">
        <v>419</v>
      </c>
      <c r="KI122" s="74">
        <v>10622</v>
      </c>
      <c r="KJ122" s="74">
        <v>741</v>
      </c>
      <c r="KK122" s="74">
        <v>10837</v>
      </c>
      <c r="KL122" s="76">
        <v>3.9446431933722464E-2</v>
      </c>
      <c r="KM122" s="76">
        <v>6.8376857063763036E-2</v>
      </c>
      <c r="KN122" s="175">
        <v>2.8930425130040571E-2</v>
      </c>
      <c r="KO122" s="175">
        <v>0.73341044327277072</v>
      </c>
      <c r="KP122" s="175"/>
      <c r="KQ122" s="74">
        <v>76</v>
      </c>
      <c r="KR122" s="74">
        <v>647</v>
      </c>
      <c r="KS122" s="175">
        <v>0.11746522411128284</v>
      </c>
      <c r="KT122" s="74">
        <v>158</v>
      </c>
      <c r="KU122" s="74">
        <v>1308</v>
      </c>
      <c r="KV122" s="175">
        <v>0.12079510703363915</v>
      </c>
      <c r="KW122" s="74">
        <v>238</v>
      </c>
      <c r="KX122" s="74">
        <v>2002</v>
      </c>
      <c r="KY122" s="175">
        <v>0.11888111888111888</v>
      </c>
      <c r="KZ122" s="74">
        <v>322</v>
      </c>
      <c r="LA122" s="74">
        <v>2951</v>
      </c>
      <c r="LB122" s="175">
        <v>0.10911555404947476</v>
      </c>
      <c r="LC122" s="74">
        <v>152</v>
      </c>
      <c r="LD122" s="74">
        <v>1288</v>
      </c>
      <c r="LE122" s="175">
        <f t="shared" si="235"/>
        <v>0.11801242236024845</v>
      </c>
      <c r="LF122" s="74">
        <v>185</v>
      </c>
      <c r="LG122" s="74">
        <v>2191</v>
      </c>
      <c r="LH122" s="175">
        <f t="shared" si="236"/>
        <v>8.4436330442720225E-2</v>
      </c>
      <c r="LI122" s="74">
        <v>70</v>
      </c>
      <c r="LJ122" s="74">
        <v>2092</v>
      </c>
      <c r="LK122" s="175">
        <f t="shared" si="237"/>
        <v>3.3460803059273424E-2</v>
      </c>
      <c r="LL122" s="74">
        <v>407</v>
      </c>
      <c r="LM122" s="74">
        <v>5571</v>
      </c>
      <c r="LN122" s="175">
        <v>7.3056901812959971E-2</v>
      </c>
      <c r="LO122" s="175"/>
      <c r="LP122" s="74">
        <v>12</v>
      </c>
      <c r="LQ122" s="74">
        <v>2315</v>
      </c>
      <c r="LR122" s="175">
        <v>5.1835853131749461E-3</v>
      </c>
      <c r="LS122" s="74">
        <v>741</v>
      </c>
      <c r="LT122" s="74">
        <v>10837</v>
      </c>
      <c r="LU122" s="175">
        <v>6.8376857063763036E-2</v>
      </c>
      <c r="LV122" s="175"/>
      <c r="LW122" s="74"/>
      <c r="LX122" s="74">
        <v>149</v>
      </c>
      <c r="LY122" s="74">
        <v>271</v>
      </c>
      <c r="LZ122" s="74">
        <v>197</v>
      </c>
      <c r="MA122" s="74">
        <v>84</v>
      </c>
      <c r="MB122" s="74">
        <v>75</v>
      </c>
      <c r="MC122" s="74">
        <v>156</v>
      </c>
      <c r="MD122" s="74"/>
    </row>
    <row r="123" spans="1:347" x14ac:dyDescent="0.25">
      <c r="A123" s="153"/>
      <c r="B123" s="156" t="s">
        <v>48</v>
      </c>
      <c r="C123" s="154"/>
      <c r="D123" s="159">
        <v>36008</v>
      </c>
      <c r="E123" s="159" t="s">
        <v>141</v>
      </c>
      <c r="F123" s="73" t="s">
        <v>186</v>
      </c>
      <c r="P123" s="164"/>
      <c r="Q123" s="129"/>
      <c r="R123" s="129"/>
      <c r="S123" s="129"/>
      <c r="T123" s="129"/>
      <c r="U123" s="129"/>
      <c r="V123" s="129"/>
      <c r="W123" s="129"/>
      <c r="X123" s="129"/>
      <c r="Y123" s="129"/>
      <c r="Z123" s="115"/>
      <c r="AA123" s="74"/>
      <c r="AB123" s="75">
        <v>1822</v>
      </c>
      <c r="AC123" s="75">
        <v>6251</v>
      </c>
      <c r="AD123" s="75">
        <v>1735</v>
      </c>
      <c r="AE123" s="75">
        <v>3436</v>
      </c>
      <c r="AF123" s="75">
        <v>1113</v>
      </c>
      <c r="AG123" s="75">
        <v>4088</v>
      </c>
      <c r="AH123" s="75">
        <v>221</v>
      </c>
      <c r="AI123" s="75">
        <v>194</v>
      </c>
      <c r="AK123" s="74">
        <f t="shared" si="249"/>
        <v>18860</v>
      </c>
      <c r="AL123" s="76"/>
      <c r="AM123" s="77">
        <f t="shared" si="250"/>
        <v>9.6606574761399791E-2</v>
      </c>
      <c r="AN123" s="78">
        <f t="shared" si="251"/>
        <v>0.33144220572640509</v>
      </c>
      <c r="AO123" s="78">
        <f t="shared" si="252"/>
        <v>9.1993637327677624E-2</v>
      </c>
      <c r="AP123" s="78">
        <f t="shared" si="253"/>
        <v>0.18218451749734887</v>
      </c>
      <c r="AQ123" s="78">
        <f t="shared" si="254"/>
        <v>5.901378579003181E-2</v>
      </c>
      <c r="AR123" s="78">
        <f t="shared" si="255"/>
        <v>0.21675503711558855</v>
      </c>
      <c r="AS123" s="78">
        <f t="shared" si="256"/>
        <v>1.1717921527041358E-2</v>
      </c>
      <c r="AT123" s="79">
        <f t="shared" si="257"/>
        <v>1.0286320254506893E-2</v>
      </c>
      <c r="AU123" s="76">
        <f t="shared" si="258"/>
        <v>1</v>
      </c>
      <c r="AV123" s="76"/>
      <c r="AW123" s="76"/>
      <c r="AX123" s="75">
        <v>1392</v>
      </c>
      <c r="AY123" s="75">
        <v>1131</v>
      </c>
      <c r="AZ123" s="75">
        <v>1665</v>
      </c>
      <c r="BA123" s="75">
        <v>3457</v>
      </c>
      <c r="BB123" s="75">
        <v>6626</v>
      </c>
      <c r="BC123" s="75">
        <v>3668</v>
      </c>
      <c r="BD123" s="75">
        <v>372</v>
      </c>
      <c r="BE123" s="75">
        <v>583</v>
      </c>
      <c r="BF123" s="75">
        <v>68</v>
      </c>
      <c r="BG123" s="80">
        <v>32</v>
      </c>
      <c r="BH123" s="81"/>
      <c r="BI123" s="81"/>
      <c r="BJ123" s="82"/>
      <c r="BK123" s="74">
        <f t="shared" si="259"/>
        <v>32</v>
      </c>
      <c r="BL123" s="80">
        <f t="shared" si="156"/>
        <v>18994</v>
      </c>
      <c r="BM123" s="83"/>
      <c r="BN123" s="84">
        <f t="shared" si="260"/>
        <v>7.3286300937138046E-2</v>
      </c>
      <c r="BO123" s="85">
        <f t="shared" si="261"/>
        <v>5.954511951142466E-2</v>
      </c>
      <c r="BP123" s="85">
        <f t="shared" si="262"/>
        <v>8.7659260819206067E-2</v>
      </c>
      <c r="BQ123" s="85">
        <f t="shared" si="263"/>
        <v>0.18200484363483205</v>
      </c>
      <c r="BR123" s="85">
        <f t="shared" si="264"/>
        <v>0.34884700431715276</v>
      </c>
      <c r="BS123" s="85">
        <f t="shared" si="265"/>
        <v>0.19311361482573444</v>
      </c>
      <c r="BT123" s="85">
        <f t="shared" si="266"/>
        <v>1.9585132146993787E-2</v>
      </c>
      <c r="BU123" s="85">
        <f t="shared" si="267"/>
        <v>3.0693903337896178E-2</v>
      </c>
      <c r="BV123" s="85">
        <f t="shared" si="268"/>
        <v>3.5800779193429504E-3</v>
      </c>
      <c r="BW123" s="85">
        <f t="shared" si="269"/>
        <v>1.6847425502790356E-3</v>
      </c>
      <c r="BX123" s="85">
        <f t="shared" si="270"/>
        <v>0</v>
      </c>
      <c r="BY123" s="85">
        <f t="shared" si="271"/>
        <v>0</v>
      </c>
      <c r="BZ123" s="85">
        <f t="shared" si="272"/>
        <v>0</v>
      </c>
      <c r="CA123" s="76">
        <f t="shared" si="273"/>
        <v>1.6847425502790356E-3</v>
      </c>
      <c r="CB123" s="86">
        <f t="shared" si="274"/>
        <v>1</v>
      </c>
      <c r="CC123" s="76"/>
      <c r="CD123" s="76"/>
      <c r="CE123" s="75">
        <v>2203</v>
      </c>
      <c r="CF123" s="75">
        <v>5909</v>
      </c>
      <c r="CG123" s="75">
        <v>3041</v>
      </c>
      <c r="CH123" s="75">
        <v>2428</v>
      </c>
      <c r="CI123" s="75">
        <v>3340</v>
      </c>
      <c r="CJ123" s="75">
        <v>1458</v>
      </c>
      <c r="CK123" s="73">
        <v>435</v>
      </c>
      <c r="CQ123" s="74">
        <f t="shared" si="286"/>
        <v>0</v>
      </c>
      <c r="CR123" s="74">
        <f t="shared" si="287"/>
        <v>18814</v>
      </c>
      <c r="CS123" s="76"/>
      <c r="CT123" s="77">
        <f t="shared" si="280"/>
        <v>0.11709365366216647</v>
      </c>
      <c r="CU123" s="78">
        <f t="shared" si="281"/>
        <v>0.3140746252790475</v>
      </c>
      <c r="CV123" s="78">
        <f t="shared" si="282"/>
        <v>0.16163495269480174</v>
      </c>
      <c r="CW123" s="78">
        <f t="shared" si="283"/>
        <v>0.12905283299670459</v>
      </c>
      <c r="CX123" s="78">
        <f t="shared" si="284"/>
        <v>0.17752737323269904</v>
      </c>
      <c r="CY123" s="78">
        <f t="shared" si="285"/>
        <v>7.7495482087806947E-2</v>
      </c>
      <c r="CZ123" s="78">
        <f t="shared" si="288"/>
        <v>2.3121080046773681E-2</v>
      </c>
      <c r="DA123" s="79"/>
      <c r="DB123" s="79"/>
      <c r="DC123" s="79"/>
      <c r="DD123" s="79"/>
      <c r="DE123" s="79">
        <f t="shared" si="275"/>
        <v>0</v>
      </c>
      <c r="DF123" s="76">
        <f t="shared" si="276"/>
        <v>1</v>
      </c>
      <c r="DG123" s="76"/>
      <c r="DH123" s="76"/>
      <c r="DI123" s="76"/>
      <c r="DJ123" s="76"/>
      <c r="DK123" s="76">
        <f t="shared" si="174"/>
        <v>0.33144220572640509</v>
      </c>
      <c r="DL123" s="76">
        <f t="shared" si="175"/>
        <v>0.34884700431715276</v>
      </c>
      <c r="DM123" s="76">
        <f t="shared" si="176"/>
        <v>0.3140746252790475</v>
      </c>
      <c r="DN123" s="76"/>
      <c r="DO123" s="76"/>
      <c r="DP123" s="76">
        <f t="shared" si="177"/>
        <v>9.1993637327677624E-2</v>
      </c>
      <c r="DQ123" s="76">
        <f t="shared" si="178"/>
        <v>5.954511951142466E-2</v>
      </c>
      <c r="DR123" s="76">
        <f t="shared" si="179"/>
        <v>0.17752737323269904</v>
      </c>
      <c r="DS123" s="76"/>
      <c r="DT123" s="76"/>
      <c r="DU123" s="76"/>
      <c r="DV123" s="76">
        <f t="shared" si="180"/>
        <v>3.0693903337896178E-2</v>
      </c>
      <c r="DW123" s="76"/>
      <c r="DX123" s="76"/>
      <c r="DY123" s="76"/>
      <c r="DZ123" s="76"/>
      <c r="EA123" s="76">
        <f t="shared" si="181"/>
        <v>3.5800779193429504E-3</v>
      </c>
      <c r="EB123" s="76"/>
      <c r="EC123" s="76"/>
      <c r="ED123" s="76"/>
      <c r="EE123" s="76">
        <f t="shared" si="277"/>
        <v>0.42343584305408272</v>
      </c>
      <c r="EF123" s="76">
        <f t="shared" si="278"/>
        <v>0.44266610508581655</v>
      </c>
      <c r="EG123" s="76">
        <f t="shared" si="279"/>
        <v>0.49160199851174657</v>
      </c>
      <c r="EH123" s="76"/>
      <c r="EI123" s="76"/>
      <c r="EJ123" s="76">
        <f t="shared" si="185"/>
        <v>-1.7367580447357589E-2</v>
      </c>
      <c r="EK123" s="76"/>
      <c r="EL123" s="76">
        <f t="shared" si="186"/>
        <v>-3.4772379038105261E-2</v>
      </c>
      <c r="EM123" s="76"/>
      <c r="EN123" s="76"/>
      <c r="EO123" s="76">
        <f t="shared" si="187"/>
        <v>8.5533735905021419E-2</v>
      </c>
      <c r="EP123" s="76"/>
      <c r="EQ123" s="76">
        <f t="shared" si="188"/>
        <v>0.11798225372127438</v>
      </c>
      <c r="ER123" s="76"/>
      <c r="ES123" s="76"/>
      <c r="ET123" s="76">
        <f t="shared" si="189"/>
        <v>0</v>
      </c>
      <c r="EU123" s="76"/>
      <c r="EV123" s="76">
        <f t="shared" si="190"/>
        <v>-3.0693903337896178E-2</v>
      </c>
      <c r="EW123" s="76"/>
      <c r="EX123" s="76"/>
      <c r="EY123" s="76">
        <f t="shared" si="191"/>
        <v>0</v>
      </c>
      <c r="EZ123" s="76"/>
      <c r="FA123" s="76">
        <f t="shared" si="192"/>
        <v>-3.5800779193429504E-3</v>
      </c>
      <c r="FB123" s="76"/>
      <c r="FC123" s="76"/>
      <c r="FD123" s="76">
        <f t="shared" si="193"/>
        <v>6.8166155457663857E-2</v>
      </c>
      <c r="FE123" s="76"/>
      <c r="FF123" s="76">
        <f t="shared" si="194"/>
        <v>4.8935893425930022E-2</v>
      </c>
      <c r="FG123" s="76"/>
      <c r="FH123" s="76"/>
      <c r="FI123" s="76"/>
      <c r="FJ123" s="76"/>
      <c r="FK123" s="76"/>
      <c r="FL123" s="76">
        <f t="shared" si="195"/>
        <v>1.1717921527041358E-2</v>
      </c>
      <c r="FM123" s="76">
        <f t="shared" si="196"/>
        <v>1.9585132146993787E-2</v>
      </c>
      <c r="FN123" s="76">
        <f t="shared" si="197"/>
        <v>2.3121080046773681E-2</v>
      </c>
      <c r="FO123" s="76"/>
      <c r="FP123" s="76">
        <f t="shared" si="198"/>
        <v>1.1403158519732323E-2</v>
      </c>
      <c r="FQ123" s="76"/>
      <c r="FR123" s="76">
        <f t="shared" si="199"/>
        <v>3.535947899779894E-3</v>
      </c>
      <c r="FS123" s="76"/>
      <c r="FT123" s="76"/>
      <c r="FU123" s="76"/>
      <c r="FV123" s="76"/>
      <c r="FW123" s="76">
        <f t="shared" si="200"/>
        <v>0.21675503711558855</v>
      </c>
      <c r="FX123" s="76">
        <f t="shared" si="201"/>
        <v>0.19311361482573444</v>
      </c>
      <c r="FY123" s="76">
        <f t="shared" si="202"/>
        <v>0.16163495269480174</v>
      </c>
      <c r="FZ123" s="76"/>
      <c r="GA123" s="76">
        <f t="shared" si="203"/>
        <v>-5.5120084420786808E-2</v>
      </c>
      <c r="GB123" s="76"/>
      <c r="GC123" s="76">
        <f t="shared" si="204"/>
        <v>-3.14786621309327E-2</v>
      </c>
      <c r="GD123" s="76"/>
      <c r="GE123" s="76"/>
      <c r="GF123" s="76"/>
      <c r="GG123" s="76"/>
      <c r="GH123" s="76">
        <f t="shared" si="205"/>
        <v>9.6606574761399791E-2</v>
      </c>
      <c r="GI123" s="76">
        <f t="shared" si="206"/>
        <v>8.7659260819206067E-2</v>
      </c>
      <c r="GJ123" s="76">
        <f t="shared" si="207"/>
        <v>7.7495482087806947E-2</v>
      </c>
      <c r="GK123" s="76"/>
      <c r="GL123" s="76">
        <f t="shared" si="208"/>
        <v>-1.9111092673592844E-2</v>
      </c>
      <c r="GM123" s="76"/>
      <c r="GN123" s="76">
        <f t="shared" si="209"/>
        <v>-1.016377873139912E-2</v>
      </c>
      <c r="GO123" s="76"/>
      <c r="GP123" s="76"/>
      <c r="GQ123" s="76"/>
      <c r="GR123" s="76"/>
      <c r="GS123" s="76">
        <f t="shared" si="210"/>
        <v>0.18218451749734887</v>
      </c>
      <c r="GT123" s="76">
        <f t="shared" si="211"/>
        <v>0.18200484363483205</v>
      </c>
      <c r="GU123" s="76">
        <f t="shared" si="212"/>
        <v>0.11709365366216647</v>
      </c>
      <c r="GV123" s="76"/>
      <c r="GW123" s="76">
        <f t="shared" si="213"/>
        <v>-6.5090863835182408E-2</v>
      </c>
      <c r="GX123" s="76"/>
      <c r="GY123" s="76">
        <f t="shared" si="214"/>
        <v>-6.4911189972665581E-2</v>
      </c>
      <c r="GZ123" s="76"/>
      <c r="HA123" s="76"/>
      <c r="HB123" s="76"/>
      <c r="HC123" s="76"/>
      <c r="HD123" s="76">
        <f t="shared" si="215"/>
        <v>5.901378579003181E-2</v>
      </c>
      <c r="HE123" s="76">
        <f t="shared" si="216"/>
        <v>7.3286300937138046E-2</v>
      </c>
      <c r="HF123" s="76">
        <f t="shared" si="217"/>
        <v>0.12905283299670459</v>
      </c>
      <c r="HG123" s="76"/>
      <c r="HH123" s="76">
        <f t="shared" si="218"/>
        <v>7.0039047206672783E-2</v>
      </c>
      <c r="HI123" s="76"/>
      <c r="HJ123" s="76">
        <f t="shared" si="219"/>
        <v>5.576653205956654E-2</v>
      </c>
      <c r="HK123" s="76"/>
      <c r="HL123" s="76"/>
      <c r="HM123" s="76"/>
      <c r="HN123" s="76"/>
      <c r="HO123" s="76"/>
      <c r="HP123" s="76"/>
      <c r="HQ123" s="76"/>
      <c r="HR123" s="76">
        <f t="shared" si="220"/>
        <v>0.19390243902439022</v>
      </c>
      <c r="HS123" s="76">
        <f t="shared" si="221"/>
        <v>0.24119830328738068</v>
      </c>
      <c r="HT123" s="76">
        <f t="shared" si="222"/>
        <v>0.25291622481442205</v>
      </c>
      <c r="HU123" s="76"/>
      <c r="HV123" s="76">
        <f t="shared" si="223"/>
        <v>0.20158997578182583</v>
      </c>
      <c r="HW123" s="76">
        <f t="shared" si="224"/>
        <v>0.25529114457197011</v>
      </c>
      <c r="HX123" s="76">
        <f t="shared" si="225"/>
        <v>0.27487627671896386</v>
      </c>
      <c r="HY123" s="76"/>
      <c r="HZ123" s="76">
        <f t="shared" si="226"/>
        <v>0.14021473370894014</v>
      </c>
      <c r="IA123" s="76">
        <f t="shared" si="227"/>
        <v>0.24614648665887107</v>
      </c>
      <c r="IB123" s="76">
        <f t="shared" si="228"/>
        <v>0.26926756670564472</v>
      </c>
      <c r="IC123" s="76"/>
      <c r="ID123" s="76"/>
      <c r="IE123" s="76">
        <f t="shared" si="229"/>
        <v>-5.3687705315450085E-2</v>
      </c>
      <c r="IF123" s="76"/>
      <c r="IG123" s="76">
        <f t="shared" si="230"/>
        <v>-6.1375242072885694E-2</v>
      </c>
      <c r="IH123" s="76"/>
      <c r="II123" s="76"/>
      <c r="IJ123" s="76">
        <f t="shared" si="231"/>
        <v>4.9481833714903889E-3</v>
      </c>
      <c r="IK123" s="76"/>
      <c r="IL123" s="76">
        <f t="shared" si="232"/>
        <v>-9.1446579130990413E-3</v>
      </c>
      <c r="IM123" s="76"/>
      <c r="IN123" s="76"/>
      <c r="IO123" s="76">
        <f t="shared" si="233"/>
        <v>1.635134189122267E-2</v>
      </c>
      <c r="IP123" s="76"/>
      <c r="IQ123" s="76">
        <f t="shared" si="234"/>
        <v>-5.6087100133191403E-3</v>
      </c>
      <c r="IR123" s="76"/>
      <c r="IS123" s="76"/>
      <c r="IT123" s="76"/>
      <c r="IU123" s="76"/>
      <c r="IV123" s="76"/>
      <c r="IW123" s="76">
        <v>0.03</v>
      </c>
      <c r="IX123" s="183">
        <v>5.8723249909321726</v>
      </c>
      <c r="IY123" s="183">
        <v>5.6813571252714459</v>
      </c>
      <c r="IZ123" s="175">
        <v>-1.2965910451416202E-2</v>
      </c>
      <c r="JA123" s="76"/>
      <c r="JB123" s="74">
        <v>18300</v>
      </c>
      <c r="JC123" s="74">
        <v>103</v>
      </c>
      <c r="JD123" s="74">
        <v>96</v>
      </c>
      <c r="JE123" s="76">
        <v>1.3768036418117692E-2</v>
      </c>
      <c r="JF123" s="76">
        <v>6.4396713600171254E-2</v>
      </c>
      <c r="JG123" s="74"/>
      <c r="JH123" s="74">
        <v>195</v>
      </c>
      <c r="JI123" s="74">
        <v>4</v>
      </c>
      <c r="JJ123" s="175">
        <v>2.0512820512820513E-2</v>
      </c>
      <c r="JK123" s="74">
        <v>352</v>
      </c>
      <c r="JL123" s="74">
        <v>27</v>
      </c>
      <c r="JM123" s="175">
        <v>7.6704545454545456E-2</v>
      </c>
      <c r="JN123" s="74">
        <v>547</v>
      </c>
      <c r="JO123" s="74">
        <v>31</v>
      </c>
      <c r="JP123" s="175">
        <v>5.6672760511882997E-2</v>
      </c>
      <c r="JQ123" s="175">
        <v>0.77025843484491296</v>
      </c>
      <c r="JR123" s="74"/>
      <c r="JS123" s="74"/>
      <c r="JT123" s="76">
        <v>1.953125E-2</v>
      </c>
      <c r="JU123" s="175"/>
      <c r="JV123" s="175">
        <v>3.2314157368497319E-2</v>
      </c>
      <c r="JW123" s="175">
        <v>1.3621214316765686E-2</v>
      </c>
      <c r="JX123" s="175">
        <v>3.4053035791914215E-3</v>
      </c>
      <c r="JY123" s="175">
        <v>2.8908853789305897E-2</v>
      </c>
      <c r="JZ123" s="175">
        <v>4.5935371685263009E-2</v>
      </c>
      <c r="KA123" s="175">
        <v>8.6943921170844797E-3</v>
      </c>
      <c r="KB123" s="175">
        <v>1.894652948847993E-2</v>
      </c>
      <c r="KC123" s="175">
        <v>7.0170989711635989E-2</v>
      </c>
      <c r="KD123" s="175">
        <v>4.12621359223301E-2</v>
      </c>
      <c r="KE123" s="175">
        <v>2.764092160556441E-2</v>
      </c>
      <c r="KF123" s="175">
        <v>7.3576293290827419E-2</v>
      </c>
      <c r="KG123" s="175"/>
      <c r="KH123" s="74">
        <v>1173</v>
      </c>
      <c r="KI123" s="74">
        <v>26850</v>
      </c>
      <c r="KJ123" s="74">
        <v>2031</v>
      </c>
      <c r="KK123" s="74">
        <v>27604</v>
      </c>
      <c r="KL123" s="76">
        <v>4.3687150837988825E-2</v>
      </c>
      <c r="KM123" s="76">
        <v>7.3576293290827419E-2</v>
      </c>
      <c r="KN123" s="175">
        <v>2.9889142452838593E-2</v>
      </c>
      <c r="KO123" s="175">
        <v>0.68416323517367117</v>
      </c>
      <c r="KP123" s="175"/>
      <c r="KQ123" s="74">
        <v>245</v>
      </c>
      <c r="KR123" s="74">
        <v>1681</v>
      </c>
      <c r="KS123" s="175">
        <v>0.14574657941701369</v>
      </c>
      <c r="KT123" s="74">
        <v>474</v>
      </c>
      <c r="KU123" s="74">
        <v>3432</v>
      </c>
      <c r="KV123" s="175">
        <v>0.1381118881118881</v>
      </c>
      <c r="KW123" s="74">
        <v>672</v>
      </c>
      <c r="KX123" s="74">
        <v>5166</v>
      </c>
      <c r="KY123" s="175">
        <v>0.13008130081300814</v>
      </c>
      <c r="KZ123" s="74">
        <v>876</v>
      </c>
      <c r="LA123" s="74">
        <v>7292</v>
      </c>
      <c r="LB123" s="175">
        <v>0.12013165112452003</v>
      </c>
      <c r="LC123" s="74">
        <v>405</v>
      </c>
      <c r="LD123" s="74">
        <v>3378</v>
      </c>
      <c r="LE123" s="175">
        <f t="shared" si="235"/>
        <v>0.11989342806394317</v>
      </c>
      <c r="LF123" s="74">
        <v>494</v>
      </c>
      <c r="LG123" s="74">
        <v>5549</v>
      </c>
      <c r="LH123" s="175">
        <f t="shared" si="236"/>
        <v>8.9025049558479008E-2</v>
      </c>
      <c r="LI123" s="74">
        <v>175</v>
      </c>
      <c r="LJ123" s="74">
        <v>5396</v>
      </c>
      <c r="LK123" s="175">
        <f t="shared" si="237"/>
        <v>3.2431430689399555E-2</v>
      </c>
      <c r="LL123" s="74">
        <v>1074</v>
      </c>
      <c r="LM123" s="74">
        <v>14323</v>
      </c>
      <c r="LN123" s="175">
        <v>7.4984291000488729E-2</v>
      </c>
      <c r="LO123" s="175"/>
      <c r="LP123" s="74">
        <v>81</v>
      </c>
      <c r="LQ123" s="74">
        <v>5989</v>
      </c>
      <c r="LR123" s="175">
        <v>1.352479545834029E-2</v>
      </c>
      <c r="LS123" s="74">
        <v>2031</v>
      </c>
      <c r="LT123" s="74">
        <v>27604</v>
      </c>
      <c r="LU123" s="175">
        <v>7.3576293290827419E-2</v>
      </c>
      <c r="LV123" s="175"/>
      <c r="LW123" s="74"/>
      <c r="LX123" s="74">
        <v>90</v>
      </c>
      <c r="LY123" s="74">
        <v>35</v>
      </c>
      <c r="LZ123" s="74">
        <v>182</v>
      </c>
      <c r="MA123" s="74">
        <v>106</v>
      </c>
      <c r="MB123" s="74">
        <v>18</v>
      </c>
      <c r="MC123" s="74">
        <v>25</v>
      </c>
      <c r="MD123" s="74"/>
    </row>
    <row r="124" spans="1:347" x14ac:dyDescent="0.25">
      <c r="A124" s="153"/>
      <c r="B124" s="156" t="s">
        <v>48</v>
      </c>
      <c r="C124" s="154"/>
      <c r="D124" s="159">
        <v>31012</v>
      </c>
      <c r="E124" s="159" t="s">
        <v>141</v>
      </c>
      <c r="F124" s="73" t="s">
        <v>147</v>
      </c>
      <c r="P124" s="164"/>
      <c r="Q124" s="129"/>
      <c r="R124" s="129"/>
      <c r="S124" s="129"/>
      <c r="T124" s="129"/>
      <c r="U124" s="129"/>
      <c r="V124" s="129"/>
      <c r="W124" s="129"/>
      <c r="X124" s="129"/>
      <c r="Y124" s="129"/>
      <c r="Z124" s="115"/>
      <c r="AA124" s="74"/>
      <c r="AB124" s="75">
        <v>859</v>
      </c>
      <c r="AC124" s="75">
        <v>2799</v>
      </c>
      <c r="AD124" s="75">
        <v>750</v>
      </c>
      <c r="AE124" s="75">
        <v>1123</v>
      </c>
      <c r="AF124" s="75">
        <v>654</v>
      </c>
      <c r="AG124" s="75">
        <v>3274</v>
      </c>
      <c r="AH124" s="75">
        <v>89</v>
      </c>
      <c r="AI124" s="75">
        <v>156</v>
      </c>
      <c r="AK124" s="74">
        <f t="shared" si="249"/>
        <v>9704</v>
      </c>
      <c r="AL124" s="76"/>
      <c r="AM124" s="77">
        <f t="shared" si="250"/>
        <v>8.8520197856554003E-2</v>
      </c>
      <c r="AN124" s="78">
        <f t="shared" si="251"/>
        <v>0.28843775762572132</v>
      </c>
      <c r="AO124" s="78">
        <f t="shared" si="252"/>
        <v>7.728771640560593E-2</v>
      </c>
      <c r="AP124" s="78">
        <f t="shared" si="253"/>
        <v>0.11572547403132728</v>
      </c>
      <c r="AQ124" s="78">
        <f t="shared" si="254"/>
        <v>6.7394888705688383E-2</v>
      </c>
      <c r="AR124" s="78">
        <f t="shared" si="255"/>
        <v>0.3373866446826051</v>
      </c>
      <c r="AS124" s="78">
        <f t="shared" si="256"/>
        <v>9.171475680131904E-3</v>
      </c>
      <c r="AT124" s="79">
        <f t="shared" si="257"/>
        <v>1.6075845012366034E-2</v>
      </c>
      <c r="AU124" s="76">
        <f t="shared" si="258"/>
        <v>1</v>
      </c>
      <c r="AV124" s="76"/>
      <c r="AW124" s="76"/>
      <c r="AX124" s="75">
        <v>1075</v>
      </c>
      <c r="AY124" s="75">
        <v>558</v>
      </c>
      <c r="AZ124" s="75">
        <v>1520</v>
      </c>
      <c r="BA124" s="75">
        <v>1593</v>
      </c>
      <c r="BB124" s="75">
        <v>3392</v>
      </c>
      <c r="BC124" s="75">
        <v>3072</v>
      </c>
      <c r="BD124" s="75">
        <v>158</v>
      </c>
      <c r="BE124" s="75">
        <v>456</v>
      </c>
      <c r="BF124" s="75">
        <v>26</v>
      </c>
      <c r="BG124" s="80">
        <v>49</v>
      </c>
      <c r="BH124" s="81"/>
      <c r="BI124" s="81"/>
      <c r="BJ124" s="82"/>
      <c r="BK124" s="74">
        <f t="shared" si="259"/>
        <v>49</v>
      </c>
      <c r="BL124" s="80">
        <f t="shared" si="156"/>
        <v>11899</v>
      </c>
      <c r="BM124" s="83"/>
      <c r="BN124" s="84">
        <f t="shared" si="260"/>
        <v>9.0343726363559959E-2</v>
      </c>
      <c r="BO124" s="85">
        <f t="shared" si="261"/>
        <v>4.6894697033364151E-2</v>
      </c>
      <c r="BP124" s="85">
        <f t="shared" si="262"/>
        <v>0.12774182704428944</v>
      </c>
      <c r="BQ124" s="85">
        <f t="shared" si="263"/>
        <v>0.1338767963694428</v>
      </c>
      <c r="BR124" s="85">
        <f t="shared" si="264"/>
        <v>0.28506597193041433</v>
      </c>
      <c r="BS124" s="85">
        <f t="shared" si="265"/>
        <v>0.25817295571056392</v>
      </c>
      <c r="BT124" s="85">
        <f t="shared" si="266"/>
        <v>1.3278426758551138E-2</v>
      </c>
      <c r="BU124" s="85">
        <f t="shared" si="267"/>
        <v>3.8322548113286829E-2</v>
      </c>
      <c r="BV124" s="85">
        <f t="shared" si="268"/>
        <v>2.1850575678628455E-3</v>
      </c>
      <c r="BW124" s="85">
        <f t="shared" si="269"/>
        <v>4.1179931086645933E-3</v>
      </c>
      <c r="BX124" s="85">
        <f t="shared" si="270"/>
        <v>0</v>
      </c>
      <c r="BY124" s="85">
        <f t="shared" si="271"/>
        <v>0</v>
      </c>
      <c r="BZ124" s="85">
        <f t="shared" si="272"/>
        <v>0</v>
      </c>
      <c r="CA124" s="76">
        <f t="shared" si="273"/>
        <v>4.1179931086645933E-3</v>
      </c>
      <c r="CB124" s="86">
        <f t="shared" si="274"/>
        <v>1</v>
      </c>
      <c r="CC124" s="76"/>
      <c r="CD124" s="76"/>
      <c r="CE124" s="75">
        <v>810</v>
      </c>
      <c r="CF124" s="75">
        <v>2019</v>
      </c>
      <c r="CG124" s="75">
        <v>3837</v>
      </c>
      <c r="CH124" s="75">
        <v>1288</v>
      </c>
      <c r="CI124" s="75">
        <v>1148</v>
      </c>
      <c r="CJ124" s="75">
        <v>877</v>
      </c>
      <c r="CK124" s="75">
        <v>157</v>
      </c>
      <c r="CQ124" s="74">
        <f t="shared" si="286"/>
        <v>0</v>
      </c>
      <c r="CR124" s="74">
        <f t="shared" si="287"/>
        <v>10136</v>
      </c>
      <c r="CS124" s="76"/>
      <c r="CT124" s="77">
        <f t="shared" si="280"/>
        <v>7.991318074191002E-2</v>
      </c>
      <c r="CU124" s="78">
        <f t="shared" si="281"/>
        <v>0.19919100236779794</v>
      </c>
      <c r="CV124" s="78">
        <f t="shared" si="282"/>
        <v>0.37855169692186269</v>
      </c>
      <c r="CW124" s="78">
        <f t="shared" si="283"/>
        <v>0.1270718232044199</v>
      </c>
      <c r="CX124" s="78">
        <f t="shared" si="284"/>
        <v>0.1132596685082873</v>
      </c>
      <c r="CY124" s="78">
        <f t="shared" si="285"/>
        <v>8.6523283346487762E-2</v>
      </c>
      <c r="CZ124" s="78">
        <f t="shared" si="288"/>
        <v>1.5489344909234412E-2</v>
      </c>
      <c r="DA124" s="79"/>
      <c r="DB124" s="79"/>
      <c r="DC124" s="79"/>
      <c r="DD124" s="79"/>
      <c r="DE124" s="79">
        <f t="shared" si="275"/>
        <v>0</v>
      </c>
      <c r="DF124" s="76">
        <f t="shared" si="276"/>
        <v>1</v>
      </c>
      <c r="DG124" s="76"/>
      <c r="DH124" s="76"/>
      <c r="DI124" s="76"/>
      <c r="DJ124" s="76"/>
      <c r="DK124" s="76">
        <f t="shared" si="174"/>
        <v>0.28843775762572132</v>
      </c>
      <c r="DL124" s="76">
        <f t="shared" si="175"/>
        <v>0.28506597193041433</v>
      </c>
      <c r="DM124" s="76">
        <f t="shared" si="176"/>
        <v>0.19919100236779794</v>
      </c>
      <c r="DN124" s="76"/>
      <c r="DO124" s="76"/>
      <c r="DP124" s="76">
        <f t="shared" si="177"/>
        <v>7.728771640560593E-2</v>
      </c>
      <c r="DQ124" s="76">
        <f t="shared" si="178"/>
        <v>4.6894697033364151E-2</v>
      </c>
      <c r="DR124" s="76">
        <f t="shared" si="179"/>
        <v>0.1132596685082873</v>
      </c>
      <c r="DS124" s="76"/>
      <c r="DT124" s="76"/>
      <c r="DU124" s="76"/>
      <c r="DV124" s="76">
        <f t="shared" si="180"/>
        <v>3.8322548113286829E-2</v>
      </c>
      <c r="DW124" s="76"/>
      <c r="DX124" s="76"/>
      <c r="DY124" s="76"/>
      <c r="DZ124" s="76"/>
      <c r="EA124" s="76">
        <f t="shared" si="181"/>
        <v>2.1850575678628455E-3</v>
      </c>
      <c r="EB124" s="76"/>
      <c r="EC124" s="76"/>
      <c r="ED124" s="76"/>
      <c r="EE124" s="76">
        <f t="shared" si="277"/>
        <v>0.36572547403132727</v>
      </c>
      <c r="EF124" s="76">
        <f t="shared" si="278"/>
        <v>0.37246827464492815</v>
      </c>
      <c r="EG124" s="76">
        <f t="shared" si="279"/>
        <v>0.31245067087608525</v>
      </c>
      <c r="EH124" s="76"/>
      <c r="EI124" s="76"/>
      <c r="EJ124" s="76">
        <f t="shared" si="185"/>
        <v>-8.9246755257923388E-2</v>
      </c>
      <c r="EK124" s="76"/>
      <c r="EL124" s="76">
        <f t="shared" si="186"/>
        <v>-8.5874969562616393E-2</v>
      </c>
      <c r="EM124" s="76"/>
      <c r="EN124" s="76"/>
      <c r="EO124" s="76">
        <f t="shared" si="187"/>
        <v>3.5971952102681365E-2</v>
      </c>
      <c r="EP124" s="76"/>
      <c r="EQ124" s="76">
        <f t="shared" si="188"/>
        <v>6.6364971474923151E-2</v>
      </c>
      <c r="ER124" s="76"/>
      <c r="ES124" s="76"/>
      <c r="ET124" s="76">
        <f t="shared" si="189"/>
        <v>0</v>
      </c>
      <c r="EU124" s="76"/>
      <c r="EV124" s="76">
        <f t="shared" si="190"/>
        <v>-3.8322548113286829E-2</v>
      </c>
      <c r="EW124" s="76"/>
      <c r="EX124" s="76"/>
      <c r="EY124" s="76">
        <f t="shared" si="191"/>
        <v>0</v>
      </c>
      <c r="EZ124" s="76"/>
      <c r="FA124" s="76">
        <f t="shared" si="192"/>
        <v>-2.1850575678628455E-3</v>
      </c>
      <c r="FB124" s="76"/>
      <c r="FC124" s="76"/>
      <c r="FD124" s="76">
        <f t="shared" si="193"/>
        <v>-5.3274803155242023E-2</v>
      </c>
      <c r="FE124" s="76"/>
      <c r="FF124" s="76">
        <f t="shared" si="194"/>
        <v>-6.0017603768842909E-2</v>
      </c>
      <c r="FG124" s="76"/>
      <c r="FH124" s="76"/>
      <c r="FI124" s="76"/>
      <c r="FJ124" s="76"/>
      <c r="FK124" s="76"/>
      <c r="FL124" s="76">
        <f t="shared" si="195"/>
        <v>9.171475680131904E-3</v>
      </c>
      <c r="FM124" s="76">
        <f t="shared" si="196"/>
        <v>1.3278426758551138E-2</v>
      </c>
      <c r="FN124" s="76">
        <f t="shared" si="197"/>
        <v>1.5489344909234412E-2</v>
      </c>
      <c r="FO124" s="76"/>
      <c r="FP124" s="76">
        <f t="shared" si="198"/>
        <v>6.3178692291025081E-3</v>
      </c>
      <c r="FQ124" s="76"/>
      <c r="FR124" s="76">
        <f t="shared" si="199"/>
        <v>2.2109181506832741E-3</v>
      </c>
      <c r="FS124" s="76"/>
      <c r="FT124" s="76"/>
      <c r="FU124" s="76"/>
      <c r="FV124" s="76"/>
      <c r="FW124" s="76">
        <f t="shared" si="200"/>
        <v>0.3373866446826051</v>
      </c>
      <c r="FX124" s="76">
        <f t="shared" si="201"/>
        <v>0.25817295571056392</v>
      </c>
      <c r="FY124" s="76">
        <f t="shared" si="202"/>
        <v>0.37855169692186269</v>
      </c>
      <c r="FZ124" s="76"/>
      <c r="GA124" s="76">
        <f t="shared" si="203"/>
        <v>4.1165052239257593E-2</v>
      </c>
      <c r="GB124" s="76"/>
      <c r="GC124" s="76">
        <f t="shared" si="204"/>
        <v>0.12037874121129877</v>
      </c>
      <c r="GD124" s="76"/>
      <c r="GE124" s="76"/>
      <c r="GF124" s="76"/>
      <c r="GG124" s="76"/>
      <c r="GH124" s="76">
        <f t="shared" si="205"/>
        <v>8.8520197856554003E-2</v>
      </c>
      <c r="GI124" s="76">
        <f t="shared" si="206"/>
        <v>0.12774182704428944</v>
      </c>
      <c r="GJ124" s="76">
        <f t="shared" si="207"/>
        <v>8.6523283346487762E-2</v>
      </c>
      <c r="GK124" s="76"/>
      <c r="GL124" s="76">
        <f t="shared" si="208"/>
        <v>-1.9969145100662417E-3</v>
      </c>
      <c r="GM124" s="76"/>
      <c r="GN124" s="76">
        <f t="shared" si="209"/>
        <v>-4.1218543697801674E-2</v>
      </c>
      <c r="GO124" s="76"/>
      <c r="GP124" s="76"/>
      <c r="GQ124" s="76"/>
      <c r="GR124" s="76"/>
      <c r="GS124" s="76">
        <f t="shared" si="210"/>
        <v>0.11572547403132728</v>
      </c>
      <c r="GT124" s="76">
        <f t="shared" si="211"/>
        <v>0.1338767963694428</v>
      </c>
      <c r="GU124" s="76">
        <f t="shared" si="212"/>
        <v>7.991318074191002E-2</v>
      </c>
      <c r="GV124" s="76"/>
      <c r="GW124" s="76">
        <f t="shared" si="213"/>
        <v>-3.5812293289417263E-2</v>
      </c>
      <c r="GX124" s="76"/>
      <c r="GY124" s="76">
        <f t="shared" si="214"/>
        <v>-5.3963615627532782E-2</v>
      </c>
      <c r="GZ124" s="76"/>
      <c r="HA124" s="76"/>
      <c r="HB124" s="76"/>
      <c r="HC124" s="76"/>
      <c r="HD124" s="76">
        <f t="shared" si="215"/>
        <v>6.7394888705688383E-2</v>
      </c>
      <c r="HE124" s="76">
        <f t="shared" si="216"/>
        <v>9.0343726363559959E-2</v>
      </c>
      <c r="HF124" s="76">
        <f t="shared" si="217"/>
        <v>0.1270718232044199</v>
      </c>
      <c r="HG124" s="76"/>
      <c r="HH124" s="76">
        <f t="shared" si="218"/>
        <v>5.9676934498731515E-2</v>
      </c>
      <c r="HI124" s="76"/>
      <c r="HJ124" s="76">
        <f t="shared" si="219"/>
        <v>3.6728096840859939E-2</v>
      </c>
      <c r="HK124" s="76"/>
      <c r="HL124" s="76"/>
      <c r="HM124" s="76"/>
      <c r="HN124" s="76"/>
      <c r="HO124" s="76"/>
      <c r="HP124" s="76"/>
      <c r="HQ124" s="76"/>
      <c r="HR124" s="76">
        <f t="shared" si="220"/>
        <v>0.12489694971145919</v>
      </c>
      <c r="HS124" s="76">
        <f t="shared" si="221"/>
        <v>0.18312036273701565</v>
      </c>
      <c r="HT124" s="76">
        <f t="shared" si="222"/>
        <v>0.19229183841714759</v>
      </c>
      <c r="HU124" s="76"/>
      <c r="HV124" s="76">
        <f t="shared" si="223"/>
        <v>0.14715522312799395</v>
      </c>
      <c r="HW124" s="76">
        <f t="shared" si="224"/>
        <v>0.22422052273300275</v>
      </c>
      <c r="HX124" s="76">
        <f t="shared" si="225"/>
        <v>0.23749894949155392</v>
      </c>
      <c r="HY124" s="76"/>
      <c r="HZ124" s="76">
        <f t="shared" si="226"/>
        <v>9.5402525651144432E-2</v>
      </c>
      <c r="IA124" s="76">
        <f t="shared" si="227"/>
        <v>0.2069850039463299</v>
      </c>
      <c r="IB124" s="76">
        <f t="shared" si="228"/>
        <v>0.22247434885556433</v>
      </c>
      <c r="IC124" s="76"/>
      <c r="ID124" s="76"/>
      <c r="IE124" s="76">
        <f t="shared" si="229"/>
        <v>-2.9494424060314758E-2</v>
      </c>
      <c r="IF124" s="76"/>
      <c r="IG124" s="76">
        <f t="shared" si="230"/>
        <v>-5.1752697476849518E-2</v>
      </c>
      <c r="IH124" s="76"/>
      <c r="II124" s="76"/>
      <c r="IJ124" s="76">
        <f t="shared" si="231"/>
        <v>2.3864641209314252E-2</v>
      </c>
      <c r="IK124" s="76"/>
      <c r="IL124" s="76">
        <f t="shared" si="232"/>
        <v>-1.7235518786672843E-2</v>
      </c>
      <c r="IM124" s="76"/>
      <c r="IN124" s="76"/>
      <c r="IO124" s="76">
        <f t="shared" si="233"/>
        <v>3.0182510438416743E-2</v>
      </c>
      <c r="IP124" s="76"/>
      <c r="IQ124" s="76">
        <f t="shared" si="234"/>
        <v>-1.5024600635989593E-2</v>
      </c>
      <c r="IR124" s="76"/>
      <c r="IS124" s="76"/>
      <c r="IT124" s="76"/>
      <c r="IU124" s="76"/>
      <c r="IV124" s="76"/>
      <c r="IW124" s="76">
        <v>0.04</v>
      </c>
      <c r="IX124" s="183">
        <v>3.9272099546860386</v>
      </c>
      <c r="IY124" s="183">
        <v>3.9483191220096985</v>
      </c>
      <c r="IZ124" s="175">
        <v>-0.30192867301402226</v>
      </c>
      <c r="JA124" s="76"/>
      <c r="JB124" s="74">
        <v>20893</v>
      </c>
      <c r="JC124" s="74">
        <v>117</v>
      </c>
      <c r="JD124" s="74">
        <v>114</v>
      </c>
      <c r="JE124" s="76">
        <v>1.7640777207900617E-2</v>
      </c>
      <c r="JF124" s="76">
        <v>7.1016088192476179E-2</v>
      </c>
      <c r="JG124" s="74"/>
      <c r="JH124" s="74">
        <v>92</v>
      </c>
      <c r="JI124" s="74">
        <v>1.5</v>
      </c>
      <c r="JJ124" s="175">
        <v>1.6304347826086956E-2</v>
      </c>
      <c r="JK124" s="74">
        <v>83</v>
      </c>
      <c r="JL124" s="74">
        <v>1.5</v>
      </c>
      <c r="JM124" s="175">
        <v>1.8072289156626505E-2</v>
      </c>
      <c r="JN124" s="74">
        <v>175</v>
      </c>
      <c r="JO124" s="74">
        <v>3</v>
      </c>
      <c r="JP124" s="175">
        <v>1.7142857142857144E-2</v>
      </c>
      <c r="JQ124" s="175">
        <v>0.34199383350462487</v>
      </c>
      <c r="JR124" s="74"/>
      <c r="JS124" s="74"/>
      <c r="JT124" s="76"/>
      <c r="JU124" s="175"/>
      <c r="JV124" s="175">
        <v>3.1373963216732782E-2</v>
      </c>
      <c r="JW124" s="175">
        <v>3.7504507753335736E-3</v>
      </c>
      <c r="JX124" s="175">
        <v>1.0890732059141723E-2</v>
      </c>
      <c r="JY124" s="175">
        <v>2.0483231157591056E-2</v>
      </c>
      <c r="JZ124" s="175">
        <v>3.5124413992066353E-2</v>
      </c>
      <c r="KA124" s="175">
        <v>2.3800937612693833E-3</v>
      </c>
      <c r="KB124" s="175">
        <v>1.2621709340064912E-2</v>
      </c>
      <c r="KC124" s="175">
        <v>3.9235485034258923E-2</v>
      </c>
      <c r="KD124" s="175">
        <v>1.875225387666787E-2</v>
      </c>
      <c r="KE124" s="175">
        <v>1.5001803101334294E-2</v>
      </c>
      <c r="KF124" s="175">
        <v>5.0126217093400649E-2</v>
      </c>
      <c r="KG124" s="175"/>
      <c r="KH124" s="74">
        <v>530</v>
      </c>
      <c r="KI124" s="74">
        <v>13764</v>
      </c>
      <c r="KJ124" s="74">
        <v>695</v>
      </c>
      <c r="KK124" s="74">
        <v>13865</v>
      </c>
      <c r="KL124" s="76">
        <v>3.8506248183667539E-2</v>
      </c>
      <c r="KM124" s="76">
        <v>5.0126217093400649E-2</v>
      </c>
      <c r="KN124" s="175">
        <v>1.161996890973311E-2</v>
      </c>
      <c r="KO124" s="175">
        <v>0.30176840013880474</v>
      </c>
      <c r="KP124" s="175"/>
      <c r="KQ124" s="74">
        <v>52</v>
      </c>
      <c r="KR124" s="74">
        <v>723</v>
      </c>
      <c r="KS124" s="175">
        <v>7.1922544951590589E-2</v>
      </c>
      <c r="KT124" s="74">
        <v>140</v>
      </c>
      <c r="KU124" s="74">
        <v>1609</v>
      </c>
      <c r="KV124" s="175">
        <v>8.7010565568676201E-2</v>
      </c>
      <c r="KW124" s="74">
        <v>211</v>
      </c>
      <c r="KX124" s="74">
        <v>2508</v>
      </c>
      <c r="KY124" s="175">
        <v>8.4130781499202556E-2</v>
      </c>
      <c r="KZ124" s="74">
        <v>299</v>
      </c>
      <c r="LA124" s="74">
        <v>3712</v>
      </c>
      <c r="LB124" s="175">
        <v>8.0549568965517238E-2</v>
      </c>
      <c r="LC124" s="74">
        <v>105</v>
      </c>
      <c r="LD124" s="74">
        <v>1366</v>
      </c>
      <c r="LE124" s="175">
        <f t="shared" si="235"/>
        <v>7.6866764275256225E-2</v>
      </c>
      <c r="LF124" s="74">
        <v>151</v>
      </c>
      <c r="LG124" s="74">
        <v>2743</v>
      </c>
      <c r="LH124" s="175">
        <f t="shared" si="236"/>
        <v>5.5049216186656945E-2</v>
      </c>
      <c r="LI124" s="74">
        <v>88</v>
      </c>
      <c r="LJ124" s="74">
        <v>3140</v>
      </c>
      <c r="LK124" s="175">
        <f t="shared" si="237"/>
        <v>2.802547770700637E-2</v>
      </c>
      <c r="LL124" s="74">
        <v>344</v>
      </c>
      <c r="LM124" s="74">
        <v>7249</v>
      </c>
      <c r="LN124" s="175">
        <v>4.7454821354669607E-2</v>
      </c>
      <c r="LO124" s="175"/>
      <c r="LP124" s="74">
        <v>52</v>
      </c>
      <c r="LQ124" s="74">
        <v>2904</v>
      </c>
      <c r="LR124" s="175">
        <v>1.790633608815427E-2</v>
      </c>
      <c r="LS124" s="74">
        <v>695</v>
      </c>
      <c r="LT124" s="74">
        <v>13865</v>
      </c>
      <c r="LU124" s="175">
        <v>5.0126217093400649E-2</v>
      </c>
      <c r="LV124" s="175"/>
      <c r="LW124" s="74"/>
      <c r="LX124" s="74">
        <v>297</v>
      </c>
      <c r="LY124" s="74">
        <v>185</v>
      </c>
      <c r="LZ124" s="74">
        <v>44</v>
      </c>
      <c r="MA124" s="74">
        <v>64</v>
      </c>
      <c r="MB124" s="74">
        <v>127</v>
      </c>
      <c r="MC124" s="74">
        <v>217</v>
      </c>
      <c r="MD124" s="74"/>
    </row>
    <row r="125" spans="1:347" x14ac:dyDescent="0.25">
      <c r="A125" s="153"/>
      <c r="B125" s="156" t="s">
        <v>10</v>
      </c>
      <c r="C125" s="154"/>
      <c r="D125" s="159">
        <v>11022</v>
      </c>
      <c r="E125" s="159" t="s">
        <v>0</v>
      </c>
      <c r="F125" s="73" t="s">
        <v>17</v>
      </c>
      <c r="P125" s="164"/>
      <c r="Q125" s="129"/>
      <c r="R125" s="129"/>
      <c r="S125" s="129"/>
      <c r="T125" s="129"/>
      <c r="U125" s="129"/>
      <c r="V125" s="129"/>
      <c r="W125" s="129"/>
      <c r="X125" s="129"/>
      <c r="Y125" s="129"/>
      <c r="Z125" s="115"/>
      <c r="AA125" s="74"/>
      <c r="AB125" s="75">
        <v>837</v>
      </c>
      <c r="AC125" s="75">
        <v>3663</v>
      </c>
      <c r="AD125" s="75">
        <v>810</v>
      </c>
      <c r="AE125" s="75">
        <v>1775</v>
      </c>
      <c r="AF125" s="75">
        <v>933</v>
      </c>
      <c r="AG125" s="75">
        <v>2586</v>
      </c>
      <c r="AH125" s="75">
        <v>218</v>
      </c>
      <c r="AI125" s="75">
        <v>135</v>
      </c>
      <c r="AK125" s="74">
        <f t="shared" si="249"/>
        <v>10957</v>
      </c>
      <c r="AL125" s="76"/>
      <c r="AM125" s="77">
        <f t="shared" si="250"/>
        <v>7.6389522679565572E-2</v>
      </c>
      <c r="AN125" s="78">
        <f t="shared" si="251"/>
        <v>0.33430683581272247</v>
      </c>
      <c r="AO125" s="78">
        <f t="shared" si="252"/>
        <v>7.3925344528611853E-2</v>
      </c>
      <c r="AP125" s="78">
        <f t="shared" si="253"/>
        <v>0.16199689696084696</v>
      </c>
      <c r="AQ125" s="78">
        <f t="shared" si="254"/>
        <v>8.5151044994067726E-2</v>
      </c>
      <c r="AR125" s="78">
        <f t="shared" si="255"/>
        <v>0.23601350734690152</v>
      </c>
      <c r="AS125" s="78">
        <f t="shared" si="256"/>
        <v>1.9895956922515286E-2</v>
      </c>
      <c r="AT125" s="79">
        <f t="shared" si="257"/>
        <v>1.2320890754768641E-2</v>
      </c>
      <c r="AU125" s="76">
        <f t="shared" si="258"/>
        <v>1</v>
      </c>
      <c r="AV125" s="76"/>
      <c r="AW125" s="76"/>
      <c r="AX125" s="75">
        <v>1081</v>
      </c>
      <c r="AY125" s="75">
        <v>600</v>
      </c>
      <c r="AZ125" s="75">
        <v>953</v>
      </c>
      <c r="BA125" s="75">
        <v>965</v>
      </c>
      <c r="BB125" s="75">
        <v>4579</v>
      </c>
      <c r="BC125" s="75">
        <v>2472</v>
      </c>
      <c r="BD125" s="75">
        <v>452</v>
      </c>
      <c r="BF125" s="75">
        <v>25</v>
      </c>
      <c r="BG125" s="80">
        <v>13</v>
      </c>
      <c r="BH125" s="81">
        <v>115</v>
      </c>
      <c r="BI125" s="81"/>
      <c r="BJ125" s="82"/>
      <c r="BK125" s="74">
        <f t="shared" si="259"/>
        <v>128</v>
      </c>
      <c r="BL125" s="80">
        <f t="shared" si="156"/>
        <v>11255</v>
      </c>
      <c r="BM125" s="83"/>
      <c r="BN125" s="84">
        <f t="shared" si="260"/>
        <v>9.6046201688138599E-2</v>
      </c>
      <c r="BO125" s="85">
        <f t="shared" si="261"/>
        <v>5.3309640159928923E-2</v>
      </c>
      <c r="BP125" s="85">
        <f t="shared" si="262"/>
        <v>8.4673478454020429E-2</v>
      </c>
      <c r="BQ125" s="85">
        <f t="shared" si="263"/>
        <v>8.5739671257219013E-2</v>
      </c>
      <c r="BR125" s="85">
        <f t="shared" si="264"/>
        <v>0.40684140382052419</v>
      </c>
      <c r="BS125" s="85">
        <f t="shared" si="265"/>
        <v>0.21963571745890714</v>
      </c>
      <c r="BT125" s="85">
        <f t="shared" si="266"/>
        <v>4.0159928920479787E-2</v>
      </c>
      <c r="BU125" s="85">
        <f t="shared" si="267"/>
        <v>0</v>
      </c>
      <c r="BV125" s="85">
        <f t="shared" si="268"/>
        <v>2.221235006663705E-3</v>
      </c>
      <c r="BW125" s="85">
        <f t="shared" si="269"/>
        <v>1.1550422034651267E-3</v>
      </c>
      <c r="BX125" s="85">
        <f t="shared" si="270"/>
        <v>1.0217681030653044E-2</v>
      </c>
      <c r="BY125" s="85">
        <f t="shared" si="271"/>
        <v>0</v>
      </c>
      <c r="BZ125" s="85">
        <f t="shared" si="272"/>
        <v>0</v>
      </c>
      <c r="CA125" s="76">
        <f t="shared" si="273"/>
        <v>1.1372723234118171E-2</v>
      </c>
      <c r="CB125" s="86">
        <f t="shared" si="274"/>
        <v>1</v>
      </c>
      <c r="CC125" s="76"/>
      <c r="CD125" s="76"/>
      <c r="CE125" s="35">
        <v>1135</v>
      </c>
      <c r="CF125" s="35">
        <v>3849</v>
      </c>
      <c r="CG125" s="35">
        <v>2704</v>
      </c>
      <c r="CH125" s="35">
        <v>1601</v>
      </c>
      <c r="CI125" s="35">
        <v>1217</v>
      </c>
      <c r="CJ125" s="35">
        <v>747</v>
      </c>
      <c r="CK125" s="35">
        <v>372</v>
      </c>
      <c r="CL125" s="35">
        <v>6</v>
      </c>
      <c r="CM125" s="35">
        <v>5</v>
      </c>
      <c r="CN125" s="35">
        <v>124</v>
      </c>
      <c r="CO125" s="75">
        <v>8</v>
      </c>
      <c r="CQ125" s="74">
        <f t="shared" si="286"/>
        <v>143</v>
      </c>
      <c r="CR125" s="74">
        <f t="shared" si="287"/>
        <v>11768</v>
      </c>
      <c r="CS125" s="76"/>
      <c r="CT125" s="77">
        <f t="shared" si="280"/>
        <v>9.6447994561522768E-2</v>
      </c>
      <c r="CU125" s="78">
        <f t="shared" si="281"/>
        <v>0.32707341944255608</v>
      </c>
      <c r="CV125" s="78">
        <f t="shared" si="282"/>
        <v>0.22977566281441197</v>
      </c>
      <c r="CW125" s="78">
        <f t="shared" si="283"/>
        <v>0.13604690686607751</v>
      </c>
      <c r="CX125" s="78">
        <f t="shared" si="284"/>
        <v>0.10341604350781781</v>
      </c>
      <c r="CY125" s="78">
        <f t="shared" si="285"/>
        <v>6.3477226376614543E-2</v>
      </c>
      <c r="CZ125" s="78">
        <f t="shared" si="288"/>
        <v>3.1611148878314073E-2</v>
      </c>
      <c r="DA125" s="79"/>
      <c r="DB125" s="79"/>
      <c r="DC125" s="79"/>
      <c r="DD125" s="79"/>
      <c r="DE125" s="79">
        <f t="shared" si="275"/>
        <v>1.2151597552685248E-2</v>
      </c>
      <c r="DF125" s="76">
        <f t="shared" si="276"/>
        <v>1</v>
      </c>
      <c r="DG125" s="76"/>
      <c r="DH125" s="76"/>
      <c r="DI125" s="76"/>
      <c r="DJ125" s="76"/>
      <c r="DK125" s="76">
        <f t="shared" si="174"/>
        <v>0.33430683581272247</v>
      </c>
      <c r="DL125" s="76">
        <f t="shared" si="175"/>
        <v>0.40684140382052419</v>
      </c>
      <c r="DM125" s="76">
        <f t="shared" si="176"/>
        <v>0.32707341944255608</v>
      </c>
      <c r="DN125" s="76"/>
      <c r="DO125" s="76"/>
      <c r="DP125" s="76">
        <f t="shared" si="177"/>
        <v>7.3925344528611853E-2</v>
      </c>
      <c r="DQ125" s="76">
        <f t="shared" si="178"/>
        <v>5.3309640159928923E-2</v>
      </c>
      <c r="DR125" s="76">
        <f t="shared" si="179"/>
        <v>0.10341604350781781</v>
      </c>
      <c r="DS125" s="76"/>
      <c r="DT125" s="76"/>
      <c r="DU125" s="76"/>
      <c r="DV125" s="76">
        <f t="shared" si="180"/>
        <v>0</v>
      </c>
      <c r="DW125" s="76"/>
      <c r="DX125" s="76"/>
      <c r="DY125" s="76"/>
      <c r="DZ125" s="76"/>
      <c r="EA125" s="76">
        <f t="shared" si="181"/>
        <v>2.221235006663705E-3</v>
      </c>
      <c r="EB125" s="76"/>
      <c r="EC125" s="76"/>
      <c r="ED125" s="76"/>
      <c r="EE125" s="76">
        <f t="shared" si="277"/>
        <v>0.40823218034133435</v>
      </c>
      <c r="EF125" s="76">
        <f t="shared" si="278"/>
        <v>0.46237227898711686</v>
      </c>
      <c r="EG125" s="76">
        <f t="shared" si="279"/>
        <v>0.43048946295037388</v>
      </c>
      <c r="EH125" s="76"/>
      <c r="EI125" s="76"/>
      <c r="EJ125" s="76">
        <f t="shared" si="185"/>
        <v>-7.2334163701663901E-3</v>
      </c>
      <c r="EK125" s="76"/>
      <c r="EL125" s="76">
        <f t="shared" si="186"/>
        <v>-7.9767984377968115E-2</v>
      </c>
      <c r="EM125" s="76"/>
      <c r="EN125" s="76"/>
      <c r="EO125" s="76">
        <f t="shared" si="187"/>
        <v>2.9490698979205962E-2</v>
      </c>
      <c r="EP125" s="76"/>
      <c r="EQ125" s="76">
        <f t="shared" si="188"/>
        <v>5.0106403347888892E-2</v>
      </c>
      <c r="ER125" s="76"/>
      <c r="ES125" s="76"/>
      <c r="ET125" s="76">
        <f t="shared" si="189"/>
        <v>0</v>
      </c>
      <c r="EU125" s="76"/>
      <c r="EV125" s="76">
        <f t="shared" si="190"/>
        <v>0</v>
      </c>
      <c r="EW125" s="76"/>
      <c r="EX125" s="76"/>
      <c r="EY125" s="76">
        <f t="shared" si="191"/>
        <v>0</v>
      </c>
      <c r="EZ125" s="76"/>
      <c r="FA125" s="76">
        <f t="shared" si="192"/>
        <v>-2.221235006663705E-3</v>
      </c>
      <c r="FB125" s="76"/>
      <c r="FC125" s="76"/>
      <c r="FD125" s="76">
        <f t="shared" si="193"/>
        <v>2.225728260903953E-2</v>
      </c>
      <c r="FE125" s="76"/>
      <c r="FF125" s="76">
        <f t="shared" si="194"/>
        <v>-3.1882816036742978E-2</v>
      </c>
      <c r="FG125" s="76"/>
      <c r="FH125" s="76"/>
      <c r="FI125" s="76"/>
      <c r="FJ125" s="76"/>
      <c r="FK125" s="76"/>
      <c r="FL125" s="76">
        <f t="shared" si="195"/>
        <v>1.9895956922515286E-2</v>
      </c>
      <c r="FM125" s="76">
        <f t="shared" si="196"/>
        <v>4.0159928920479787E-2</v>
      </c>
      <c r="FN125" s="76">
        <f t="shared" si="197"/>
        <v>3.1611148878314073E-2</v>
      </c>
      <c r="FO125" s="76"/>
      <c r="FP125" s="76">
        <f t="shared" si="198"/>
        <v>1.1715191955798787E-2</v>
      </c>
      <c r="FQ125" s="76"/>
      <c r="FR125" s="76">
        <f t="shared" si="199"/>
        <v>-8.5487800421657142E-3</v>
      </c>
      <c r="FS125" s="76"/>
      <c r="FT125" s="76"/>
      <c r="FU125" s="76"/>
      <c r="FV125" s="76"/>
      <c r="FW125" s="76">
        <f t="shared" si="200"/>
        <v>0.23601350734690152</v>
      </c>
      <c r="FX125" s="76">
        <f t="shared" si="201"/>
        <v>0.21963571745890714</v>
      </c>
      <c r="FY125" s="76">
        <f t="shared" si="202"/>
        <v>0.22977566281441197</v>
      </c>
      <c r="FZ125" s="76"/>
      <c r="GA125" s="76">
        <f t="shared" si="203"/>
        <v>-6.2378445324895448E-3</v>
      </c>
      <c r="GB125" s="76"/>
      <c r="GC125" s="76">
        <f t="shared" si="204"/>
        <v>1.0139945355504831E-2</v>
      </c>
      <c r="GD125" s="76"/>
      <c r="GE125" s="76"/>
      <c r="GF125" s="76"/>
      <c r="GG125" s="76"/>
      <c r="GH125" s="76">
        <f t="shared" si="205"/>
        <v>7.6389522679565572E-2</v>
      </c>
      <c r="GI125" s="76">
        <f t="shared" si="206"/>
        <v>8.4673478454020429E-2</v>
      </c>
      <c r="GJ125" s="76">
        <f t="shared" si="207"/>
        <v>6.3477226376614543E-2</v>
      </c>
      <c r="GK125" s="76"/>
      <c r="GL125" s="76">
        <f t="shared" si="208"/>
        <v>-1.2912296302951029E-2</v>
      </c>
      <c r="GM125" s="76"/>
      <c r="GN125" s="76">
        <f t="shared" si="209"/>
        <v>-2.1196252077405886E-2</v>
      </c>
      <c r="GO125" s="76"/>
      <c r="GP125" s="76"/>
      <c r="GQ125" s="76"/>
      <c r="GR125" s="76"/>
      <c r="GS125" s="76">
        <f t="shared" si="210"/>
        <v>0.16199689696084696</v>
      </c>
      <c r="GT125" s="76">
        <f t="shared" si="211"/>
        <v>8.5739671257219013E-2</v>
      </c>
      <c r="GU125" s="76">
        <f t="shared" si="212"/>
        <v>9.6447994561522768E-2</v>
      </c>
      <c r="GV125" s="76"/>
      <c r="GW125" s="76">
        <f t="shared" si="213"/>
        <v>-6.5548902399324191E-2</v>
      </c>
      <c r="GX125" s="76"/>
      <c r="GY125" s="76">
        <f t="shared" si="214"/>
        <v>1.0708323304303755E-2</v>
      </c>
      <c r="GZ125" s="76"/>
      <c r="HA125" s="76"/>
      <c r="HB125" s="76"/>
      <c r="HC125" s="76"/>
      <c r="HD125" s="76">
        <f t="shared" si="215"/>
        <v>8.5151044994067726E-2</v>
      </c>
      <c r="HE125" s="76">
        <f t="shared" si="216"/>
        <v>9.6046201688138599E-2</v>
      </c>
      <c r="HF125" s="76">
        <f t="shared" si="217"/>
        <v>0.13604690686607751</v>
      </c>
      <c r="HG125" s="76"/>
      <c r="HH125" s="76">
        <f t="shared" si="218"/>
        <v>5.0895861872009784E-2</v>
      </c>
      <c r="HI125" s="76"/>
      <c r="HJ125" s="76">
        <f t="shared" si="219"/>
        <v>4.0000705177938911E-2</v>
      </c>
      <c r="HK125" s="76"/>
      <c r="HL125" s="76"/>
      <c r="HM125" s="76"/>
      <c r="HN125" s="76"/>
      <c r="HO125" s="76"/>
      <c r="HP125" s="76"/>
      <c r="HQ125" s="76"/>
      <c r="HR125" s="76">
        <f t="shared" si="220"/>
        <v>0.18189285388336224</v>
      </c>
      <c r="HS125" s="76">
        <f t="shared" si="221"/>
        <v>0.24714794195491468</v>
      </c>
      <c r="HT125" s="76">
        <f t="shared" si="222"/>
        <v>0.26704389887742996</v>
      </c>
      <c r="HU125" s="76"/>
      <c r="HV125" s="76">
        <f t="shared" si="223"/>
        <v>0.1258996001776988</v>
      </c>
      <c r="HW125" s="76">
        <f t="shared" si="224"/>
        <v>0.18178587294535761</v>
      </c>
      <c r="HX125" s="76">
        <f t="shared" si="225"/>
        <v>0.2219458018658374</v>
      </c>
      <c r="HY125" s="76"/>
      <c r="HZ125" s="76">
        <f t="shared" si="226"/>
        <v>0.12805914343983685</v>
      </c>
      <c r="IA125" s="76">
        <f t="shared" si="227"/>
        <v>0.23249490142760026</v>
      </c>
      <c r="IB125" s="76">
        <f t="shared" si="228"/>
        <v>0.26410605030591439</v>
      </c>
      <c r="IC125" s="76"/>
      <c r="ID125" s="76"/>
      <c r="IE125" s="76">
        <f t="shared" si="229"/>
        <v>-5.383371044352539E-2</v>
      </c>
      <c r="IF125" s="76"/>
      <c r="IG125" s="76">
        <f t="shared" si="230"/>
        <v>2.1595432621380473E-3</v>
      </c>
      <c r="IH125" s="76"/>
      <c r="II125" s="76"/>
      <c r="IJ125" s="76">
        <f t="shared" si="231"/>
        <v>-1.465304052731442E-2</v>
      </c>
      <c r="IK125" s="76"/>
      <c r="IL125" s="76">
        <f t="shared" si="232"/>
        <v>5.0709028482242652E-2</v>
      </c>
      <c r="IM125" s="76"/>
      <c r="IN125" s="76"/>
      <c r="IO125" s="76">
        <f t="shared" si="233"/>
        <v>-2.9378485715155778E-3</v>
      </c>
      <c r="IP125" s="76"/>
      <c r="IQ125" s="76">
        <f t="shared" si="234"/>
        <v>4.2160248440076986E-2</v>
      </c>
      <c r="IR125" s="76"/>
      <c r="IS125" s="76"/>
      <c r="IT125" s="76"/>
      <c r="IU125" s="76"/>
      <c r="IV125" s="76"/>
      <c r="IW125" s="76">
        <v>0.03</v>
      </c>
      <c r="IX125" s="183">
        <v>5.3983598544506597</v>
      </c>
      <c r="IY125" s="183">
        <v>5.102006871313276</v>
      </c>
      <c r="IZ125" s="175">
        <v>-3.3563522916608128E-2</v>
      </c>
      <c r="JA125" s="76"/>
      <c r="JB125" s="74">
        <v>20162</v>
      </c>
      <c r="JC125" s="74">
        <v>113</v>
      </c>
      <c r="JD125" s="74">
        <v>110</v>
      </c>
      <c r="JE125" s="76">
        <v>1.7318402601275734E-2</v>
      </c>
      <c r="JF125" s="76">
        <v>7.1777889248425514E-2</v>
      </c>
      <c r="JG125" s="74"/>
      <c r="JH125" s="74">
        <v>158</v>
      </c>
      <c r="JI125" s="74">
        <v>16</v>
      </c>
      <c r="JJ125" s="175">
        <v>0.10126582278481013</v>
      </c>
      <c r="JK125" s="74">
        <v>122</v>
      </c>
      <c r="JL125" s="74">
        <v>20</v>
      </c>
      <c r="JM125" s="175">
        <v>0.16393442622950818</v>
      </c>
      <c r="JN125" s="74">
        <v>280</v>
      </c>
      <c r="JO125" s="74">
        <v>36</v>
      </c>
      <c r="JP125" s="175">
        <v>0.12857142857142856</v>
      </c>
      <c r="JQ125" s="175">
        <v>0.62256532066508308</v>
      </c>
      <c r="JR125" s="74"/>
      <c r="JS125" s="74"/>
      <c r="JT125" s="76">
        <v>0.104</v>
      </c>
      <c r="JU125" s="175"/>
      <c r="JV125" s="175">
        <v>0.16814738104322233</v>
      </c>
      <c r="JW125" s="175">
        <v>7.2491415490270892E-3</v>
      </c>
      <c r="JX125" s="175">
        <v>0.1435657055649425</v>
      </c>
      <c r="JY125" s="175">
        <v>2.4581675478279826E-2</v>
      </c>
      <c r="JZ125" s="175">
        <v>0.17539652259224942</v>
      </c>
      <c r="KA125" s="175">
        <v>4.3603858941516326E-3</v>
      </c>
      <c r="KB125" s="175">
        <v>2.6761868425355644E-2</v>
      </c>
      <c r="KC125" s="175">
        <v>6.2953071346814188E-2</v>
      </c>
      <c r="KD125" s="175">
        <v>3.8371395868534365E-2</v>
      </c>
      <c r="KE125" s="175">
        <v>3.1122254319507277E-2</v>
      </c>
      <c r="KF125" s="175">
        <v>0.20651877691175669</v>
      </c>
      <c r="KG125" s="175"/>
      <c r="KH125" s="74">
        <v>3347</v>
      </c>
      <c r="KI125" s="74">
        <v>17585</v>
      </c>
      <c r="KJ125" s="74">
        <v>3789</v>
      </c>
      <c r="KK125" s="74">
        <v>18347</v>
      </c>
      <c r="KL125" s="76">
        <v>0.19033266988911005</v>
      </c>
      <c r="KM125" s="76">
        <v>0.20651877691175669</v>
      </c>
      <c r="KN125" s="175">
        <v>1.618610702264664E-2</v>
      </c>
      <c r="KO125" s="175">
        <v>8.5041138928366039E-2</v>
      </c>
      <c r="KP125" s="175"/>
      <c r="KQ125" s="74">
        <v>317</v>
      </c>
      <c r="KR125" s="74">
        <v>1120</v>
      </c>
      <c r="KS125" s="175">
        <v>0.28303571428571428</v>
      </c>
      <c r="KT125" s="74">
        <v>692</v>
      </c>
      <c r="KU125" s="74">
        <v>2372</v>
      </c>
      <c r="KV125" s="175">
        <v>0.29173693086003372</v>
      </c>
      <c r="KW125" s="74">
        <v>1067</v>
      </c>
      <c r="KX125" s="74">
        <v>3641</v>
      </c>
      <c r="KY125" s="175">
        <v>0.29305135951661632</v>
      </c>
      <c r="KZ125" s="74">
        <v>1494</v>
      </c>
      <c r="LA125" s="74">
        <v>5272</v>
      </c>
      <c r="LB125" s="175">
        <v>0.28338391502276178</v>
      </c>
      <c r="LC125" s="74">
        <v>419</v>
      </c>
      <c r="LD125" s="74">
        <v>1897</v>
      </c>
      <c r="LE125" s="175">
        <f t="shared" si="235"/>
        <v>0.22087506589351608</v>
      </c>
      <c r="LF125" s="74">
        <v>793</v>
      </c>
      <c r="LG125" s="74">
        <v>3505</v>
      </c>
      <c r="LH125" s="175">
        <f t="shared" si="236"/>
        <v>0.22624821683309557</v>
      </c>
      <c r="LI125" s="74">
        <v>586</v>
      </c>
      <c r="LJ125" s="74">
        <v>3941</v>
      </c>
      <c r="LK125" s="175">
        <f t="shared" si="237"/>
        <v>0.14869322506977925</v>
      </c>
      <c r="LL125" s="74">
        <v>1798</v>
      </c>
      <c r="LM125" s="74">
        <v>9343</v>
      </c>
      <c r="LN125" s="175">
        <v>0.19244354061864496</v>
      </c>
      <c r="LO125" s="175"/>
      <c r="LP125" s="74">
        <v>497</v>
      </c>
      <c r="LQ125" s="74">
        <v>3732</v>
      </c>
      <c r="LR125" s="175">
        <v>0.13317256162915328</v>
      </c>
      <c r="LS125" s="74">
        <v>3789</v>
      </c>
      <c r="LT125" s="74">
        <v>18347</v>
      </c>
      <c r="LU125" s="175">
        <v>0.20651877691175669</v>
      </c>
      <c r="LV125" s="175"/>
      <c r="LW125" s="74"/>
      <c r="LX125" s="74">
        <v>112</v>
      </c>
      <c r="LY125" s="74">
        <v>34</v>
      </c>
      <c r="LZ125" s="74">
        <v>26</v>
      </c>
      <c r="MA125" s="74">
        <v>5</v>
      </c>
      <c r="MB125" s="74">
        <v>26</v>
      </c>
      <c r="MC125" s="74">
        <v>8</v>
      </c>
      <c r="MD125" s="74"/>
    </row>
    <row r="126" spans="1:347" x14ac:dyDescent="0.25">
      <c r="A126" s="153"/>
      <c r="B126" s="156" t="s">
        <v>10</v>
      </c>
      <c r="C126" s="154"/>
      <c r="D126" s="159">
        <v>23038</v>
      </c>
      <c r="E126" s="159" t="s">
        <v>77</v>
      </c>
      <c r="F126" s="73" t="s">
        <v>90</v>
      </c>
      <c r="P126" s="164"/>
      <c r="Q126" s="129"/>
      <c r="R126" s="129"/>
      <c r="S126" s="129"/>
      <c r="T126" s="129"/>
      <c r="U126" s="129"/>
      <c r="V126" s="129"/>
      <c r="W126" s="129"/>
      <c r="X126" s="129"/>
      <c r="Y126" s="129"/>
      <c r="Z126" s="115"/>
      <c r="AA126" s="74"/>
      <c r="AB126" s="75">
        <v>1492</v>
      </c>
      <c r="AC126" s="75">
        <v>2172</v>
      </c>
      <c r="AD126" s="75">
        <v>663</v>
      </c>
      <c r="AE126" s="75">
        <v>457</v>
      </c>
      <c r="AF126" s="75">
        <v>737</v>
      </c>
      <c r="AG126" s="75">
        <v>1793</v>
      </c>
      <c r="AH126" s="75">
        <v>60</v>
      </c>
      <c r="AI126" s="75">
        <v>276</v>
      </c>
      <c r="AK126" s="74">
        <f t="shared" si="249"/>
        <v>7650</v>
      </c>
      <c r="AL126" s="76"/>
      <c r="AM126" s="77">
        <f t="shared" si="250"/>
        <v>0.19503267973856209</v>
      </c>
      <c r="AN126" s="78">
        <f t="shared" si="251"/>
        <v>0.28392156862745099</v>
      </c>
      <c r="AO126" s="78">
        <f t="shared" si="252"/>
        <v>8.666666666666667E-2</v>
      </c>
      <c r="AP126" s="78">
        <f t="shared" si="253"/>
        <v>5.9738562091503265E-2</v>
      </c>
      <c r="AQ126" s="78">
        <f t="shared" si="254"/>
        <v>9.6339869281045751E-2</v>
      </c>
      <c r="AR126" s="78">
        <f t="shared" si="255"/>
        <v>0.23437908496732027</v>
      </c>
      <c r="AS126" s="78">
        <f t="shared" si="256"/>
        <v>7.8431372549019607E-3</v>
      </c>
      <c r="AT126" s="79">
        <f t="shared" si="257"/>
        <v>3.607843137254902E-2</v>
      </c>
      <c r="AU126" s="76">
        <f t="shared" si="258"/>
        <v>1</v>
      </c>
      <c r="AV126" s="76"/>
      <c r="AW126" s="76"/>
      <c r="AX126" s="75">
        <v>592</v>
      </c>
      <c r="AY126" s="75">
        <v>352</v>
      </c>
      <c r="AZ126" s="75">
        <v>2077</v>
      </c>
      <c r="BA126" s="75">
        <v>577</v>
      </c>
      <c r="BB126" s="75">
        <v>2577</v>
      </c>
      <c r="BC126" s="75">
        <v>1275</v>
      </c>
      <c r="BD126" s="75">
        <v>107</v>
      </c>
      <c r="BF126" s="75">
        <v>21</v>
      </c>
      <c r="BG126" s="80">
        <v>25</v>
      </c>
      <c r="BH126" s="81"/>
      <c r="BI126" s="81"/>
      <c r="BJ126" s="82"/>
      <c r="BK126" s="74">
        <f t="shared" si="259"/>
        <v>25</v>
      </c>
      <c r="BL126" s="80">
        <f t="shared" si="156"/>
        <v>7603</v>
      </c>
      <c r="BM126" s="83"/>
      <c r="BN126" s="84">
        <f t="shared" si="260"/>
        <v>7.7864001052216233E-2</v>
      </c>
      <c r="BO126" s="85">
        <f t="shared" si="261"/>
        <v>4.6297514139155595E-2</v>
      </c>
      <c r="BP126" s="85">
        <f t="shared" si="262"/>
        <v>0.27318163882677893</v>
      </c>
      <c r="BQ126" s="85">
        <f t="shared" si="263"/>
        <v>7.5891095620149937E-2</v>
      </c>
      <c r="BR126" s="85">
        <f t="shared" si="264"/>
        <v>0.33894515322898855</v>
      </c>
      <c r="BS126" s="85">
        <f t="shared" si="265"/>
        <v>0.16769696172563461</v>
      </c>
      <c r="BT126" s="85">
        <f t="shared" si="266"/>
        <v>1.4073392082072866E-2</v>
      </c>
      <c r="BU126" s="85">
        <f t="shared" si="267"/>
        <v>0</v>
      </c>
      <c r="BV126" s="85">
        <f t="shared" si="268"/>
        <v>2.7620676048928055E-3</v>
      </c>
      <c r="BW126" s="85">
        <f t="shared" si="269"/>
        <v>3.2881757201104829E-3</v>
      </c>
      <c r="BX126" s="85">
        <f t="shared" si="270"/>
        <v>0</v>
      </c>
      <c r="BY126" s="85">
        <f t="shared" si="271"/>
        <v>0</v>
      </c>
      <c r="BZ126" s="85">
        <f t="shared" si="272"/>
        <v>0</v>
      </c>
      <c r="CA126" s="76">
        <f t="shared" si="273"/>
        <v>3.2881757201104829E-3</v>
      </c>
      <c r="CB126" s="86">
        <f t="shared" si="274"/>
        <v>1</v>
      </c>
      <c r="CC126" s="76"/>
      <c r="CD126" s="76"/>
      <c r="CE126" s="75">
        <v>286</v>
      </c>
      <c r="CF126" s="75">
        <v>2170</v>
      </c>
      <c r="CG126" s="75">
        <v>1421</v>
      </c>
      <c r="CH126" s="75">
        <v>1171</v>
      </c>
      <c r="CI126" s="75">
        <v>911</v>
      </c>
      <c r="CJ126" s="75">
        <v>1844</v>
      </c>
      <c r="CK126" s="75">
        <v>142</v>
      </c>
      <c r="CL126" s="73">
        <v>28</v>
      </c>
      <c r="CM126" s="73">
        <v>34</v>
      </c>
      <c r="CN126" s="73">
        <v>10</v>
      </c>
      <c r="CO126" s="73"/>
      <c r="CQ126" s="74">
        <f t="shared" si="286"/>
        <v>72</v>
      </c>
      <c r="CR126" s="74">
        <f t="shared" si="287"/>
        <v>8017</v>
      </c>
      <c r="CS126" s="76"/>
      <c r="CT126" s="77">
        <f t="shared" si="280"/>
        <v>3.5674192341274794E-2</v>
      </c>
      <c r="CU126" s="78">
        <f t="shared" si="281"/>
        <v>0.27067481601596605</v>
      </c>
      <c r="CV126" s="78">
        <f t="shared" si="282"/>
        <v>0.17724834726206812</v>
      </c>
      <c r="CW126" s="78">
        <f t="shared" si="283"/>
        <v>0.14606461269801671</v>
      </c>
      <c r="CX126" s="78">
        <f t="shared" si="284"/>
        <v>0.11363352875140327</v>
      </c>
      <c r="CY126" s="78">
        <f t="shared" si="285"/>
        <v>0.23001122614444305</v>
      </c>
      <c r="CZ126" s="78">
        <f t="shared" si="288"/>
        <v>1.771236123238119E-2</v>
      </c>
      <c r="DA126" s="79"/>
      <c r="DB126" s="79"/>
      <c r="DC126" s="79"/>
      <c r="DD126" s="79"/>
      <c r="DE126" s="79">
        <f t="shared" si="275"/>
        <v>8.9809155544468E-3</v>
      </c>
      <c r="DF126" s="76">
        <f t="shared" si="276"/>
        <v>1</v>
      </c>
      <c r="DG126" s="76"/>
      <c r="DH126" s="76"/>
      <c r="DI126" s="76"/>
      <c r="DJ126" s="76"/>
      <c r="DK126" s="76">
        <f t="shared" si="174"/>
        <v>0.28392156862745099</v>
      </c>
      <c r="DL126" s="76">
        <f t="shared" si="175"/>
        <v>0.33894515322898855</v>
      </c>
      <c r="DM126" s="76">
        <f t="shared" si="176"/>
        <v>0.27067481601596605</v>
      </c>
      <c r="DN126" s="76"/>
      <c r="DO126" s="76"/>
      <c r="DP126" s="76">
        <f t="shared" si="177"/>
        <v>8.666666666666667E-2</v>
      </c>
      <c r="DQ126" s="76">
        <f t="shared" si="178"/>
        <v>4.6297514139155595E-2</v>
      </c>
      <c r="DR126" s="76">
        <f t="shared" si="179"/>
        <v>0.11363352875140327</v>
      </c>
      <c r="DS126" s="76"/>
      <c r="DT126" s="76"/>
      <c r="DU126" s="76"/>
      <c r="DV126" s="76">
        <f t="shared" si="180"/>
        <v>0</v>
      </c>
      <c r="DW126" s="76"/>
      <c r="DX126" s="76"/>
      <c r="DY126" s="76"/>
      <c r="DZ126" s="76"/>
      <c r="EA126" s="76">
        <f t="shared" si="181"/>
        <v>2.7620676048928055E-3</v>
      </c>
      <c r="EB126" s="76"/>
      <c r="EC126" s="76"/>
      <c r="ED126" s="76"/>
      <c r="EE126" s="76">
        <f t="shared" si="277"/>
        <v>0.37058823529411766</v>
      </c>
      <c r="EF126" s="76">
        <f t="shared" si="278"/>
        <v>0.38800473497303695</v>
      </c>
      <c r="EG126" s="76">
        <f t="shared" si="279"/>
        <v>0.3843083447673693</v>
      </c>
      <c r="EH126" s="76"/>
      <c r="EI126" s="76"/>
      <c r="EJ126" s="76">
        <f t="shared" si="185"/>
        <v>-1.3246752611484947E-2</v>
      </c>
      <c r="EK126" s="76"/>
      <c r="EL126" s="76">
        <f t="shared" si="186"/>
        <v>-6.8270337213022503E-2</v>
      </c>
      <c r="EM126" s="76"/>
      <c r="EN126" s="76"/>
      <c r="EO126" s="76">
        <f t="shared" si="187"/>
        <v>2.6966862084736601E-2</v>
      </c>
      <c r="EP126" s="76"/>
      <c r="EQ126" s="76">
        <f t="shared" si="188"/>
        <v>6.7336014612247669E-2</v>
      </c>
      <c r="ER126" s="76"/>
      <c r="ES126" s="76"/>
      <c r="ET126" s="76">
        <f t="shared" si="189"/>
        <v>0</v>
      </c>
      <c r="EU126" s="76"/>
      <c r="EV126" s="76">
        <f t="shared" si="190"/>
        <v>0</v>
      </c>
      <c r="EW126" s="76"/>
      <c r="EX126" s="76"/>
      <c r="EY126" s="76">
        <f t="shared" si="191"/>
        <v>0</v>
      </c>
      <c r="EZ126" s="76"/>
      <c r="FA126" s="76">
        <f t="shared" si="192"/>
        <v>-2.7620676048928055E-3</v>
      </c>
      <c r="FB126" s="76"/>
      <c r="FC126" s="76"/>
      <c r="FD126" s="76">
        <f t="shared" si="193"/>
        <v>1.372010947325164E-2</v>
      </c>
      <c r="FE126" s="76"/>
      <c r="FF126" s="76">
        <f t="shared" si="194"/>
        <v>-3.6963902056676434E-3</v>
      </c>
      <c r="FG126" s="76"/>
      <c r="FH126" s="76"/>
      <c r="FI126" s="76"/>
      <c r="FJ126" s="76"/>
      <c r="FK126" s="76"/>
      <c r="FL126" s="76">
        <f t="shared" si="195"/>
        <v>7.8431372549019607E-3</v>
      </c>
      <c r="FM126" s="76">
        <f t="shared" si="196"/>
        <v>1.4073392082072866E-2</v>
      </c>
      <c r="FN126" s="76">
        <f t="shared" si="197"/>
        <v>1.771236123238119E-2</v>
      </c>
      <c r="FO126" s="76"/>
      <c r="FP126" s="76">
        <f t="shared" si="198"/>
        <v>9.8692239774792294E-3</v>
      </c>
      <c r="FQ126" s="76"/>
      <c r="FR126" s="76">
        <f t="shared" si="199"/>
        <v>3.6389691503083237E-3</v>
      </c>
      <c r="FS126" s="76"/>
      <c r="FT126" s="76"/>
      <c r="FU126" s="76"/>
      <c r="FV126" s="76"/>
      <c r="FW126" s="76">
        <f t="shared" si="200"/>
        <v>0.23437908496732027</v>
      </c>
      <c r="FX126" s="76">
        <f t="shared" si="201"/>
        <v>0.16769696172563461</v>
      </c>
      <c r="FY126" s="76">
        <f t="shared" si="202"/>
        <v>0.17724834726206812</v>
      </c>
      <c r="FZ126" s="76"/>
      <c r="GA126" s="76">
        <f t="shared" si="203"/>
        <v>-5.7130737705252149E-2</v>
      </c>
      <c r="GB126" s="76"/>
      <c r="GC126" s="76">
        <f t="shared" si="204"/>
        <v>9.5513855364335043E-3</v>
      </c>
      <c r="GD126" s="76"/>
      <c r="GE126" s="76"/>
      <c r="GF126" s="76"/>
      <c r="GG126" s="76"/>
      <c r="GH126" s="76">
        <f t="shared" si="205"/>
        <v>0.19503267973856209</v>
      </c>
      <c r="GI126" s="76">
        <f t="shared" si="206"/>
        <v>0.27318163882677893</v>
      </c>
      <c r="GJ126" s="76">
        <f t="shared" si="207"/>
        <v>0.23001122614444305</v>
      </c>
      <c r="GK126" s="76"/>
      <c r="GL126" s="76">
        <f t="shared" si="208"/>
        <v>3.4978546405880967E-2</v>
      </c>
      <c r="GM126" s="76"/>
      <c r="GN126" s="76">
        <f t="shared" si="209"/>
        <v>-4.3170412682335874E-2</v>
      </c>
      <c r="GO126" s="76"/>
      <c r="GP126" s="76"/>
      <c r="GQ126" s="76"/>
      <c r="GR126" s="76"/>
      <c r="GS126" s="76">
        <f t="shared" si="210"/>
        <v>5.9738562091503265E-2</v>
      </c>
      <c r="GT126" s="76">
        <f t="shared" si="211"/>
        <v>7.5891095620149937E-2</v>
      </c>
      <c r="GU126" s="76">
        <f t="shared" si="212"/>
        <v>3.5674192341274794E-2</v>
      </c>
      <c r="GV126" s="76"/>
      <c r="GW126" s="76">
        <f t="shared" si="213"/>
        <v>-2.4064369750228472E-2</v>
      </c>
      <c r="GX126" s="76"/>
      <c r="GY126" s="76">
        <f t="shared" si="214"/>
        <v>-4.0216903278875143E-2</v>
      </c>
      <c r="GZ126" s="76"/>
      <c r="HA126" s="76"/>
      <c r="HB126" s="76"/>
      <c r="HC126" s="76"/>
      <c r="HD126" s="76">
        <f t="shared" si="215"/>
        <v>9.6339869281045751E-2</v>
      </c>
      <c r="HE126" s="76">
        <f t="shared" si="216"/>
        <v>7.7864001052216233E-2</v>
      </c>
      <c r="HF126" s="76">
        <f t="shared" si="217"/>
        <v>0.14606461269801671</v>
      </c>
      <c r="HG126" s="76"/>
      <c r="HH126" s="76">
        <f t="shared" si="218"/>
        <v>4.972474341697096E-2</v>
      </c>
      <c r="HI126" s="76"/>
      <c r="HJ126" s="76">
        <f t="shared" si="219"/>
        <v>6.8200611645800477E-2</v>
      </c>
      <c r="HK126" s="76"/>
      <c r="HL126" s="76"/>
      <c r="HM126" s="76"/>
      <c r="HN126" s="76"/>
      <c r="HO126" s="76"/>
      <c r="HP126" s="76"/>
      <c r="HQ126" s="76"/>
      <c r="HR126" s="76">
        <f t="shared" si="220"/>
        <v>6.7581699346405233E-2</v>
      </c>
      <c r="HS126" s="76">
        <f t="shared" si="221"/>
        <v>0.15607843137254901</v>
      </c>
      <c r="HT126" s="76">
        <f t="shared" si="222"/>
        <v>0.163921568627451</v>
      </c>
      <c r="HU126" s="76"/>
      <c r="HV126" s="76">
        <f t="shared" si="223"/>
        <v>8.9964487702222803E-2</v>
      </c>
      <c r="HW126" s="76">
        <f t="shared" si="224"/>
        <v>0.15375509667236617</v>
      </c>
      <c r="HX126" s="76">
        <f t="shared" si="225"/>
        <v>0.16782848875443904</v>
      </c>
      <c r="HY126" s="76"/>
      <c r="HZ126" s="76">
        <f t="shared" si="226"/>
        <v>5.3386553573655987E-2</v>
      </c>
      <c r="IA126" s="76">
        <f t="shared" si="227"/>
        <v>0.18173880503929152</v>
      </c>
      <c r="IB126" s="76">
        <f t="shared" si="228"/>
        <v>0.1994511662716727</v>
      </c>
      <c r="IC126" s="76"/>
      <c r="ID126" s="76"/>
      <c r="IE126" s="76">
        <f t="shared" si="229"/>
        <v>-1.4195145772749246E-2</v>
      </c>
      <c r="IF126" s="76"/>
      <c r="IG126" s="76">
        <f t="shared" si="230"/>
        <v>-3.6577934128566816E-2</v>
      </c>
      <c r="IH126" s="76"/>
      <c r="II126" s="76"/>
      <c r="IJ126" s="76">
        <f t="shared" si="231"/>
        <v>2.5660373666742509E-2</v>
      </c>
      <c r="IK126" s="76"/>
      <c r="IL126" s="76">
        <f t="shared" si="232"/>
        <v>2.7983708366925347E-2</v>
      </c>
      <c r="IM126" s="76"/>
      <c r="IN126" s="76"/>
      <c r="IO126" s="76">
        <f t="shared" si="233"/>
        <v>3.55295976442217E-2</v>
      </c>
      <c r="IP126" s="76"/>
      <c r="IQ126" s="76">
        <f t="shared" si="234"/>
        <v>3.162267751723366E-2</v>
      </c>
      <c r="IR126" s="76"/>
      <c r="IS126" s="76"/>
      <c r="IT126" s="76"/>
      <c r="IU126" s="76"/>
      <c r="IV126" s="76"/>
      <c r="IW126" s="76">
        <v>0.02</v>
      </c>
      <c r="IX126" s="183">
        <v>3.9902800869676431</v>
      </c>
      <c r="IY126" s="183">
        <v>4.107896427403805</v>
      </c>
      <c r="IZ126" s="175">
        <v>4.9047846567540063E-2</v>
      </c>
      <c r="JA126" s="76"/>
      <c r="JB126" s="74">
        <v>22831</v>
      </c>
      <c r="JC126" s="74">
        <v>128</v>
      </c>
      <c r="JD126" s="74">
        <v>119</v>
      </c>
      <c r="JE126" s="76">
        <v>1.7927621413938916E-2</v>
      </c>
      <c r="JF126" s="76">
        <v>6.4548787318239445E-2</v>
      </c>
      <c r="JG126" s="74"/>
      <c r="JH126" s="74">
        <v>75</v>
      </c>
      <c r="JI126" s="74">
        <v>1.5</v>
      </c>
      <c r="JJ126" s="175">
        <v>0.02</v>
      </c>
      <c r="JK126" s="74">
        <v>112</v>
      </c>
      <c r="JL126" s="74">
        <v>11</v>
      </c>
      <c r="JM126" s="175">
        <v>9.8214285714285712E-2</v>
      </c>
      <c r="JN126" s="74">
        <v>187</v>
      </c>
      <c r="JO126" s="74">
        <v>12.5</v>
      </c>
      <c r="JP126" s="175">
        <v>6.684491978609626E-2</v>
      </c>
      <c r="JQ126" s="175">
        <v>0.53302786070739883</v>
      </c>
      <c r="JR126" s="74"/>
      <c r="JS126" s="74"/>
      <c r="JT126" s="76">
        <v>5.3763440860215055E-2</v>
      </c>
      <c r="JU126" s="175"/>
      <c r="JV126" s="175">
        <v>6.4455462472217478E-2</v>
      </c>
      <c r="JW126" s="175">
        <v>1.0429133185159856E-2</v>
      </c>
      <c r="JX126" s="175">
        <v>1.4532398700632587E-2</v>
      </c>
      <c r="JY126" s="175">
        <v>4.9923063771584883E-2</v>
      </c>
      <c r="JZ126" s="175">
        <v>7.4884595657377331E-2</v>
      </c>
      <c r="KA126" s="175">
        <v>1.9490511198495469E-2</v>
      </c>
      <c r="KB126" s="175">
        <v>3.1030945460762523E-2</v>
      </c>
      <c r="KC126" s="175">
        <v>0.11087365361600274</v>
      </c>
      <c r="KD126" s="175">
        <v>6.0950589844417848E-2</v>
      </c>
      <c r="KE126" s="175">
        <v>5.0521456659257995E-2</v>
      </c>
      <c r="KF126" s="175">
        <v>0.12540605231663532</v>
      </c>
      <c r="KG126" s="175"/>
      <c r="KH126" s="74">
        <v>1002</v>
      </c>
      <c r="KI126" s="74">
        <v>11174</v>
      </c>
      <c r="KJ126" s="74">
        <v>1467</v>
      </c>
      <c r="KK126" s="74">
        <v>11698</v>
      </c>
      <c r="KL126" s="76">
        <v>8.9672453910864508E-2</v>
      </c>
      <c r="KM126" s="76">
        <v>0.12540605231663532</v>
      </c>
      <c r="KN126" s="175">
        <v>3.5733598405770811E-2</v>
      </c>
      <c r="KO126" s="175">
        <v>0.39849024808990324</v>
      </c>
      <c r="KP126" s="175"/>
      <c r="KQ126" s="74">
        <v>192</v>
      </c>
      <c r="KR126" s="74">
        <v>750</v>
      </c>
      <c r="KS126" s="175">
        <v>0.25600000000000001</v>
      </c>
      <c r="KT126" s="74">
        <v>371</v>
      </c>
      <c r="KU126" s="74">
        <v>1596</v>
      </c>
      <c r="KV126" s="175">
        <v>0.23245614035087719</v>
      </c>
      <c r="KW126" s="74">
        <v>535</v>
      </c>
      <c r="KX126" s="74">
        <v>2442</v>
      </c>
      <c r="KY126" s="175">
        <v>0.21908271908271909</v>
      </c>
      <c r="KZ126" s="74">
        <v>666</v>
      </c>
      <c r="LA126" s="74">
        <v>3379</v>
      </c>
      <c r="LB126" s="175">
        <v>0.1970997336490086</v>
      </c>
      <c r="LC126" s="74">
        <v>206</v>
      </c>
      <c r="LD126" s="74">
        <v>1222</v>
      </c>
      <c r="LE126" s="175">
        <f t="shared" si="235"/>
        <v>0.16857610474631751</v>
      </c>
      <c r="LF126" s="74">
        <v>333</v>
      </c>
      <c r="LG126" s="74">
        <v>2446</v>
      </c>
      <c r="LH126" s="175">
        <f t="shared" si="236"/>
        <v>0.13614063777596075</v>
      </c>
      <c r="LI126" s="74">
        <v>189</v>
      </c>
      <c r="LJ126" s="74">
        <v>2522</v>
      </c>
      <c r="LK126" s="175">
        <f t="shared" si="237"/>
        <v>7.4940523394131639E-2</v>
      </c>
      <c r="LL126" s="74">
        <v>728</v>
      </c>
      <c r="LM126" s="74">
        <v>6190</v>
      </c>
      <c r="LN126" s="175">
        <v>0.11760904684975768</v>
      </c>
      <c r="LO126" s="175"/>
      <c r="LP126" s="74">
        <v>73</v>
      </c>
      <c r="LQ126" s="74">
        <v>2129</v>
      </c>
      <c r="LR126" s="175">
        <v>3.4288398309065292E-2</v>
      </c>
      <c r="LS126" s="74">
        <v>1467</v>
      </c>
      <c r="LT126" s="74">
        <v>11698</v>
      </c>
      <c r="LU126" s="175">
        <v>0.12540605231663532</v>
      </c>
      <c r="LV126" s="175"/>
      <c r="LW126" s="74"/>
      <c r="LX126" s="74">
        <v>241</v>
      </c>
      <c r="LY126" s="74">
        <v>169</v>
      </c>
      <c r="LZ126" s="74">
        <v>227</v>
      </c>
      <c r="MA126" s="74">
        <v>78</v>
      </c>
      <c r="MB126" s="74">
        <v>180</v>
      </c>
      <c r="MC126" s="74">
        <v>218</v>
      </c>
      <c r="MD126" s="74"/>
    </row>
    <row r="127" spans="1:347" x14ac:dyDescent="0.25">
      <c r="A127" s="153"/>
      <c r="B127" s="156" t="s">
        <v>10</v>
      </c>
      <c r="C127" s="154"/>
      <c r="D127" s="159">
        <v>11023</v>
      </c>
      <c r="E127" s="159" t="s">
        <v>0</v>
      </c>
      <c r="F127" s="73" t="s">
        <v>18</v>
      </c>
      <c r="P127" s="164"/>
      <c r="Q127" s="129"/>
      <c r="R127" s="129"/>
      <c r="S127" s="129"/>
      <c r="T127" s="129"/>
      <c r="U127" s="129"/>
      <c r="V127" s="129"/>
      <c r="W127" s="129"/>
      <c r="X127" s="129"/>
      <c r="Y127" s="129"/>
      <c r="Z127" s="115"/>
      <c r="AA127" s="74"/>
      <c r="AB127" s="75">
        <v>5250</v>
      </c>
      <c r="AC127" s="75">
        <v>5942</v>
      </c>
      <c r="AD127" s="75">
        <v>1517</v>
      </c>
      <c r="AE127" s="75">
        <v>1486</v>
      </c>
      <c r="AF127" s="75">
        <v>1166</v>
      </c>
      <c r="AG127" s="75">
        <v>1208</v>
      </c>
      <c r="AH127" s="75">
        <v>263</v>
      </c>
      <c r="AI127" s="75">
        <v>175</v>
      </c>
      <c r="AK127" s="74">
        <f t="shared" si="249"/>
        <v>17007</v>
      </c>
      <c r="AL127" s="76"/>
      <c r="AM127" s="77">
        <f t="shared" si="250"/>
        <v>0.30869641912153817</v>
      </c>
      <c r="AN127" s="78">
        <f t="shared" si="251"/>
        <v>0.3493855471276533</v>
      </c>
      <c r="AO127" s="78">
        <f t="shared" si="252"/>
        <v>8.9198565296642565E-2</v>
      </c>
      <c r="AP127" s="78">
        <f t="shared" si="253"/>
        <v>8.737578644087729E-2</v>
      </c>
      <c r="AQ127" s="78">
        <f t="shared" si="254"/>
        <v>6.8560004703945437E-2</v>
      </c>
      <c r="AR127" s="78">
        <f t="shared" si="255"/>
        <v>7.1029576056917745E-2</v>
      </c>
      <c r="AS127" s="78">
        <f t="shared" si="256"/>
        <v>1.5464220615040866E-2</v>
      </c>
      <c r="AT127" s="79">
        <f t="shared" si="257"/>
        <v>1.0289880637384606E-2</v>
      </c>
      <c r="AU127" s="76">
        <f t="shared" si="258"/>
        <v>1</v>
      </c>
      <c r="AV127" s="76"/>
      <c r="AW127" s="76"/>
      <c r="AX127" s="75">
        <v>1408</v>
      </c>
      <c r="AY127" s="75">
        <v>1106</v>
      </c>
      <c r="AZ127" s="75">
        <v>3376</v>
      </c>
      <c r="BA127" s="75">
        <v>1495</v>
      </c>
      <c r="BB127" s="75">
        <v>7503</v>
      </c>
      <c r="BC127" s="75">
        <v>1654</v>
      </c>
      <c r="BD127" s="75">
        <v>586</v>
      </c>
      <c r="BF127" s="75">
        <v>44</v>
      </c>
      <c r="BG127" s="80">
        <v>12</v>
      </c>
      <c r="BH127" s="81">
        <v>175</v>
      </c>
      <c r="BI127" s="81"/>
      <c r="BJ127" s="82"/>
      <c r="BK127" s="74">
        <f t="shared" si="259"/>
        <v>187</v>
      </c>
      <c r="BL127" s="80">
        <f t="shared" si="156"/>
        <v>17359</v>
      </c>
      <c r="BM127" s="83"/>
      <c r="BN127" s="84">
        <f t="shared" si="260"/>
        <v>8.1110663056627688E-2</v>
      </c>
      <c r="BO127" s="85">
        <f t="shared" si="261"/>
        <v>6.3713347543061238E-2</v>
      </c>
      <c r="BP127" s="85">
        <f t="shared" si="262"/>
        <v>0.19448124891986865</v>
      </c>
      <c r="BQ127" s="85">
        <f t="shared" si="263"/>
        <v>8.6122472492655103E-2</v>
      </c>
      <c r="BR127" s="85">
        <f t="shared" si="264"/>
        <v>0.43222535860360622</v>
      </c>
      <c r="BS127" s="85">
        <f t="shared" si="265"/>
        <v>9.5281986289532813E-2</v>
      </c>
      <c r="BT127" s="85">
        <f t="shared" si="266"/>
        <v>3.3757704936920332E-2</v>
      </c>
      <c r="BU127" s="85">
        <f t="shared" si="267"/>
        <v>0</v>
      </c>
      <c r="BV127" s="85">
        <f t="shared" si="268"/>
        <v>2.5347082205196153E-3</v>
      </c>
      <c r="BW127" s="85">
        <f t="shared" si="269"/>
        <v>6.9128406014171324E-4</v>
      </c>
      <c r="BX127" s="85">
        <f t="shared" si="270"/>
        <v>1.0081225877066651E-2</v>
      </c>
      <c r="BY127" s="85">
        <f t="shared" si="271"/>
        <v>0</v>
      </c>
      <c r="BZ127" s="85">
        <f t="shared" si="272"/>
        <v>0</v>
      </c>
      <c r="CA127" s="76">
        <f t="shared" si="273"/>
        <v>1.0772509937208364E-2</v>
      </c>
      <c r="CB127" s="86">
        <f t="shared" si="274"/>
        <v>1</v>
      </c>
      <c r="CC127" s="76"/>
      <c r="CD127" s="76"/>
      <c r="CE127" s="35">
        <v>930</v>
      </c>
      <c r="CF127" s="35">
        <v>6092</v>
      </c>
      <c r="CG127" s="35">
        <v>1050</v>
      </c>
      <c r="CH127" s="35">
        <v>1894</v>
      </c>
      <c r="CI127" s="35">
        <v>2193</v>
      </c>
      <c r="CJ127" s="35">
        <v>4526</v>
      </c>
      <c r="CK127" s="35">
        <v>539</v>
      </c>
      <c r="CL127" s="35">
        <v>22</v>
      </c>
      <c r="CM127" s="35">
        <v>19</v>
      </c>
      <c r="CN127" s="35">
        <v>208</v>
      </c>
      <c r="CO127" s="75">
        <v>12</v>
      </c>
      <c r="CQ127" s="74">
        <f t="shared" si="286"/>
        <v>261</v>
      </c>
      <c r="CR127" s="74">
        <f t="shared" si="287"/>
        <v>17485</v>
      </c>
      <c r="CS127" s="76"/>
      <c r="CT127" s="77">
        <f t="shared" si="280"/>
        <v>5.3188447240491848E-2</v>
      </c>
      <c r="CU127" s="78">
        <f t="shared" si="281"/>
        <v>0.34841292536459822</v>
      </c>
      <c r="CV127" s="78">
        <f t="shared" si="282"/>
        <v>6.0051472690877898E-2</v>
      </c>
      <c r="CW127" s="78">
        <f t="shared" si="283"/>
        <v>0.10832141835859307</v>
      </c>
      <c r="CX127" s="78">
        <f t="shared" si="284"/>
        <v>0.12542179010580498</v>
      </c>
      <c r="CY127" s="78">
        <f t="shared" si="285"/>
        <v>0.25885044323706036</v>
      </c>
      <c r="CZ127" s="78">
        <f t="shared" si="288"/>
        <v>3.0826422647983985E-2</v>
      </c>
      <c r="DA127" s="79"/>
      <c r="DB127" s="79"/>
      <c r="DC127" s="79"/>
      <c r="DD127" s="79"/>
      <c r="DE127" s="79">
        <f t="shared" si="275"/>
        <v>1.4927080354589648E-2</v>
      </c>
      <c r="DF127" s="76">
        <f t="shared" si="276"/>
        <v>1</v>
      </c>
      <c r="DG127" s="76"/>
      <c r="DH127" s="76"/>
      <c r="DI127" s="76"/>
      <c r="DJ127" s="76"/>
      <c r="DK127" s="76">
        <f t="shared" si="174"/>
        <v>0.3493855471276533</v>
      </c>
      <c r="DL127" s="76">
        <f t="shared" si="175"/>
        <v>0.43222535860360622</v>
      </c>
      <c r="DM127" s="76">
        <f t="shared" si="176"/>
        <v>0.34841292536459822</v>
      </c>
      <c r="DN127" s="76"/>
      <c r="DO127" s="76"/>
      <c r="DP127" s="76">
        <f t="shared" si="177"/>
        <v>8.9198565296642565E-2</v>
      </c>
      <c r="DQ127" s="76">
        <f t="shared" si="178"/>
        <v>6.3713347543061238E-2</v>
      </c>
      <c r="DR127" s="76">
        <f t="shared" si="179"/>
        <v>0.12542179010580498</v>
      </c>
      <c r="DS127" s="76"/>
      <c r="DT127" s="76"/>
      <c r="DU127" s="76"/>
      <c r="DV127" s="76">
        <f t="shared" si="180"/>
        <v>0</v>
      </c>
      <c r="DW127" s="76"/>
      <c r="DX127" s="76"/>
      <c r="DY127" s="76"/>
      <c r="DZ127" s="76"/>
      <c r="EA127" s="76">
        <f t="shared" si="181"/>
        <v>2.5347082205196153E-3</v>
      </c>
      <c r="EB127" s="76"/>
      <c r="EC127" s="76"/>
      <c r="ED127" s="76"/>
      <c r="EE127" s="76">
        <f t="shared" si="277"/>
        <v>0.43858411242429585</v>
      </c>
      <c r="EF127" s="76">
        <f t="shared" si="278"/>
        <v>0.49847341436718706</v>
      </c>
      <c r="EG127" s="76">
        <f t="shared" si="279"/>
        <v>0.47383471547040323</v>
      </c>
      <c r="EH127" s="76"/>
      <c r="EI127" s="76"/>
      <c r="EJ127" s="76">
        <f t="shared" si="185"/>
        <v>-9.7262176305507042E-4</v>
      </c>
      <c r="EK127" s="76"/>
      <c r="EL127" s="76">
        <f t="shared" si="186"/>
        <v>-8.3812433239008E-2</v>
      </c>
      <c r="EM127" s="76"/>
      <c r="EN127" s="76"/>
      <c r="EO127" s="76">
        <f t="shared" si="187"/>
        <v>3.6223224809162416E-2</v>
      </c>
      <c r="EP127" s="76"/>
      <c r="EQ127" s="76">
        <f t="shared" si="188"/>
        <v>6.1708442562743743E-2</v>
      </c>
      <c r="ER127" s="76"/>
      <c r="ES127" s="76"/>
      <c r="ET127" s="76">
        <f t="shared" si="189"/>
        <v>0</v>
      </c>
      <c r="EU127" s="76"/>
      <c r="EV127" s="76">
        <f t="shared" si="190"/>
        <v>0</v>
      </c>
      <c r="EW127" s="76"/>
      <c r="EX127" s="76"/>
      <c r="EY127" s="76">
        <f t="shared" si="191"/>
        <v>0</v>
      </c>
      <c r="EZ127" s="76"/>
      <c r="FA127" s="76">
        <f t="shared" si="192"/>
        <v>-2.5347082205196153E-3</v>
      </c>
      <c r="FB127" s="76"/>
      <c r="FC127" s="76"/>
      <c r="FD127" s="76">
        <f t="shared" si="193"/>
        <v>3.5250603046107387E-2</v>
      </c>
      <c r="FE127" s="76"/>
      <c r="FF127" s="76">
        <f t="shared" si="194"/>
        <v>-2.4638698896783828E-2</v>
      </c>
      <c r="FG127" s="76"/>
      <c r="FH127" s="76"/>
      <c r="FI127" s="76"/>
      <c r="FJ127" s="76"/>
      <c r="FK127" s="76"/>
      <c r="FL127" s="76">
        <f t="shared" si="195"/>
        <v>1.5464220615040866E-2</v>
      </c>
      <c r="FM127" s="76">
        <f t="shared" si="196"/>
        <v>3.3757704936920332E-2</v>
      </c>
      <c r="FN127" s="76">
        <f t="shared" si="197"/>
        <v>3.0826422647983985E-2</v>
      </c>
      <c r="FO127" s="76"/>
      <c r="FP127" s="76">
        <f t="shared" si="198"/>
        <v>1.5362202032943119E-2</v>
      </c>
      <c r="FQ127" s="76"/>
      <c r="FR127" s="76">
        <f t="shared" si="199"/>
        <v>-2.9312822889363474E-3</v>
      </c>
      <c r="FS127" s="76"/>
      <c r="FT127" s="76"/>
      <c r="FU127" s="76"/>
      <c r="FV127" s="76"/>
      <c r="FW127" s="76">
        <f t="shared" si="200"/>
        <v>7.1029576056917745E-2</v>
      </c>
      <c r="FX127" s="76">
        <f t="shared" si="201"/>
        <v>9.5281986289532813E-2</v>
      </c>
      <c r="FY127" s="76">
        <f t="shared" si="202"/>
        <v>6.0051472690877898E-2</v>
      </c>
      <c r="FZ127" s="76"/>
      <c r="GA127" s="76">
        <f t="shared" si="203"/>
        <v>-1.0978103366039847E-2</v>
      </c>
      <c r="GB127" s="76"/>
      <c r="GC127" s="76">
        <f t="shared" si="204"/>
        <v>-3.5230513598654915E-2</v>
      </c>
      <c r="GD127" s="76"/>
      <c r="GE127" s="76"/>
      <c r="GF127" s="76"/>
      <c r="GG127" s="76"/>
      <c r="GH127" s="76">
        <f t="shared" si="205"/>
        <v>0.30869641912153817</v>
      </c>
      <c r="GI127" s="76">
        <f t="shared" si="206"/>
        <v>0.19448124891986865</v>
      </c>
      <c r="GJ127" s="76">
        <f t="shared" si="207"/>
        <v>0.25885044323706036</v>
      </c>
      <c r="GK127" s="76"/>
      <c r="GL127" s="76">
        <f t="shared" si="208"/>
        <v>-4.9845975884477811E-2</v>
      </c>
      <c r="GM127" s="76"/>
      <c r="GN127" s="76">
        <f t="shared" si="209"/>
        <v>6.4369194317191708E-2</v>
      </c>
      <c r="GO127" s="76"/>
      <c r="GP127" s="76"/>
      <c r="GQ127" s="76"/>
      <c r="GR127" s="76"/>
      <c r="GS127" s="76">
        <f t="shared" si="210"/>
        <v>8.737578644087729E-2</v>
      </c>
      <c r="GT127" s="76">
        <f t="shared" si="211"/>
        <v>8.6122472492655103E-2</v>
      </c>
      <c r="GU127" s="76">
        <f t="shared" si="212"/>
        <v>5.3188447240491848E-2</v>
      </c>
      <c r="GV127" s="76"/>
      <c r="GW127" s="76">
        <f t="shared" si="213"/>
        <v>-3.4187339200385441E-2</v>
      </c>
      <c r="GX127" s="76"/>
      <c r="GY127" s="76">
        <f t="shared" si="214"/>
        <v>-3.2934025252163254E-2</v>
      </c>
      <c r="GZ127" s="76"/>
      <c r="HA127" s="76"/>
      <c r="HB127" s="76"/>
      <c r="HC127" s="76"/>
      <c r="HD127" s="76">
        <f t="shared" si="215"/>
        <v>6.8560004703945437E-2</v>
      </c>
      <c r="HE127" s="76">
        <f t="shared" si="216"/>
        <v>8.1110663056627688E-2</v>
      </c>
      <c r="HF127" s="76">
        <f t="shared" si="217"/>
        <v>0.10832141835859307</v>
      </c>
      <c r="HG127" s="76"/>
      <c r="HH127" s="76">
        <f t="shared" si="218"/>
        <v>3.9761413654647637E-2</v>
      </c>
      <c r="HI127" s="76"/>
      <c r="HJ127" s="76">
        <f t="shared" si="219"/>
        <v>2.7210755301965386E-2</v>
      </c>
      <c r="HK127" s="76"/>
      <c r="HL127" s="76"/>
      <c r="HM127" s="76"/>
      <c r="HN127" s="76"/>
      <c r="HO127" s="76"/>
      <c r="HP127" s="76"/>
      <c r="HQ127" s="76"/>
      <c r="HR127" s="76">
        <f t="shared" si="220"/>
        <v>0.10284000705591816</v>
      </c>
      <c r="HS127" s="76">
        <f t="shared" si="221"/>
        <v>0.15593579114482273</v>
      </c>
      <c r="HT127" s="76">
        <f t="shared" si="222"/>
        <v>0.17140001175986358</v>
      </c>
      <c r="HU127" s="76"/>
      <c r="HV127" s="76">
        <f t="shared" si="223"/>
        <v>0.11988017742957544</v>
      </c>
      <c r="HW127" s="76">
        <f t="shared" si="224"/>
        <v>0.16723313554928279</v>
      </c>
      <c r="HX127" s="76">
        <f t="shared" si="225"/>
        <v>0.20099084048620314</v>
      </c>
      <c r="HY127" s="76"/>
      <c r="HZ127" s="76">
        <f t="shared" si="226"/>
        <v>8.401486988847584E-2</v>
      </c>
      <c r="IA127" s="76">
        <f t="shared" si="227"/>
        <v>0.16150986559908492</v>
      </c>
      <c r="IB127" s="76">
        <f t="shared" si="228"/>
        <v>0.19233628824706892</v>
      </c>
      <c r="IC127" s="76"/>
      <c r="ID127" s="76"/>
      <c r="IE127" s="76">
        <f t="shared" si="229"/>
        <v>-1.8825137167442316E-2</v>
      </c>
      <c r="IF127" s="76"/>
      <c r="IG127" s="76">
        <f t="shared" si="230"/>
        <v>-3.5865307541099595E-2</v>
      </c>
      <c r="IH127" s="76"/>
      <c r="II127" s="76"/>
      <c r="IJ127" s="76">
        <f t="shared" si="231"/>
        <v>5.5740744542621956E-3</v>
      </c>
      <c r="IK127" s="76"/>
      <c r="IL127" s="76">
        <f t="shared" si="232"/>
        <v>-5.7232699501978679E-3</v>
      </c>
      <c r="IM127" s="76"/>
      <c r="IN127" s="76"/>
      <c r="IO127" s="76">
        <f t="shared" si="233"/>
        <v>2.0936276487205335E-2</v>
      </c>
      <c r="IP127" s="76"/>
      <c r="IQ127" s="76">
        <f t="shared" si="234"/>
        <v>-8.6545522391342222E-3</v>
      </c>
      <c r="IR127" s="76"/>
      <c r="IS127" s="76"/>
      <c r="IT127" s="76"/>
      <c r="IU127" s="76"/>
      <c r="IV127" s="76"/>
      <c r="IW127" s="76">
        <v>0.05</v>
      </c>
      <c r="IX127" s="183">
        <v>4.1835685578091413</v>
      </c>
      <c r="IY127" s="183">
        <v>4.1440305398611157</v>
      </c>
      <c r="IZ127" s="175">
        <v>-0.3011035882134272</v>
      </c>
      <c r="JA127" s="76"/>
      <c r="JB127" s="74">
        <v>22582</v>
      </c>
      <c r="JC127" s="74">
        <v>127</v>
      </c>
      <c r="JD127" s="74">
        <v>114</v>
      </c>
      <c r="JE127" s="76">
        <v>1.2144586353205025E-2</v>
      </c>
      <c r="JF127" s="76">
        <v>4.8701286006433232E-2</v>
      </c>
      <c r="JG127" s="74"/>
      <c r="JH127" s="74">
        <v>205</v>
      </c>
      <c r="JI127" s="74">
        <v>23</v>
      </c>
      <c r="JJ127" s="175">
        <v>0.11219512195121951</v>
      </c>
      <c r="JK127" s="74">
        <v>81</v>
      </c>
      <c r="JL127" s="74">
        <v>18</v>
      </c>
      <c r="JM127" s="175">
        <v>0.22222222222222221</v>
      </c>
      <c r="JN127" s="74">
        <v>286</v>
      </c>
      <c r="JO127" s="74">
        <v>41</v>
      </c>
      <c r="JP127" s="175">
        <v>0.14335664335664336</v>
      </c>
      <c r="JQ127" s="175">
        <v>0.72352753747456466</v>
      </c>
      <c r="JR127" s="74"/>
      <c r="JS127" s="74"/>
      <c r="JT127" s="76">
        <v>9.0909090909090912E-2</v>
      </c>
      <c r="JU127" s="175"/>
      <c r="JV127" s="175">
        <v>0.13226173437557343</v>
      </c>
      <c r="JW127" s="175">
        <v>1.0826085360930677E-2</v>
      </c>
      <c r="JX127" s="175">
        <v>9.3764908803992811E-2</v>
      </c>
      <c r="JY127" s="175">
        <v>3.8496825571580608E-2</v>
      </c>
      <c r="JZ127" s="175">
        <v>0.14308781973650408</v>
      </c>
      <c r="KA127" s="175">
        <v>6.3121582443392416E-3</v>
      </c>
      <c r="KB127" s="175">
        <v>4.8735733421409959E-2</v>
      </c>
      <c r="KC127" s="175">
        <v>0.10437080259826048</v>
      </c>
      <c r="KD127" s="175">
        <v>6.5873977026679881E-2</v>
      </c>
      <c r="KE127" s="175">
        <v>5.50478916657492E-2</v>
      </c>
      <c r="KF127" s="175">
        <v>0.19813571140225331</v>
      </c>
      <c r="KG127" s="175"/>
      <c r="KH127" s="74">
        <v>4187</v>
      </c>
      <c r="KI127" s="74">
        <v>26295</v>
      </c>
      <c r="KJ127" s="74">
        <v>5399</v>
      </c>
      <c r="KK127" s="74">
        <v>27249</v>
      </c>
      <c r="KL127" s="76">
        <v>0.15923179311656208</v>
      </c>
      <c r="KM127" s="76">
        <v>0.19813571140225331</v>
      </c>
      <c r="KN127" s="175">
        <v>3.890391828569123E-2</v>
      </c>
      <c r="KO127" s="175">
        <v>0.24432255345647264</v>
      </c>
      <c r="KP127" s="175"/>
      <c r="KQ127" s="74">
        <v>413</v>
      </c>
      <c r="KR127" s="74">
        <v>1531</v>
      </c>
      <c r="KS127" s="175">
        <v>0.26975832789026782</v>
      </c>
      <c r="KT127" s="74">
        <v>910</v>
      </c>
      <c r="KU127" s="74">
        <v>3233</v>
      </c>
      <c r="KV127" s="175">
        <v>0.28147231673368389</v>
      </c>
      <c r="KW127" s="74">
        <v>1495</v>
      </c>
      <c r="KX127" s="74">
        <v>5072</v>
      </c>
      <c r="KY127" s="175">
        <v>0.29475552050473186</v>
      </c>
      <c r="KZ127" s="74">
        <v>2107</v>
      </c>
      <c r="LA127" s="74">
        <v>7361</v>
      </c>
      <c r="LB127" s="175">
        <v>0.28623828284200514</v>
      </c>
      <c r="LC127" s="74">
        <v>699</v>
      </c>
      <c r="LD127" s="74">
        <v>2806</v>
      </c>
      <c r="LE127" s="175">
        <f t="shared" si="235"/>
        <v>0.24910905203136136</v>
      </c>
      <c r="LF127" s="74">
        <v>1034</v>
      </c>
      <c r="LG127" s="74">
        <v>5038</v>
      </c>
      <c r="LH127" s="175">
        <f t="shared" si="236"/>
        <v>0.20524017467248909</v>
      </c>
      <c r="LI127" s="74">
        <v>833</v>
      </c>
      <c r="LJ127" s="74">
        <v>5993</v>
      </c>
      <c r="LK127" s="175">
        <f t="shared" si="237"/>
        <v>0.13899549474386785</v>
      </c>
      <c r="LL127" s="74">
        <v>2566</v>
      </c>
      <c r="LM127" s="74">
        <v>13837</v>
      </c>
      <c r="LN127" s="175">
        <v>0.18544482185444822</v>
      </c>
      <c r="LO127" s="175"/>
      <c r="LP127" s="74">
        <v>726</v>
      </c>
      <c r="LQ127" s="74">
        <v>6051</v>
      </c>
      <c r="LR127" s="175">
        <v>0.11998016856717898</v>
      </c>
      <c r="LS127" s="74">
        <v>5399</v>
      </c>
      <c r="LT127" s="74">
        <v>27249</v>
      </c>
      <c r="LU127" s="175">
        <v>0.19813571140225331</v>
      </c>
      <c r="LV127" s="175"/>
      <c r="LW127" s="74"/>
      <c r="LX127" s="74">
        <v>125</v>
      </c>
      <c r="LY127" s="74">
        <v>90</v>
      </c>
      <c r="LZ127" s="74">
        <v>28</v>
      </c>
      <c r="MA127" s="74">
        <v>104</v>
      </c>
      <c r="MB127" s="74">
        <v>274</v>
      </c>
      <c r="MC127" s="74">
        <v>127</v>
      </c>
      <c r="MD127" s="74"/>
    </row>
    <row r="128" spans="1:347" x14ac:dyDescent="0.25">
      <c r="A128" s="153"/>
      <c r="B128" s="156" t="s">
        <v>10</v>
      </c>
      <c r="C128" s="154"/>
      <c r="D128" s="159">
        <v>23039</v>
      </c>
      <c r="E128" s="159" t="s">
        <v>77</v>
      </c>
      <c r="F128" s="73" t="s">
        <v>91</v>
      </c>
      <c r="P128" s="164"/>
      <c r="Q128" s="129"/>
      <c r="R128" s="129"/>
      <c r="S128" s="129"/>
      <c r="T128" s="129"/>
      <c r="U128" s="129"/>
      <c r="V128" s="129"/>
      <c r="W128" s="129"/>
      <c r="X128" s="129"/>
      <c r="Y128" s="129"/>
      <c r="Z128" s="115"/>
      <c r="AA128" s="74"/>
      <c r="AB128" s="75">
        <v>453</v>
      </c>
      <c r="AC128" s="75">
        <v>2355</v>
      </c>
      <c r="AD128" s="75">
        <v>552</v>
      </c>
      <c r="AE128" s="75">
        <v>1344</v>
      </c>
      <c r="AF128" s="75">
        <v>627</v>
      </c>
      <c r="AG128" s="75">
        <v>1158</v>
      </c>
      <c r="AH128" s="75">
        <v>54</v>
      </c>
      <c r="AI128" s="75">
        <v>90</v>
      </c>
      <c r="AK128" s="74">
        <f t="shared" si="249"/>
        <v>6633</v>
      </c>
      <c r="AL128" s="76"/>
      <c r="AM128" s="77">
        <f t="shared" si="250"/>
        <v>6.8294889190411573E-2</v>
      </c>
      <c r="AN128" s="78">
        <f t="shared" si="251"/>
        <v>0.35504296698326548</v>
      </c>
      <c r="AO128" s="78">
        <f t="shared" si="252"/>
        <v>8.3220262324739933E-2</v>
      </c>
      <c r="AP128" s="78">
        <f t="shared" si="253"/>
        <v>0.2026232473993668</v>
      </c>
      <c r="AQ128" s="78">
        <f t="shared" si="254"/>
        <v>9.4527363184079602E-2</v>
      </c>
      <c r="AR128" s="78">
        <f t="shared" si="255"/>
        <v>0.17458163726820444</v>
      </c>
      <c r="AS128" s="78">
        <f t="shared" si="256"/>
        <v>8.1411126187245584E-3</v>
      </c>
      <c r="AT128" s="79">
        <f t="shared" si="257"/>
        <v>1.3568521031207599E-2</v>
      </c>
      <c r="AU128" s="76">
        <f t="shared" si="258"/>
        <v>1</v>
      </c>
      <c r="AV128" s="76"/>
      <c r="AW128" s="76"/>
      <c r="AX128" s="75">
        <v>453</v>
      </c>
      <c r="AY128" s="75">
        <v>321</v>
      </c>
      <c r="AZ128" s="75">
        <v>1298</v>
      </c>
      <c r="BA128" s="75">
        <v>948</v>
      </c>
      <c r="BB128" s="75">
        <v>2433</v>
      </c>
      <c r="BC128" s="75">
        <v>1087</v>
      </c>
      <c r="BD128" s="75">
        <v>98</v>
      </c>
      <c r="BF128" s="75">
        <v>21</v>
      </c>
      <c r="BG128" s="80">
        <v>7</v>
      </c>
      <c r="BH128" s="81"/>
      <c r="BI128" s="81"/>
      <c r="BJ128" s="82"/>
      <c r="BK128" s="74">
        <f t="shared" si="259"/>
        <v>7</v>
      </c>
      <c r="BL128" s="80">
        <f t="shared" si="156"/>
        <v>6666</v>
      </c>
      <c r="BM128" s="83"/>
      <c r="BN128" s="84">
        <f t="shared" si="260"/>
        <v>6.7956795679567958E-2</v>
      </c>
      <c r="BO128" s="85">
        <f t="shared" si="261"/>
        <v>4.8154815481548152E-2</v>
      </c>
      <c r="BP128" s="85">
        <f t="shared" si="262"/>
        <v>0.19471947194719472</v>
      </c>
      <c r="BQ128" s="85">
        <f t="shared" si="263"/>
        <v>0.14221422142214221</v>
      </c>
      <c r="BR128" s="85">
        <f t="shared" si="264"/>
        <v>0.36498649864986499</v>
      </c>
      <c r="BS128" s="85">
        <f t="shared" si="265"/>
        <v>0.16306630663066307</v>
      </c>
      <c r="BT128" s="85">
        <f t="shared" si="266"/>
        <v>1.4701470147014702E-2</v>
      </c>
      <c r="BU128" s="85">
        <f t="shared" si="267"/>
        <v>0</v>
      </c>
      <c r="BV128" s="85">
        <f t="shared" si="268"/>
        <v>3.1503150315031502E-3</v>
      </c>
      <c r="BW128" s="85">
        <f t="shared" si="269"/>
        <v>1.0501050105010501E-3</v>
      </c>
      <c r="BX128" s="85">
        <f t="shared" si="270"/>
        <v>0</v>
      </c>
      <c r="BY128" s="85">
        <f t="shared" si="271"/>
        <v>0</v>
      </c>
      <c r="BZ128" s="85">
        <f t="shared" si="272"/>
        <v>0</v>
      </c>
      <c r="CA128" s="76">
        <f t="shared" si="273"/>
        <v>1.0501050105010501E-3</v>
      </c>
      <c r="CB128" s="86">
        <f t="shared" si="274"/>
        <v>1</v>
      </c>
      <c r="CC128" s="76"/>
      <c r="CD128" s="76"/>
      <c r="CE128" s="75">
        <v>695</v>
      </c>
      <c r="CF128" s="75">
        <v>2220</v>
      </c>
      <c r="CG128" s="75">
        <v>1215</v>
      </c>
      <c r="CH128" s="75">
        <v>880</v>
      </c>
      <c r="CI128" s="75">
        <v>776</v>
      </c>
      <c r="CJ128" s="75">
        <v>563</v>
      </c>
      <c r="CK128" s="75">
        <v>91</v>
      </c>
      <c r="CL128" s="73">
        <v>14</v>
      </c>
      <c r="CM128" s="73">
        <v>40</v>
      </c>
      <c r="CN128" s="73">
        <v>15</v>
      </c>
      <c r="CO128" s="73"/>
      <c r="CQ128" s="74">
        <f t="shared" si="286"/>
        <v>69</v>
      </c>
      <c r="CR128" s="74">
        <f t="shared" si="287"/>
        <v>6509</v>
      </c>
      <c r="CS128" s="76"/>
      <c r="CT128" s="77">
        <f t="shared" si="280"/>
        <v>0.10677523429098172</v>
      </c>
      <c r="CU128" s="78">
        <f t="shared" si="281"/>
        <v>0.34106621600860348</v>
      </c>
      <c r="CV128" s="78">
        <f t="shared" si="282"/>
        <v>0.18666461822092487</v>
      </c>
      <c r="CW128" s="78">
        <f t="shared" si="283"/>
        <v>0.13519741895836535</v>
      </c>
      <c r="CX128" s="78">
        <f t="shared" si="284"/>
        <v>0.11921954217237671</v>
      </c>
      <c r="CY128" s="78">
        <f t="shared" si="285"/>
        <v>8.6495621447226917E-2</v>
      </c>
      <c r="CZ128" s="78">
        <f t="shared" si="288"/>
        <v>1.3980642187740052E-2</v>
      </c>
      <c r="DA128" s="79"/>
      <c r="DB128" s="79"/>
      <c r="DC128" s="79"/>
      <c r="DD128" s="79"/>
      <c r="DE128" s="79">
        <f t="shared" si="275"/>
        <v>1.0600706713780919E-2</v>
      </c>
      <c r="DF128" s="76">
        <f t="shared" si="276"/>
        <v>1</v>
      </c>
      <c r="DG128" s="76"/>
      <c r="DH128" s="76"/>
      <c r="DI128" s="76"/>
      <c r="DJ128" s="76"/>
      <c r="DK128" s="76">
        <f t="shared" si="174"/>
        <v>0.35504296698326548</v>
      </c>
      <c r="DL128" s="76">
        <f t="shared" si="175"/>
        <v>0.36498649864986499</v>
      </c>
      <c r="DM128" s="76">
        <f t="shared" si="176"/>
        <v>0.34106621600860348</v>
      </c>
      <c r="DN128" s="76"/>
      <c r="DO128" s="76"/>
      <c r="DP128" s="76">
        <f t="shared" si="177"/>
        <v>8.3220262324739933E-2</v>
      </c>
      <c r="DQ128" s="76">
        <f t="shared" si="178"/>
        <v>4.8154815481548152E-2</v>
      </c>
      <c r="DR128" s="76">
        <f t="shared" si="179"/>
        <v>0.11921954217237671</v>
      </c>
      <c r="DS128" s="76"/>
      <c r="DT128" s="76"/>
      <c r="DU128" s="76"/>
      <c r="DV128" s="76">
        <f t="shared" si="180"/>
        <v>0</v>
      </c>
      <c r="DW128" s="76"/>
      <c r="DX128" s="76"/>
      <c r="DY128" s="76"/>
      <c r="DZ128" s="76"/>
      <c r="EA128" s="76">
        <f t="shared" si="181"/>
        <v>3.1503150315031502E-3</v>
      </c>
      <c r="EB128" s="76"/>
      <c r="EC128" s="76"/>
      <c r="ED128" s="76"/>
      <c r="EE128" s="76">
        <f t="shared" si="277"/>
        <v>0.43826322930800543</v>
      </c>
      <c r="EF128" s="76">
        <f t="shared" si="278"/>
        <v>0.41629162916291629</v>
      </c>
      <c r="EG128" s="76">
        <f t="shared" si="279"/>
        <v>0.46028575818098016</v>
      </c>
      <c r="EH128" s="76"/>
      <c r="EI128" s="76"/>
      <c r="EJ128" s="76">
        <f t="shared" si="185"/>
        <v>-1.3976750974662E-2</v>
      </c>
      <c r="EK128" s="76"/>
      <c r="EL128" s="76">
        <f t="shared" si="186"/>
        <v>-2.3920282641261503E-2</v>
      </c>
      <c r="EM128" s="76"/>
      <c r="EN128" s="76"/>
      <c r="EO128" s="76">
        <f t="shared" si="187"/>
        <v>3.5999279847636775E-2</v>
      </c>
      <c r="EP128" s="76"/>
      <c r="EQ128" s="76">
        <f t="shared" si="188"/>
        <v>7.1064726690828556E-2</v>
      </c>
      <c r="ER128" s="76"/>
      <c r="ES128" s="76"/>
      <c r="ET128" s="76">
        <f t="shared" si="189"/>
        <v>0</v>
      </c>
      <c r="EU128" s="76"/>
      <c r="EV128" s="76">
        <f t="shared" si="190"/>
        <v>0</v>
      </c>
      <c r="EW128" s="76"/>
      <c r="EX128" s="76"/>
      <c r="EY128" s="76">
        <f t="shared" si="191"/>
        <v>0</v>
      </c>
      <c r="EZ128" s="76"/>
      <c r="FA128" s="76">
        <f t="shared" si="192"/>
        <v>-3.1503150315031502E-3</v>
      </c>
      <c r="FB128" s="76"/>
      <c r="FC128" s="76"/>
      <c r="FD128" s="76">
        <f t="shared" si="193"/>
        <v>2.2022528872974734E-2</v>
      </c>
      <c r="FE128" s="76"/>
      <c r="FF128" s="76">
        <f t="shared" si="194"/>
        <v>4.3994129018063877E-2</v>
      </c>
      <c r="FG128" s="76"/>
      <c r="FH128" s="76"/>
      <c r="FI128" s="76"/>
      <c r="FJ128" s="76"/>
      <c r="FK128" s="76"/>
      <c r="FL128" s="76">
        <f t="shared" si="195"/>
        <v>8.1411126187245584E-3</v>
      </c>
      <c r="FM128" s="76">
        <f t="shared" si="196"/>
        <v>1.4701470147014702E-2</v>
      </c>
      <c r="FN128" s="76">
        <f t="shared" si="197"/>
        <v>1.3980642187740052E-2</v>
      </c>
      <c r="FO128" s="76"/>
      <c r="FP128" s="76">
        <f t="shared" si="198"/>
        <v>5.839529569015494E-3</v>
      </c>
      <c r="FQ128" s="76"/>
      <c r="FR128" s="76">
        <f t="shared" si="199"/>
        <v>-7.2082795927464957E-4</v>
      </c>
      <c r="FS128" s="76"/>
      <c r="FT128" s="76"/>
      <c r="FU128" s="76"/>
      <c r="FV128" s="76"/>
      <c r="FW128" s="76">
        <f t="shared" si="200"/>
        <v>0.17458163726820444</v>
      </c>
      <c r="FX128" s="76">
        <f t="shared" si="201"/>
        <v>0.16306630663066307</v>
      </c>
      <c r="FY128" s="76">
        <f t="shared" si="202"/>
        <v>0.18666461822092487</v>
      </c>
      <c r="FZ128" s="76"/>
      <c r="GA128" s="76">
        <f t="shared" si="203"/>
        <v>1.2082980952720423E-2</v>
      </c>
      <c r="GB128" s="76"/>
      <c r="GC128" s="76">
        <f t="shared" si="204"/>
        <v>2.3598311590261795E-2</v>
      </c>
      <c r="GD128" s="76"/>
      <c r="GE128" s="76"/>
      <c r="GF128" s="76"/>
      <c r="GG128" s="76"/>
      <c r="GH128" s="76">
        <f t="shared" si="205"/>
        <v>6.8294889190411573E-2</v>
      </c>
      <c r="GI128" s="76">
        <f t="shared" si="206"/>
        <v>0.19471947194719472</v>
      </c>
      <c r="GJ128" s="76">
        <f t="shared" si="207"/>
        <v>8.6495621447226917E-2</v>
      </c>
      <c r="GK128" s="76"/>
      <c r="GL128" s="76">
        <f t="shared" si="208"/>
        <v>1.8200732256815344E-2</v>
      </c>
      <c r="GM128" s="76"/>
      <c r="GN128" s="76">
        <f t="shared" si="209"/>
        <v>-0.1082238504999678</v>
      </c>
      <c r="GO128" s="76"/>
      <c r="GP128" s="76"/>
      <c r="GQ128" s="76"/>
      <c r="GR128" s="76"/>
      <c r="GS128" s="76">
        <f t="shared" si="210"/>
        <v>0.2026232473993668</v>
      </c>
      <c r="GT128" s="76">
        <f t="shared" si="211"/>
        <v>0.14221422142214221</v>
      </c>
      <c r="GU128" s="76">
        <f t="shared" si="212"/>
        <v>0.10677523429098172</v>
      </c>
      <c r="GV128" s="76"/>
      <c r="GW128" s="76">
        <f t="shared" si="213"/>
        <v>-9.5848013108385074E-2</v>
      </c>
      <c r="GX128" s="76"/>
      <c r="GY128" s="76">
        <f t="shared" si="214"/>
        <v>-3.543898713116049E-2</v>
      </c>
      <c r="GZ128" s="76"/>
      <c r="HA128" s="76"/>
      <c r="HB128" s="76"/>
      <c r="HC128" s="76"/>
      <c r="HD128" s="76">
        <f t="shared" si="215"/>
        <v>9.4527363184079602E-2</v>
      </c>
      <c r="HE128" s="76">
        <f t="shared" si="216"/>
        <v>6.7956795679567958E-2</v>
      </c>
      <c r="HF128" s="76">
        <f t="shared" si="217"/>
        <v>0.13519741895836535</v>
      </c>
      <c r="HG128" s="76"/>
      <c r="HH128" s="76">
        <f t="shared" si="218"/>
        <v>4.0670055774285743E-2</v>
      </c>
      <c r="HI128" s="76"/>
      <c r="HJ128" s="76">
        <f t="shared" si="219"/>
        <v>6.7240623278797387E-2</v>
      </c>
      <c r="HK128" s="76"/>
      <c r="HL128" s="76"/>
      <c r="HM128" s="76"/>
      <c r="HN128" s="76"/>
      <c r="HO128" s="76"/>
      <c r="HP128" s="76"/>
      <c r="HQ128" s="76"/>
      <c r="HR128" s="76">
        <f t="shared" si="220"/>
        <v>0.21076436001809135</v>
      </c>
      <c r="HS128" s="76">
        <f t="shared" si="221"/>
        <v>0.29715061058344638</v>
      </c>
      <c r="HT128" s="76">
        <f t="shared" si="222"/>
        <v>0.30529172320217096</v>
      </c>
      <c r="HU128" s="76"/>
      <c r="HV128" s="76">
        <f t="shared" si="223"/>
        <v>0.15691569156915691</v>
      </c>
      <c r="HW128" s="76">
        <f t="shared" si="224"/>
        <v>0.21017101710171016</v>
      </c>
      <c r="HX128" s="76">
        <f t="shared" si="225"/>
        <v>0.22487248724872488</v>
      </c>
      <c r="HY128" s="76"/>
      <c r="HZ128" s="76">
        <f t="shared" si="226"/>
        <v>0.12075587647872177</v>
      </c>
      <c r="IA128" s="76">
        <f t="shared" si="227"/>
        <v>0.24197265324934708</v>
      </c>
      <c r="IB128" s="76">
        <f t="shared" si="228"/>
        <v>0.25595329543708711</v>
      </c>
      <c r="IC128" s="76"/>
      <c r="ID128" s="76"/>
      <c r="IE128" s="76">
        <f t="shared" si="229"/>
        <v>-9.0008483539369577E-2</v>
      </c>
      <c r="IF128" s="76"/>
      <c r="IG128" s="76">
        <f t="shared" si="230"/>
        <v>-3.6159815090435143E-2</v>
      </c>
      <c r="IH128" s="76"/>
      <c r="II128" s="76"/>
      <c r="IJ128" s="76">
        <f t="shared" si="231"/>
        <v>-5.5177957334099303E-2</v>
      </c>
      <c r="IK128" s="76"/>
      <c r="IL128" s="76">
        <f t="shared" si="232"/>
        <v>3.1801636147636925E-2</v>
      </c>
      <c r="IM128" s="76"/>
      <c r="IN128" s="76"/>
      <c r="IO128" s="76">
        <f t="shared" si="233"/>
        <v>-4.9338427765083848E-2</v>
      </c>
      <c r="IP128" s="76"/>
      <c r="IQ128" s="76">
        <f t="shared" si="234"/>
        <v>3.108080818836223E-2</v>
      </c>
      <c r="IR128" s="76"/>
      <c r="IS128" s="76"/>
      <c r="IT128" s="76"/>
      <c r="IU128" s="76"/>
      <c r="IV128" s="76"/>
      <c r="IW128" s="76">
        <v>0.04</v>
      </c>
      <c r="IX128" s="183">
        <v>4.4261945392491464</v>
      </c>
      <c r="IY128" s="183">
        <v>4.3548424403731101</v>
      </c>
      <c r="IZ128" s="175">
        <v>0.22361234960910817</v>
      </c>
      <c r="JA128" s="76"/>
      <c r="JB128" s="74">
        <v>21376</v>
      </c>
      <c r="JC128" s="74">
        <v>120</v>
      </c>
      <c r="JD128" s="74">
        <v>104</v>
      </c>
      <c r="JE128" s="76">
        <v>1.8413288323249174E-2</v>
      </c>
      <c r="JF128" s="76">
        <v>7.1278341815828469E-2</v>
      </c>
      <c r="JG128" s="74"/>
      <c r="JH128" s="74">
        <v>73</v>
      </c>
      <c r="JI128" s="74">
        <v>1.5</v>
      </c>
      <c r="JJ128" s="175">
        <v>2.0547945205479451E-2</v>
      </c>
      <c r="JK128" s="74">
        <v>45</v>
      </c>
      <c r="JL128" s="74">
        <v>6</v>
      </c>
      <c r="JM128" s="175">
        <v>0.13333333333333333</v>
      </c>
      <c r="JN128" s="74">
        <v>118</v>
      </c>
      <c r="JO128" s="74">
        <v>7.5</v>
      </c>
      <c r="JP128" s="175">
        <v>6.3559322033898302E-2</v>
      </c>
      <c r="JQ128" s="175">
        <v>0.63222673082447567</v>
      </c>
      <c r="JR128" s="74"/>
      <c r="JS128" s="74"/>
      <c r="JT128" s="76">
        <v>4.1237113402061855E-2</v>
      </c>
      <c r="JU128" s="175"/>
      <c r="JV128" s="175">
        <v>4.4941427050053245E-2</v>
      </c>
      <c r="JW128" s="175">
        <v>6.6027689030883916E-3</v>
      </c>
      <c r="JX128" s="175">
        <v>1.1501597444089457E-2</v>
      </c>
      <c r="JY128" s="175">
        <v>3.343982960596379E-2</v>
      </c>
      <c r="JZ128" s="175">
        <v>5.1544195953141643E-2</v>
      </c>
      <c r="KA128" s="175">
        <v>1.9382321618743342E-2</v>
      </c>
      <c r="KB128" s="175">
        <v>2.9605963791267304E-2</v>
      </c>
      <c r="KC128" s="175">
        <v>8.9030883919062831E-2</v>
      </c>
      <c r="KD128" s="175">
        <v>5.5591054313099041E-2</v>
      </c>
      <c r="KE128" s="175">
        <v>4.898828541001065E-2</v>
      </c>
      <c r="KF128" s="175">
        <v>0.10053248136315229</v>
      </c>
      <c r="KG128" s="175"/>
      <c r="KH128" s="74">
        <v>525</v>
      </c>
      <c r="KI128" s="74">
        <v>8911</v>
      </c>
      <c r="KJ128" s="74">
        <v>944</v>
      </c>
      <c r="KK128" s="74">
        <v>9390</v>
      </c>
      <c r="KL128" s="76">
        <v>5.8915946582875099E-2</v>
      </c>
      <c r="KM128" s="76">
        <v>0.10053248136315229</v>
      </c>
      <c r="KN128" s="175">
        <v>4.1616534780277194E-2</v>
      </c>
      <c r="KO128" s="175">
        <v>0.70637131700390487</v>
      </c>
      <c r="KP128" s="175"/>
      <c r="KQ128" s="74">
        <v>124</v>
      </c>
      <c r="KR128" s="74">
        <v>577</v>
      </c>
      <c r="KS128" s="175">
        <v>0.21490467937608318</v>
      </c>
      <c r="KT128" s="74">
        <v>258</v>
      </c>
      <c r="KU128" s="74">
        <v>1209</v>
      </c>
      <c r="KV128" s="175">
        <v>0.21339950372208435</v>
      </c>
      <c r="KW128" s="74">
        <v>343</v>
      </c>
      <c r="KX128" s="74">
        <v>1800</v>
      </c>
      <c r="KY128" s="175">
        <v>0.19055555555555556</v>
      </c>
      <c r="KZ128" s="74">
        <v>434</v>
      </c>
      <c r="LA128" s="74">
        <v>2559</v>
      </c>
      <c r="LB128" s="175">
        <v>0.16959749902305588</v>
      </c>
      <c r="LC128" s="74">
        <v>149</v>
      </c>
      <c r="LD128" s="74">
        <v>1060</v>
      </c>
      <c r="LE128" s="175">
        <f t="shared" si="235"/>
        <v>0.14056603773584905</v>
      </c>
      <c r="LF128" s="74">
        <v>223</v>
      </c>
      <c r="LG128" s="74">
        <v>1919</v>
      </c>
      <c r="LH128" s="175">
        <f t="shared" si="236"/>
        <v>0.11620635747785305</v>
      </c>
      <c r="LI128" s="74">
        <v>100</v>
      </c>
      <c r="LJ128" s="74">
        <v>2042</v>
      </c>
      <c r="LK128" s="175">
        <f t="shared" si="237"/>
        <v>4.8971596474045052E-2</v>
      </c>
      <c r="LL128" s="74">
        <v>472</v>
      </c>
      <c r="LM128" s="74">
        <v>5021</v>
      </c>
      <c r="LN128" s="175">
        <v>9.4005178251344357E-2</v>
      </c>
      <c r="LO128" s="175"/>
      <c r="LP128" s="74">
        <v>38</v>
      </c>
      <c r="LQ128" s="74">
        <v>1810</v>
      </c>
      <c r="LR128" s="175">
        <v>2.0994475138121547E-2</v>
      </c>
      <c r="LS128" s="74">
        <v>944</v>
      </c>
      <c r="LT128" s="74">
        <v>9390</v>
      </c>
      <c r="LU128" s="175">
        <v>0.10053248136315229</v>
      </c>
      <c r="LV128" s="175"/>
      <c r="LW128" s="74"/>
      <c r="LX128" s="74">
        <v>140</v>
      </c>
      <c r="LY128" s="74">
        <v>284</v>
      </c>
      <c r="LZ128" s="74">
        <v>23</v>
      </c>
      <c r="MA128" s="74">
        <v>129</v>
      </c>
      <c r="MB128" s="74">
        <v>45</v>
      </c>
      <c r="MC128" s="74">
        <v>100</v>
      </c>
      <c r="MD128" s="74"/>
    </row>
    <row r="129" spans="1:347" x14ac:dyDescent="0.25">
      <c r="A129" s="153"/>
      <c r="B129" s="156" t="s">
        <v>12</v>
      </c>
      <c r="C129" s="154"/>
      <c r="D129" s="159">
        <v>43007</v>
      </c>
      <c r="E129" s="159" t="s">
        <v>206</v>
      </c>
      <c r="F129" s="73" t="s">
        <v>228</v>
      </c>
      <c r="G129" s="73">
        <v>412</v>
      </c>
      <c r="H129" s="73">
        <v>1363</v>
      </c>
      <c r="I129" s="73">
        <v>167</v>
      </c>
      <c r="J129" s="73">
        <v>617</v>
      </c>
      <c r="K129" s="73">
        <v>400</v>
      </c>
      <c r="L129" s="73">
        <v>942</v>
      </c>
      <c r="M129" s="73">
        <v>249</v>
      </c>
      <c r="N129" s="73">
        <v>46</v>
      </c>
      <c r="O129" s="73">
        <v>20</v>
      </c>
      <c r="P129" s="164">
        <f>SUM(G129:O129)</f>
        <v>4216</v>
      </c>
      <c r="Q129" s="129">
        <f t="shared" ref="Q129:Z129" si="289">G129/$P129</f>
        <v>9.7722960151802651E-2</v>
      </c>
      <c r="R129" s="129">
        <f t="shared" si="289"/>
        <v>0.323292220113852</v>
      </c>
      <c r="S129" s="129">
        <f t="shared" si="289"/>
        <v>3.9611005692599621E-2</v>
      </c>
      <c r="T129" s="129">
        <f t="shared" si="289"/>
        <v>0.14634724857685011</v>
      </c>
      <c r="U129" s="129">
        <f t="shared" si="289"/>
        <v>9.4876660341555979E-2</v>
      </c>
      <c r="V129" s="129">
        <f t="shared" si="289"/>
        <v>0.22343453510436434</v>
      </c>
      <c r="W129" s="129">
        <f t="shared" si="289"/>
        <v>5.9060721062618594E-2</v>
      </c>
      <c r="X129" s="129">
        <f t="shared" si="289"/>
        <v>1.0910815939278937E-2</v>
      </c>
      <c r="Y129" s="129">
        <f t="shared" si="289"/>
        <v>4.7438330170777986E-3</v>
      </c>
      <c r="Z129" s="115">
        <f t="shared" si="289"/>
        <v>1</v>
      </c>
      <c r="AA129" s="74"/>
      <c r="AB129" s="75">
        <v>660</v>
      </c>
      <c r="AC129" s="75">
        <v>1253</v>
      </c>
      <c r="AD129" s="75">
        <v>342</v>
      </c>
      <c r="AE129" s="75">
        <v>231</v>
      </c>
      <c r="AF129" s="75">
        <v>383</v>
      </c>
      <c r="AG129" s="75">
        <v>1253</v>
      </c>
      <c r="AH129" s="75">
        <v>62</v>
      </c>
      <c r="AI129" s="75">
        <v>55</v>
      </c>
      <c r="AK129" s="74">
        <f t="shared" si="249"/>
        <v>4239</v>
      </c>
      <c r="AL129" s="76"/>
      <c r="AM129" s="77">
        <f t="shared" si="250"/>
        <v>0.15569709837225762</v>
      </c>
      <c r="AN129" s="78">
        <f t="shared" si="251"/>
        <v>0.29558858221278606</v>
      </c>
      <c r="AO129" s="78">
        <f t="shared" si="252"/>
        <v>8.0679405520169847E-2</v>
      </c>
      <c r="AP129" s="78">
        <f t="shared" si="253"/>
        <v>5.449398443029016E-2</v>
      </c>
      <c r="AQ129" s="78">
        <f t="shared" si="254"/>
        <v>9.0351497994810098E-2</v>
      </c>
      <c r="AR129" s="78">
        <f t="shared" si="255"/>
        <v>0.29558858221278606</v>
      </c>
      <c r="AS129" s="78">
        <f t="shared" si="256"/>
        <v>1.4626091059212079E-2</v>
      </c>
      <c r="AT129" s="79">
        <f t="shared" si="257"/>
        <v>1.2974758197688134E-2</v>
      </c>
      <c r="AU129" s="76">
        <f t="shared" si="258"/>
        <v>1</v>
      </c>
      <c r="AV129" s="76"/>
      <c r="AW129" s="76"/>
      <c r="AX129" s="75">
        <v>351</v>
      </c>
      <c r="AY129" s="75">
        <v>206</v>
      </c>
      <c r="AZ129" s="75">
        <v>779</v>
      </c>
      <c r="BA129" s="75">
        <v>400</v>
      </c>
      <c r="BB129" s="75">
        <v>1382</v>
      </c>
      <c r="BC129" s="75">
        <v>1092</v>
      </c>
      <c r="BD129" s="75">
        <v>123</v>
      </c>
      <c r="BF129" s="75">
        <v>10</v>
      </c>
      <c r="BG129" s="80">
        <v>4</v>
      </c>
      <c r="BH129" s="81">
        <v>36</v>
      </c>
      <c r="BI129" s="81">
        <v>4</v>
      </c>
      <c r="BJ129" s="82">
        <v>3</v>
      </c>
      <c r="BK129" s="74">
        <f t="shared" si="259"/>
        <v>47</v>
      </c>
      <c r="BL129" s="80">
        <f t="shared" si="156"/>
        <v>4390</v>
      </c>
      <c r="BM129" s="83"/>
      <c r="BN129" s="84">
        <f t="shared" si="260"/>
        <v>7.9954441913439631E-2</v>
      </c>
      <c r="BO129" s="85">
        <f t="shared" si="261"/>
        <v>4.6924829157175399E-2</v>
      </c>
      <c r="BP129" s="85">
        <f t="shared" si="262"/>
        <v>0.1774487471526196</v>
      </c>
      <c r="BQ129" s="85">
        <f t="shared" si="263"/>
        <v>9.1116173120728935E-2</v>
      </c>
      <c r="BR129" s="85">
        <f t="shared" si="264"/>
        <v>0.31480637813211843</v>
      </c>
      <c r="BS129" s="85">
        <f t="shared" si="265"/>
        <v>0.24874715261958999</v>
      </c>
      <c r="BT129" s="85">
        <f t="shared" si="266"/>
        <v>2.8018223234624145E-2</v>
      </c>
      <c r="BU129" s="85">
        <f t="shared" si="267"/>
        <v>0</v>
      </c>
      <c r="BV129" s="85">
        <f t="shared" si="268"/>
        <v>2.2779043280182231E-3</v>
      </c>
      <c r="BW129" s="85">
        <f t="shared" si="269"/>
        <v>9.1116173120728934E-4</v>
      </c>
      <c r="BX129" s="85">
        <f t="shared" si="270"/>
        <v>8.2004555808656045E-3</v>
      </c>
      <c r="BY129" s="85">
        <f t="shared" si="271"/>
        <v>9.1116173120728934E-4</v>
      </c>
      <c r="BZ129" s="85">
        <f t="shared" si="272"/>
        <v>6.83371298405467E-4</v>
      </c>
      <c r="CA129" s="76">
        <f t="shared" si="273"/>
        <v>1.0706150341685651E-2</v>
      </c>
      <c r="CB129" s="86">
        <f t="shared" si="274"/>
        <v>1</v>
      </c>
      <c r="CC129" s="76"/>
      <c r="CD129" s="76"/>
      <c r="CE129" s="75">
        <v>263</v>
      </c>
      <c r="CF129" s="75">
        <v>852</v>
      </c>
      <c r="CG129" s="75">
        <v>1243</v>
      </c>
      <c r="CH129" s="75">
        <v>518</v>
      </c>
      <c r="CI129" s="75">
        <v>544</v>
      </c>
      <c r="CJ129" s="75">
        <v>700</v>
      </c>
      <c r="CK129" s="75">
        <v>115</v>
      </c>
      <c r="CL129" s="73">
        <v>9</v>
      </c>
      <c r="CM129" s="73">
        <v>56</v>
      </c>
      <c r="CN129" s="73">
        <v>1</v>
      </c>
      <c r="CO129" s="73">
        <v>7</v>
      </c>
      <c r="CQ129" s="74">
        <f t="shared" si="286"/>
        <v>73</v>
      </c>
      <c r="CR129" s="74">
        <f t="shared" si="287"/>
        <v>4308</v>
      </c>
      <c r="CS129" s="76"/>
      <c r="CT129" s="77">
        <f t="shared" si="280"/>
        <v>6.1049210770659237E-2</v>
      </c>
      <c r="CU129" s="78">
        <f t="shared" si="281"/>
        <v>0.1977715877437326</v>
      </c>
      <c r="CV129" s="78">
        <f t="shared" si="282"/>
        <v>0.28853296193129063</v>
      </c>
      <c r="CW129" s="78">
        <f t="shared" si="283"/>
        <v>0.1202414113277623</v>
      </c>
      <c r="CX129" s="78">
        <f t="shared" si="284"/>
        <v>0.12627669452181986</v>
      </c>
      <c r="CY129" s="78">
        <f t="shared" si="285"/>
        <v>0.16248839368616527</v>
      </c>
      <c r="CZ129" s="78">
        <f t="shared" si="288"/>
        <v>2.6694521819870011E-2</v>
      </c>
      <c r="DA129" s="79"/>
      <c r="DB129" s="79"/>
      <c r="DC129" s="79"/>
      <c r="DD129" s="79"/>
      <c r="DE129" s="79">
        <f t="shared" si="275"/>
        <v>1.6945218198700093E-2</v>
      </c>
      <c r="DF129" s="76">
        <f t="shared" si="276"/>
        <v>1</v>
      </c>
      <c r="DG129" s="76"/>
      <c r="DH129" s="76"/>
      <c r="DI129" s="76"/>
      <c r="DJ129" s="76">
        <f>R129</f>
        <v>0.323292220113852</v>
      </c>
      <c r="DK129" s="76">
        <f t="shared" si="174"/>
        <v>0.29558858221278606</v>
      </c>
      <c r="DL129" s="76">
        <f t="shared" si="175"/>
        <v>0.31480637813211843</v>
      </c>
      <c r="DM129" s="76">
        <f t="shared" si="176"/>
        <v>0.1977715877437326</v>
      </c>
      <c r="DN129" s="76"/>
      <c r="DO129" s="76">
        <f>Q129</f>
        <v>9.7722960151802651E-2</v>
      </c>
      <c r="DP129" s="76">
        <f t="shared" si="177"/>
        <v>8.0679405520169847E-2</v>
      </c>
      <c r="DQ129" s="76">
        <f t="shared" si="178"/>
        <v>4.6924829157175399E-2</v>
      </c>
      <c r="DR129" s="76">
        <f t="shared" si="179"/>
        <v>0.12627669452181986</v>
      </c>
      <c r="DS129" s="76"/>
      <c r="DT129" s="76">
        <f>S129</f>
        <v>3.9611005692599621E-2</v>
      </c>
      <c r="DU129" s="76"/>
      <c r="DV129" s="76">
        <f t="shared" si="180"/>
        <v>0</v>
      </c>
      <c r="DW129" s="76"/>
      <c r="DX129" s="76"/>
      <c r="DY129" s="76"/>
      <c r="DZ129" s="76"/>
      <c r="EA129" s="76">
        <f t="shared" si="181"/>
        <v>2.2779043280182231E-3</v>
      </c>
      <c r="EB129" s="76"/>
      <c r="EC129" s="76"/>
      <c r="ED129" s="76">
        <f>DJ129+DO129+DT129+DY129</f>
        <v>0.46062618595825428</v>
      </c>
      <c r="EE129" s="76">
        <f t="shared" si="277"/>
        <v>0.37626798773295589</v>
      </c>
      <c r="EF129" s="76">
        <f t="shared" si="278"/>
        <v>0.36400911161731203</v>
      </c>
      <c r="EG129" s="76">
        <f t="shared" si="279"/>
        <v>0.32404828226555249</v>
      </c>
      <c r="EH129" s="76"/>
      <c r="EI129" s="76"/>
      <c r="EJ129" s="76">
        <f t="shared" si="185"/>
        <v>-9.7816994469053453E-2</v>
      </c>
      <c r="EK129" s="76">
        <f>DL129-DJ129</f>
        <v>-8.4858419817335773E-3</v>
      </c>
      <c r="EL129" s="76">
        <f t="shared" si="186"/>
        <v>-0.11703479038838582</v>
      </c>
      <c r="EM129" s="76">
        <f>DM129-DJ129</f>
        <v>-0.1255206323701194</v>
      </c>
      <c r="EN129" s="76"/>
      <c r="EO129" s="76">
        <f t="shared" si="187"/>
        <v>4.5597289001650013E-2</v>
      </c>
      <c r="EP129" s="76">
        <f>DQ129-DO129</f>
        <v>-5.0798130994627252E-2</v>
      </c>
      <c r="EQ129" s="76">
        <f t="shared" si="188"/>
        <v>7.9351865364644461E-2</v>
      </c>
      <c r="ER129" s="76">
        <f>DR129-DO129</f>
        <v>2.8553734370017209E-2</v>
      </c>
      <c r="ES129" s="76"/>
      <c r="ET129" s="76">
        <f t="shared" si="189"/>
        <v>0</v>
      </c>
      <c r="EU129" s="76">
        <f>DV129-DT129</f>
        <v>-3.9611005692599621E-2</v>
      </c>
      <c r="EV129" s="76">
        <f t="shared" si="190"/>
        <v>0</v>
      </c>
      <c r="EW129" s="76">
        <f>DW129-DT129</f>
        <v>-3.9611005692599621E-2</v>
      </c>
      <c r="EX129" s="76"/>
      <c r="EY129" s="76">
        <f t="shared" si="191"/>
        <v>0</v>
      </c>
      <c r="EZ129" s="76"/>
      <c r="FA129" s="76">
        <f t="shared" si="192"/>
        <v>-2.2779043280182231E-3</v>
      </c>
      <c r="FB129" s="76"/>
      <c r="FC129" s="76"/>
      <c r="FD129" s="76">
        <f t="shared" si="193"/>
        <v>-5.2219705467403399E-2</v>
      </c>
      <c r="FE129" s="76">
        <f>EF129-ED129</f>
        <v>-9.6617074340942244E-2</v>
      </c>
      <c r="FF129" s="76">
        <f t="shared" si="194"/>
        <v>-3.9960829351759541E-2</v>
      </c>
      <c r="FG129" s="76">
        <f>EG129-ED129</f>
        <v>-0.13657790369270179</v>
      </c>
      <c r="FH129" s="76"/>
      <c r="FI129" s="76"/>
      <c r="FJ129" s="76"/>
      <c r="FK129" s="76">
        <f>X129</f>
        <v>1.0910815939278937E-2</v>
      </c>
      <c r="FL129" s="76">
        <f t="shared" si="195"/>
        <v>1.4626091059212079E-2</v>
      </c>
      <c r="FM129" s="76">
        <f t="shared" si="196"/>
        <v>2.8018223234624145E-2</v>
      </c>
      <c r="FN129" s="76">
        <f t="shared" si="197"/>
        <v>2.6694521819870011E-2</v>
      </c>
      <c r="FO129" s="76"/>
      <c r="FP129" s="76">
        <f t="shared" si="198"/>
        <v>1.2068430760657932E-2</v>
      </c>
      <c r="FQ129" s="76">
        <f>FM129-FK129</f>
        <v>1.7107407295345208E-2</v>
      </c>
      <c r="FR129" s="76">
        <f t="shared" si="199"/>
        <v>-1.3237014147541339E-3</v>
      </c>
      <c r="FS129" s="76">
        <f>FN129-FK129</f>
        <v>1.5783705880591074E-2</v>
      </c>
      <c r="FT129" s="76"/>
      <c r="FU129" s="76"/>
      <c r="FV129" s="76">
        <f>V129</f>
        <v>0.22343453510436434</v>
      </c>
      <c r="FW129" s="76">
        <f t="shared" si="200"/>
        <v>0.29558858221278606</v>
      </c>
      <c r="FX129" s="76">
        <f t="shared" si="201"/>
        <v>0.24874715261958999</v>
      </c>
      <c r="FY129" s="76">
        <f t="shared" si="202"/>
        <v>0.28853296193129063</v>
      </c>
      <c r="FZ129" s="76"/>
      <c r="GA129" s="76">
        <f t="shared" si="203"/>
        <v>-7.0556202814954228E-3</v>
      </c>
      <c r="GB129" s="76">
        <f>FX129-FV129</f>
        <v>2.5312617515225649E-2</v>
      </c>
      <c r="GC129" s="76">
        <f t="shared" si="204"/>
        <v>3.9785809311700643E-2</v>
      </c>
      <c r="GD129" s="76">
        <f>FY129-FV129</f>
        <v>6.5098426826926292E-2</v>
      </c>
      <c r="GE129" s="76"/>
      <c r="GF129" s="76"/>
      <c r="GG129" s="76">
        <f>T129</f>
        <v>0.14634724857685011</v>
      </c>
      <c r="GH129" s="76">
        <f t="shared" si="205"/>
        <v>0.15569709837225762</v>
      </c>
      <c r="GI129" s="76">
        <f t="shared" si="206"/>
        <v>0.1774487471526196</v>
      </c>
      <c r="GJ129" s="76">
        <f t="shared" si="207"/>
        <v>0.16248839368616527</v>
      </c>
      <c r="GK129" s="76"/>
      <c r="GL129" s="76">
        <f t="shared" si="208"/>
        <v>6.7912953139076526E-3</v>
      </c>
      <c r="GM129" s="76">
        <f>GI129-GG129</f>
        <v>3.1101498575769493E-2</v>
      </c>
      <c r="GN129" s="76">
        <f t="shared" si="209"/>
        <v>-1.4960353466454329E-2</v>
      </c>
      <c r="GO129" s="76">
        <f>GJ129-GG129</f>
        <v>1.6141145109315164E-2</v>
      </c>
      <c r="GP129" s="76"/>
      <c r="GQ129" s="76"/>
      <c r="GR129" s="76">
        <f>U129</f>
        <v>9.4876660341555979E-2</v>
      </c>
      <c r="GS129" s="76">
        <f t="shared" si="210"/>
        <v>5.449398443029016E-2</v>
      </c>
      <c r="GT129" s="76">
        <f t="shared" si="211"/>
        <v>9.1116173120728935E-2</v>
      </c>
      <c r="GU129" s="76">
        <f t="shared" si="212"/>
        <v>6.1049210770659237E-2</v>
      </c>
      <c r="GV129" s="76"/>
      <c r="GW129" s="76">
        <f t="shared" si="213"/>
        <v>6.5552263403690775E-3</v>
      </c>
      <c r="GX129" s="76">
        <f>GT129-GR129</f>
        <v>-3.760487220827044E-3</v>
      </c>
      <c r="GY129" s="76">
        <f t="shared" si="214"/>
        <v>-3.0066962350069698E-2</v>
      </c>
      <c r="GZ129" s="76">
        <f>GU129-GR129</f>
        <v>-3.3827449570896742E-2</v>
      </c>
      <c r="HA129" s="76"/>
      <c r="HB129" s="76"/>
      <c r="HC129" s="76">
        <f>W129</f>
        <v>5.9060721062618594E-2</v>
      </c>
      <c r="HD129" s="76">
        <f t="shared" si="215"/>
        <v>9.0351497994810098E-2</v>
      </c>
      <c r="HE129" s="76">
        <f t="shared" si="216"/>
        <v>7.9954441913439631E-2</v>
      </c>
      <c r="HF129" s="76">
        <f t="shared" si="217"/>
        <v>0.1202414113277623</v>
      </c>
      <c r="HG129" s="76"/>
      <c r="HH129" s="76">
        <f t="shared" si="218"/>
        <v>2.9889913332952198E-2</v>
      </c>
      <c r="HI129" s="76">
        <f>HE129-HC129</f>
        <v>2.0893720850821036E-2</v>
      </c>
      <c r="HJ129" s="76">
        <f t="shared" si="219"/>
        <v>4.0286969414322665E-2</v>
      </c>
      <c r="HK129" s="76">
        <f>HF129-HC129</f>
        <v>6.1180690265143702E-2</v>
      </c>
      <c r="HL129" s="76"/>
      <c r="HM129" s="76"/>
      <c r="HN129" s="76">
        <f>X129+U129</f>
        <v>0.10578747628083492</v>
      </c>
      <c r="HO129" s="76">
        <f>U129+W129</f>
        <v>0.15393738140417457</v>
      </c>
      <c r="HP129" s="76">
        <f>X129+U129+W129</f>
        <v>0.16484819734345352</v>
      </c>
      <c r="HQ129" s="76"/>
      <c r="HR129" s="76">
        <f t="shared" si="220"/>
        <v>6.9120075489502233E-2</v>
      </c>
      <c r="HS129" s="76">
        <f t="shared" si="221"/>
        <v>0.14484548242510026</v>
      </c>
      <c r="HT129" s="76">
        <f t="shared" si="222"/>
        <v>0.15947157348431235</v>
      </c>
      <c r="HU129" s="76"/>
      <c r="HV129" s="76">
        <f t="shared" si="223"/>
        <v>0.11913439635535308</v>
      </c>
      <c r="HW129" s="76">
        <f t="shared" si="224"/>
        <v>0.17107061503416857</v>
      </c>
      <c r="HX129" s="76">
        <f t="shared" si="225"/>
        <v>0.1990888382687927</v>
      </c>
      <c r="HY129" s="76"/>
      <c r="HZ129" s="76">
        <f t="shared" si="226"/>
        <v>8.7743732590529255E-2</v>
      </c>
      <c r="IA129" s="76">
        <f t="shared" si="227"/>
        <v>0.18129062209842153</v>
      </c>
      <c r="IB129" s="76">
        <f t="shared" si="228"/>
        <v>0.20798514391829154</v>
      </c>
      <c r="IC129" s="76"/>
      <c r="ID129" s="76"/>
      <c r="IE129" s="76">
        <f t="shared" si="229"/>
        <v>1.8623657101027022E-2</v>
      </c>
      <c r="IF129" s="76">
        <f>HV129-HN129</f>
        <v>1.3346920074518168E-2</v>
      </c>
      <c r="IG129" s="76">
        <f t="shared" si="230"/>
        <v>-3.1390663764823828E-2</v>
      </c>
      <c r="IH129" s="76">
        <f>HZ129-HN129</f>
        <v>-1.8043743690305661E-2</v>
      </c>
      <c r="II129" s="76"/>
      <c r="IJ129" s="76">
        <f t="shared" si="231"/>
        <v>3.6445139673321275E-2</v>
      </c>
      <c r="IK129" s="76">
        <f>HW129-HO129</f>
        <v>1.7133233629993999E-2</v>
      </c>
      <c r="IL129" s="76">
        <f t="shared" si="232"/>
        <v>1.0220007064252967E-2</v>
      </c>
      <c r="IM129" s="76">
        <f>IA129-HO129</f>
        <v>2.7353240694246966E-2</v>
      </c>
      <c r="IN129" s="76"/>
      <c r="IO129" s="76">
        <f t="shared" si="233"/>
        <v>4.8513570433979192E-2</v>
      </c>
      <c r="IP129" s="76">
        <f>HX129-HP129</f>
        <v>3.4240640925339183E-2</v>
      </c>
      <c r="IQ129" s="76">
        <f t="shared" si="234"/>
        <v>8.8963056494988368E-3</v>
      </c>
      <c r="IR129" s="76">
        <f>IB129-HP129</f>
        <v>4.313694657483802E-2</v>
      </c>
      <c r="IS129" s="76"/>
      <c r="IT129" s="76"/>
      <c r="IU129" s="76"/>
      <c r="IV129" s="76"/>
      <c r="IW129" s="76">
        <v>0.03</v>
      </c>
      <c r="IX129" s="183">
        <v>3.8419146591088018</v>
      </c>
      <c r="IY129" s="183">
        <v>3.9392734640350007</v>
      </c>
      <c r="IZ129" s="175">
        <v>-0.17924664113497268</v>
      </c>
      <c r="JA129" s="76"/>
      <c r="JB129" s="74">
        <v>19464</v>
      </c>
      <c r="JC129" s="74">
        <v>109</v>
      </c>
      <c r="JD129" s="74">
        <v>104</v>
      </c>
      <c r="JE129" s="76">
        <v>1.6605406865974146E-2</v>
      </c>
      <c r="JF129" s="76">
        <v>6.9914513984797769E-2</v>
      </c>
      <c r="JG129" s="74"/>
      <c r="JH129" s="74">
        <v>60</v>
      </c>
      <c r="JI129" s="74">
        <v>1.5</v>
      </c>
      <c r="JJ129" s="175">
        <v>2.5000000000000001E-2</v>
      </c>
      <c r="JK129" s="74">
        <v>42</v>
      </c>
      <c r="JL129" s="74">
        <v>1.5</v>
      </c>
      <c r="JM129" s="175">
        <v>3.5714285714285712E-2</v>
      </c>
      <c r="JN129" s="74">
        <v>102</v>
      </c>
      <c r="JO129" s="74">
        <v>3</v>
      </c>
      <c r="JP129" s="175">
        <v>2.9411764705882353E-2</v>
      </c>
      <c r="JQ129" s="175">
        <v>0.48548610044540008</v>
      </c>
      <c r="JR129" s="74"/>
      <c r="JS129" s="74"/>
      <c r="JT129" s="76"/>
      <c r="JU129" s="175"/>
      <c r="JV129" s="175">
        <v>4.5871559633027525E-2</v>
      </c>
      <c r="JW129" s="175">
        <v>4.1126225877886743E-3</v>
      </c>
      <c r="JX129" s="175">
        <v>2.7522935779816515E-2</v>
      </c>
      <c r="JY129" s="175">
        <v>1.834862385321101E-2</v>
      </c>
      <c r="JZ129" s="175">
        <v>4.9984182220816201E-2</v>
      </c>
      <c r="KA129" s="175">
        <v>3.3217336285985446E-3</v>
      </c>
      <c r="KB129" s="175">
        <v>7.276178424549193E-3</v>
      </c>
      <c r="KC129" s="175">
        <v>3.3059158494147423E-2</v>
      </c>
      <c r="KD129" s="175">
        <v>1.4710534640936412E-2</v>
      </c>
      <c r="KE129" s="175">
        <v>1.0597912053147737E-2</v>
      </c>
      <c r="KF129" s="175">
        <v>6.0582094273963938E-2</v>
      </c>
      <c r="KG129" s="175"/>
      <c r="KH129" s="74">
        <v>301</v>
      </c>
      <c r="KI129" s="74">
        <v>6177</v>
      </c>
      <c r="KJ129" s="74">
        <v>383</v>
      </c>
      <c r="KK129" s="74">
        <v>6322</v>
      </c>
      <c r="KL129" s="76">
        <v>4.8729156548486321E-2</v>
      </c>
      <c r="KM129" s="76">
        <v>6.0582094273963938E-2</v>
      </c>
      <c r="KN129" s="175">
        <v>1.1852937725477616E-2</v>
      </c>
      <c r="KO129" s="175">
        <v>0.24324118382151241</v>
      </c>
      <c r="KP129" s="175"/>
      <c r="KQ129" s="74">
        <v>25</v>
      </c>
      <c r="KR129" s="74">
        <v>350</v>
      </c>
      <c r="KS129" s="175">
        <v>7.1428571428571425E-2</v>
      </c>
      <c r="KT129" s="74">
        <v>61</v>
      </c>
      <c r="KU129" s="74">
        <v>767</v>
      </c>
      <c r="KV129" s="175">
        <v>7.9530638852672753E-2</v>
      </c>
      <c r="KW129" s="74">
        <v>111</v>
      </c>
      <c r="KX129" s="74">
        <v>1195</v>
      </c>
      <c r="KY129" s="175">
        <v>9.2887029288702933E-2</v>
      </c>
      <c r="KZ129" s="74">
        <v>159</v>
      </c>
      <c r="LA129" s="74">
        <v>1683</v>
      </c>
      <c r="LB129" s="175">
        <v>9.4474153297682703E-2</v>
      </c>
      <c r="LC129" s="74">
        <v>64</v>
      </c>
      <c r="LD129" s="74">
        <v>666</v>
      </c>
      <c r="LE129" s="175">
        <f t="shared" si="235"/>
        <v>9.6096096096096095E-2</v>
      </c>
      <c r="LF129" s="74">
        <v>72</v>
      </c>
      <c r="LG129" s="74">
        <v>1247</v>
      </c>
      <c r="LH129" s="175">
        <f t="shared" si="236"/>
        <v>5.7738572574178026E-2</v>
      </c>
      <c r="LI129" s="74">
        <v>66</v>
      </c>
      <c r="LJ129" s="74">
        <v>1370</v>
      </c>
      <c r="LK129" s="175">
        <f t="shared" si="237"/>
        <v>4.8175182481751823E-2</v>
      </c>
      <c r="LL129" s="74">
        <v>202</v>
      </c>
      <c r="LM129" s="74">
        <v>3283</v>
      </c>
      <c r="LN129" s="175">
        <v>6.1529089247639356E-2</v>
      </c>
      <c r="LO129" s="175"/>
      <c r="LP129" s="74">
        <v>22</v>
      </c>
      <c r="LQ129" s="74">
        <v>1356</v>
      </c>
      <c r="LR129" s="175">
        <v>1.6224188790560472E-2</v>
      </c>
      <c r="LS129" s="74">
        <v>383</v>
      </c>
      <c r="LT129" s="74">
        <v>6322</v>
      </c>
      <c r="LU129" s="175">
        <v>6.0582094273963938E-2</v>
      </c>
      <c r="LV129" s="175"/>
      <c r="LW129" s="74"/>
      <c r="LX129" s="74">
        <v>261</v>
      </c>
      <c r="LY129" s="74">
        <v>119</v>
      </c>
      <c r="LZ129" s="74">
        <v>196</v>
      </c>
      <c r="MA129" s="74">
        <v>47</v>
      </c>
      <c r="MB129" s="74">
        <v>81</v>
      </c>
      <c r="MC129" s="74">
        <v>169</v>
      </c>
      <c r="MD129" s="74"/>
    </row>
    <row r="130" spans="1:347" x14ac:dyDescent="0.25">
      <c r="A130" s="153"/>
      <c r="B130" s="156" t="s">
        <v>10</v>
      </c>
      <c r="C130" s="154"/>
      <c r="D130" s="159">
        <v>13017</v>
      </c>
      <c r="E130" s="159" t="s">
        <v>0</v>
      </c>
      <c r="F130" s="73" t="s">
        <v>62</v>
      </c>
      <c r="P130" s="164"/>
      <c r="Q130" s="129"/>
      <c r="R130" s="129"/>
      <c r="S130" s="129"/>
      <c r="T130" s="129"/>
      <c r="U130" s="129"/>
      <c r="V130" s="129"/>
      <c r="W130" s="129"/>
      <c r="X130" s="129"/>
      <c r="Y130" s="129"/>
      <c r="Z130" s="115"/>
      <c r="AA130" s="74"/>
      <c r="AB130" s="75">
        <v>960</v>
      </c>
      <c r="AC130" s="75">
        <v>4492</v>
      </c>
      <c r="AD130" s="75">
        <v>1046</v>
      </c>
      <c r="AE130" s="75">
        <v>693</v>
      </c>
      <c r="AF130" s="75">
        <v>1085</v>
      </c>
      <c r="AG130" s="75">
        <v>4088</v>
      </c>
      <c r="AH130" s="75">
        <v>137</v>
      </c>
      <c r="AI130" s="75">
        <v>23</v>
      </c>
      <c r="AK130" s="74">
        <f t="shared" si="249"/>
        <v>12524</v>
      </c>
      <c r="AL130" s="76"/>
      <c r="AM130" s="77">
        <f t="shared" si="250"/>
        <v>7.6652826572979879E-2</v>
      </c>
      <c r="AN130" s="78">
        <f t="shared" si="251"/>
        <v>0.35867135100606834</v>
      </c>
      <c r="AO130" s="78">
        <f t="shared" si="252"/>
        <v>8.3519642286809331E-2</v>
      </c>
      <c r="AP130" s="78">
        <f t="shared" si="253"/>
        <v>5.5333759182369852E-2</v>
      </c>
      <c r="AQ130" s="78">
        <f t="shared" si="254"/>
        <v>8.6633663366336627E-2</v>
      </c>
      <c r="AR130" s="78">
        <f t="shared" si="255"/>
        <v>0.32641328648993934</v>
      </c>
      <c r="AS130" s="78">
        <f t="shared" si="256"/>
        <v>1.0938997125519004E-2</v>
      </c>
      <c r="AT130" s="79">
        <f t="shared" si="257"/>
        <v>1.8364739699776428E-3</v>
      </c>
      <c r="AU130" s="76">
        <f t="shared" si="258"/>
        <v>1</v>
      </c>
      <c r="AV130" s="76"/>
      <c r="AW130" s="76"/>
      <c r="AX130" s="75">
        <v>904</v>
      </c>
      <c r="AY130" s="75">
        <v>687</v>
      </c>
      <c r="AZ130" s="75">
        <v>1137</v>
      </c>
      <c r="BA130" s="75">
        <v>832</v>
      </c>
      <c r="BB130" s="75">
        <v>5199</v>
      </c>
      <c r="BC130" s="75">
        <v>3682</v>
      </c>
      <c r="BD130" s="75">
        <v>267</v>
      </c>
      <c r="BF130" s="75">
        <v>37</v>
      </c>
      <c r="BG130" s="80">
        <v>14</v>
      </c>
      <c r="BH130" s="81">
        <v>101</v>
      </c>
      <c r="BI130" s="81"/>
      <c r="BJ130" s="82"/>
      <c r="BK130" s="74">
        <f t="shared" ref="BK130:BK133" si="290">SUM(BG130:BJ130)</f>
        <v>115</v>
      </c>
      <c r="BL130" s="80">
        <f t="shared" ref="BL130:BL193" si="291">SUM(AX130:BF130)+BK130</f>
        <v>12860</v>
      </c>
      <c r="BM130" s="83"/>
      <c r="BN130" s="84">
        <f t="shared" si="260"/>
        <v>7.0295489891135307E-2</v>
      </c>
      <c r="BO130" s="85">
        <f t="shared" si="261"/>
        <v>5.3421461897356144E-2</v>
      </c>
      <c r="BP130" s="85">
        <f t="shared" si="262"/>
        <v>8.8413685847589421E-2</v>
      </c>
      <c r="BQ130" s="85">
        <f t="shared" si="263"/>
        <v>6.4696734059097982E-2</v>
      </c>
      <c r="BR130" s="85">
        <f t="shared" si="264"/>
        <v>0.40427682737169518</v>
      </c>
      <c r="BS130" s="85">
        <f t="shared" si="265"/>
        <v>0.28631415241057545</v>
      </c>
      <c r="BT130" s="85">
        <f t="shared" si="266"/>
        <v>2.0762052877138414E-2</v>
      </c>
      <c r="BU130" s="85">
        <f t="shared" si="267"/>
        <v>0</v>
      </c>
      <c r="BV130" s="85">
        <f t="shared" si="268"/>
        <v>2.8771384136858477E-3</v>
      </c>
      <c r="BW130" s="85">
        <f t="shared" si="269"/>
        <v>1.0886469673405911E-3</v>
      </c>
      <c r="BX130" s="85">
        <f t="shared" si="270"/>
        <v>7.8538102643856914E-3</v>
      </c>
      <c r="BY130" s="85">
        <f t="shared" si="271"/>
        <v>0</v>
      </c>
      <c r="BZ130" s="85">
        <f t="shared" si="272"/>
        <v>0</v>
      </c>
      <c r="CA130" s="76">
        <f t="shared" ref="CA130:CA133" si="292">SUM(BW130:BZ130)</f>
        <v>8.9424572317262831E-3</v>
      </c>
      <c r="CB130" s="86">
        <f t="shared" si="274"/>
        <v>1</v>
      </c>
      <c r="CC130" s="76"/>
      <c r="CD130" s="76"/>
      <c r="CE130" s="75">
        <v>515</v>
      </c>
      <c r="CF130" s="75">
        <v>3848</v>
      </c>
      <c r="CG130" s="75">
        <v>4141</v>
      </c>
      <c r="CH130" s="75">
        <v>1620</v>
      </c>
      <c r="CI130" s="75">
        <v>1751</v>
      </c>
      <c r="CJ130" s="75">
        <v>662</v>
      </c>
      <c r="CK130" s="75">
        <v>250</v>
      </c>
      <c r="CQ130" s="74">
        <f t="shared" si="286"/>
        <v>0</v>
      </c>
      <c r="CR130" s="74">
        <f t="shared" si="287"/>
        <v>12787</v>
      </c>
      <c r="CS130" s="76"/>
      <c r="CT130" s="77">
        <f t="shared" si="280"/>
        <v>4.0275279580824275E-2</v>
      </c>
      <c r="CU130" s="78">
        <f t="shared" si="281"/>
        <v>0.30093063267380932</v>
      </c>
      <c r="CV130" s="78">
        <f t="shared" si="282"/>
        <v>0.32384452960037541</v>
      </c>
      <c r="CW130" s="78">
        <f t="shared" si="283"/>
        <v>0.12669117072026276</v>
      </c>
      <c r="CX130" s="78">
        <f t="shared" si="284"/>
        <v>0.13693595057480254</v>
      </c>
      <c r="CY130" s="78">
        <f t="shared" si="285"/>
        <v>5.177133025729256E-2</v>
      </c>
      <c r="CZ130" s="78">
        <f t="shared" si="288"/>
        <v>1.9551106592633143E-2</v>
      </c>
      <c r="DA130" s="79"/>
      <c r="DB130" s="79"/>
      <c r="DC130" s="79"/>
      <c r="DD130" s="79"/>
      <c r="DE130" s="79">
        <f t="shared" si="275"/>
        <v>0</v>
      </c>
      <c r="DF130" s="76">
        <f t="shared" si="276"/>
        <v>1</v>
      </c>
      <c r="DG130" s="76"/>
      <c r="DH130" s="76"/>
      <c r="DI130" s="76"/>
      <c r="DJ130" s="76"/>
      <c r="DK130" s="76">
        <f t="shared" ref="DK130:DK193" si="293">AN130</f>
        <v>0.35867135100606834</v>
      </c>
      <c r="DL130" s="76">
        <f t="shared" ref="DL130:DL193" si="294">BR130</f>
        <v>0.40427682737169518</v>
      </c>
      <c r="DM130" s="76">
        <f t="shared" ref="DM130:DM193" si="295">CU130</f>
        <v>0.30093063267380932</v>
      </c>
      <c r="DN130" s="76"/>
      <c r="DO130" s="76"/>
      <c r="DP130" s="76">
        <f t="shared" ref="DP130:DP193" si="296">AO130</f>
        <v>8.3519642286809331E-2</v>
      </c>
      <c r="DQ130" s="76">
        <f t="shared" ref="DQ130:DQ193" si="297">BO130</f>
        <v>5.3421461897356144E-2</v>
      </c>
      <c r="DR130" s="76">
        <f t="shared" ref="DR130:DR193" si="298">CX130</f>
        <v>0.13693595057480254</v>
      </c>
      <c r="DS130" s="76"/>
      <c r="DT130" s="76"/>
      <c r="DU130" s="76"/>
      <c r="DV130" s="76">
        <f t="shared" ref="DV130:DV193" si="299">BU130</f>
        <v>0</v>
      </c>
      <c r="DW130" s="76"/>
      <c r="DX130" s="76"/>
      <c r="DY130" s="76"/>
      <c r="DZ130" s="76"/>
      <c r="EA130" s="76">
        <f t="shared" ref="EA130:EA193" si="300">BV130</f>
        <v>2.8771384136858477E-3</v>
      </c>
      <c r="EB130" s="76"/>
      <c r="EC130" s="76"/>
      <c r="ED130" s="76"/>
      <c r="EE130" s="76">
        <f t="shared" si="277"/>
        <v>0.4421909932928777</v>
      </c>
      <c r="EF130" s="76">
        <f t="shared" si="278"/>
        <v>0.46057542768273718</v>
      </c>
      <c r="EG130" s="76">
        <f t="shared" si="279"/>
        <v>0.43786658324861183</v>
      </c>
      <c r="EH130" s="76"/>
      <c r="EI130" s="76"/>
      <c r="EJ130" s="76">
        <f t="shared" ref="EJ130:EJ193" si="301">DM130-DK130</f>
        <v>-5.7740718332259022E-2</v>
      </c>
      <c r="EK130" s="76"/>
      <c r="EL130" s="76">
        <f t="shared" ref="EL130:EL193" si="302">DM130-DL130</f>
        <v>-0.10334619469788586</v>
      </c>
      <c r="EM130" s="76"/>
      <c r="EN130" s="76"/>
      <c r="EO130" s="76">
        <f t="shared" ref="EO130:EO193" si="303">DR130-DP130</f>
        <v>5.3416308287993208E-2</v>
      </c>
      <c r="EP130" s="76"/>
      <c r="EQ130" s="76">
        <f t="shared" ref="EQ130:EQ193" si="304">DR130-DQ130</f>
        <v>8.3514488677446402E-2</v>
      </c>
      <c r="ER130" s="76"/>
      <c r="ES130" s="76"/>
      <c r="ET130" s="76">
        <f t="shared" ref="ET130:ET193" si="305">DW130-DU130</f>
        <v>0</v>
      </c>
      <c r="EU130" s="76"/>
      <c r="EV130" s="76">
        <f t="shared" ref="EV130:EV193" si="306">DW130-DV130</f>
        <v>0</v>
      </c>
      <c r="EW130" s="76"/>
      <c r="EX130" s="76"/>
      <c r="EY130" s="76">
        <f t="shared" ref="EY130:EY193" si="307">EB130-DZ130</f>
        <v>0</v>
      </c>
      <c r="EZ130" s="76"/>
      <c r="FA130" s="76">
        <f t="shared" ref="FA130:FA193" si="308">EB130-EA130</f>
        <v>-2.8771384136858477E-3</v>
      </c>
      <c r="FB130" s="76"/>
      <c r="FC130" s="76"/>
      <c r="FD130" s="76">
        <f t="shared" ref="FD130:FD193" si="309">EG130-EE130</f>
        <v>-4.3244100442658695E-3</v>
      </c>
      <c r="FE130" s="76"/>
      <c r="FF130" s="76">
        <f t="shared" ref="FF130:FF193" si="310">EG130-EF130</f>
        <v>-2.2708844434125353E-2</v>
      </c>
      <c r="FG130" s="76"/>
      <c r="FH130" s="76"/>
      <c r="FI130" s="76"/>
      <c r="FJ130" s="76"/>
      <c r="FK130" s="76"/>
      <c r="FL130" s="76">
        <f t="shared" ref="FL130:FL193" si="311">AS130</f>
        <v>1.0938997125519004E-2</v>
      </c>
      <c r="FM130" s="76">
        <f t="shared" ref="FM130:FM193" si="312">BT130</f>
        <v>2.0762052877138414E-2</v>
      </c>
      <c r="FN130" s="76">
        <f t="shared" ref="FN130:FN193" si="313">CZ130</f>
        <v>1.9551106592633143E-2</v>
      </c>
      <c r="FO130" s="76"/>
      <c r="FP130" s="76">
        <f t="shared" ref="FP130:FP193" si="314">FN130-FL130</f>
        <v>8.6121094671141388E-3</v>
      </c>
      <c r="FQ130" s="76"/>
      <c r="FR130" s="76">
        <f t="shared" ref="FR130:FR193" si="315">FN130-FM130</f>
        <v>-1.210946284505271E-3</v>
      </c>
      <c r="FS130" s="76"/>
      <c r="FT130" s="76"/>
      <c r="FU130" s="76"/>
      <c r="FV130" s="76"/>
      <c r="FW130" s="76">
        <f t="shared" ref="FW130:FW193" si="316">AR130</f>
        <v>0.32641328648993934</v>
      </c>
      <c r="FX130" s="76">
        <f t="shared" ref="FX130:FX193" si="317">BS130</f>
        <v>0.28631415241057545</v>
      </c>
      <c r="FY130" s="76">
        <f t="shared" ref="FY130:FY193" si="318">CV130</f>
        <v>0.32384452960037541</v>
      </c>
      <c r="FZ130" s="76"/>
      <c r="GA130" s="76">
        <f t="shared" ref="GA130:GA193" si="319">FY130-FW130</f>
        <v>-2.5687568895639279E-3</v>
      </c>
      <c r="GB130" s="76"/>
      <c r="GC130" s="76">
        <f t="shared" ref="GC130:GC193" si="320">FY130-FX130</f>
        <v>3.7530377189799957E-2</v>
      </c>
      <c r="GD130" s="76"/>
      <c r="GE130" s="76"/>
      <c r="GF130" s="76"/>
      <c r="GG130" s="76"/>
      <c r="GH130" s="76">
        <f t="shared" ref="GH130:GH193" si="321">AM130</f>
        <v>7.6652826572979879E-2</v>
      </c>
      <c r="GI130" s="76">
        <f t="shared" ref="GI130:GI193" si="322">BP130</f>
        <v>8.8413685847589421E-2</v>
      </c>
      <c r="GJ130" s="76">
        <f t="shared" ref="GJ130:GJ193" si="323">CY130</f>
        <v>5.177133025729256E-2</v>
      </c>
      <c r="GK130" s="76"/>
      <c r="GL130" s="76">
        <f t="shared" ref="GL130:GL193" si="324">GJ130-GH130</f>
        <v>-2.488149631568732E-2</v>
      </c>
      <c r="GM130" s="76"/>
      <c r="GN130" s="76">
        <f t="shared" ref="GN130:GN193" si="325">GJ130-GI130</f>
        <v>-3.6642355590296861E-2</v>
      </c>
      <c r="GO130" s="76"/>
      <c r="GP130" s="76"/>
      <c r="GQ130" s="76"/>
      <c r="GR130" s="76"/>
      <c r="GS130" s="76">
        <f t="shared" ref="GS130:GS193" si="326">AP130</f>
        <v>5.5333759182369852E-2</v>
      </c>
      <c r="GT130" s="76">
        <f t="shared" ref="GT130:GT193" si="327">BQ130</f>
        <v>6.4696734059097982E-2</v>
      </c>
      <c r="GU130" s="76">
        <f t="shared" ref="GU130:GU193" si="328">CT130</f>
        <v>4.0275279580824275E-2</v>
      </c>
      <c r="GV130" s="76"/>
      <c r="GW130" s="76">
        <f t="shared" ref="GW130:GW193" si="329">GU130-GS130</f>
        <v>-1.5058479601545577E-2</v>
      </c>
      <c r="GX130" s="76"/>
      <c r="GY130" s="76">
        <f t="shared" ref="GY130:GY193" si="330">GU130-GT130</f>
        <v>-2.4421454478273708E-2</v>
      </c>
      <c r="GZ130" s="76"/>
      <c r="HA130" s="76"/>
      <c r="HB130" s="76"/>
      <c r="HC130" s="76"/>
      <c r="HD130" s="76">
        <f t="shared" ref="HD130:HD193" si="331">AQ130</f>
        <v>8.6633663366336627E-2</v>
      </c>
      <c r="HE130" s="76">
        <f t="shared" ref="HE130:HE193" si="332">BN130</f>
        <v>7.0295489891135307E-2</v>
      </c>
      <c r="HF130" s="76">
        <f t="shared" ref="HF130:HF193" si="333">CW130</f>
        <v>0.12669117072026276</v>
      </c>
      <c r="HG130" s="76"/>
      <c r="HH130" s="76">
        <f t="shared" ref="HH130:HH193" si="334">HF130-HD130</f>
        <v>4.0057507353926131E-2</v>
      </c>
      <c r="HI130" s="76"/>
      <c r="HJ130" s="76">
        <f t="shared" ref="HJ130:HJ193" si="335">HF130-HE130</f>
        <v>5.6395680829127451E-2</v>
      </c>
      <c r="HK130" s="76"/>
      <c r="HL130" s="76"/>
      <c r="HM130" s="76"/>
      <c r="HN130" s="76"/>
      <c r="HO130" s="76"/>
      <c r="HP130" s="76"/>
      <c r="HQ130" s="76"/>
      <c r="HR130" s="76">
        <f t="shared" ref="HR130:HR193" si="336">AS130+AP130</f>
        <v>6.6272756307888855E-2</v>
      </c>
      <c r="HS130" s="76">
        <f t="shared" ref="HS130:HS193" si="337">AP130+AQ130</f>
        <v>0.14196742254870648</v>
      </c>
      <c r="HT130" s="76">
        <f t="shared" ref="HT130:HT193" si="338">AS130+AP130+AQ130</f>
        <v>0.15290641967422547</v>
      </c>
      <c r="HU130" s="76"/>
      <c r="HV130" s="76">
        <f t="shared" ref="HV130:HV193" si="339">BT130+BQ130</f>
        <v>8.5458786936236403E-2</v>
      </c>
      <c r="HW130" s="76">
        <f t="shared" ref="HW130:HW193" si="340">BQ130+BN130</f>
        <v>0.1349922239502333</v>
      </c>
      <c r="HX130" s="76">
        <f t="shared" ref="HX130:HX193" si="341">BT130+BQ130+BN130</f>
        <v>0.1557542768273717</v>
      </c>
      <c r="HY130" s="76"/>
      <c r="HZ130" s="76">
        <f t="shared" ref="HZ130:HZ193" si="342">CZ130+CT130</f>
        <v>5.9826386173457417E-2</v>
      </c>
      <c r="IA130" s="76">
        <f t="shared" ref="IA130:IA193" si="343">CT130+CW130</f>
        <v>0.16696645030108703</v>
      </c>
      <c r="IB130" s="76">
        <f t="shared" ref="IB130:IB193" si="344">CZ130+CT130+CW130</f>
        <v>0.18651755689372018</v>
      </c>
      <c r="IC130" s="76"/>
      <c r="ID130" s="76"/>
      <c r="IE130" s="76">
        <f t="shared" ref="IE130:IE193" si="345">HZ130-HR130</f>
        <v>-6.4463701344314381E-3</v>
      </c>
      <c r="IF130" s="76"/>
      <c r="IG130" s="76">
        <f t="shared" ref="IG130:IG193" si="346">HZ130-HV130</f>
        <v>-2.5632400762778985E-2</v>
      </c>
      <c r="IH130" s="76"/>
      <c r="II130" s="76"/>
      <c r="IJ130" s="76">
        <f t="shared" ref="IJ130:IJ193" si="347">IA130-HS130</f>
        <v>2.4999027752380554E-2</v>
      </c>
      <c r="IK130" s="76"/>
      <c r="IL130" s="76">
        <f t="shared" ref="IL130:IL193" si="348">IA130-HW130</f>
        <v>3.1974226350853729E-2</v>
      </c>
      <c r="IM130" s="76"/>
      <c r="IN130" s="76"/>
      <c r="IO130" s="76">
        <f t="shared" ref="IO130:IO193" si="349">IB130-HT130</f>
        <v>3.3611137219494713E-2</v>
      </c>
      <c r="IP130" s="76"/>
      <c r="IQ130" s="76">
        <f t="shared" ref="IQ130:IQ193" si="350">IB130-HX130</f>
        <v>3.0763280066348486E-2</v>
      </c>
      <c r="IR130" s="76"/>
      <c r="IS130" s="76"/>
      <c r="IT130" s="76"/>
      <c r="IU130" s="76"/>
      <c r="IV130" s="76"/>
      <c r="IW130" s="76">
        <v>0.02</v>
      </c>
      <c r="IX130" s="183">
        <v>3.9585143353605559</v>
      </c>
      <c r="IY130" s="183">
        <v>3.6978010917728454</v>
      </c>
      <c r="IZ130" s="175">
        <v>-0.35673791417813455</v>
      </c>
      <c r="JA130" s="76"/>
      <c r="JB130" s="74">
        <v>20219</v>
      </c>
      <c r="JC130" s="74">
        <v>113</v>
      </c>
      <c r="JD130" s="74">
        <v>102</v>
      </c>
      <c r="JE130" s="76">
        <v>1.6740153583827369E-2</v>
      </c>
      <c r="JF130" s="76">
        <v>7.0298219333546338E-2</v>
      </c>
      <c r="JG130" s="74"/>
      <c r="JH130" s="74">
        <v>183</v>
      </c>
      <c r="JI130" s="74">
        <v>6</v>
      </c>
      <c r="JJ130" s="175">
        <v>3.2786885245901641E-2</v>
      </c>
      <c r="JK130" s="74">
        <v>58</v>
      </c>
      <c r="JL130" s="74">
        <v>6</v>
      </c>
      <c r="JM130" s="175">
        <v>0.10344827586206896</v>
      </c>
      <c r="JN130" s="74">
        <v>241</v>
      </c>
      <c r="JO130" s="74">
        <v>12</v>
      </c>
      <c r="JP130" s="175">
        <v>4.9792531120331947E-2</v>
      </c>
      <c r="JQ130" s="175">
        <v>0.52602150023317817</v>
      </c>
      <c r="JR130" s="74"/>
      <c r="JS130" s="74"/>
      <c r="JT130" s="76">
        <v>3.0418250950570342E-2</v>
      </c>
      <c r="JU130" s="175"/>
      <c r="JV130" s="175">
        <v>6.5633695237056033E-2</v>
      </c>
      <c r="JW130" s="175">
        <v>5.2921599650826556E-3</v>
      </c>
      <c r="JX130" s="175">
        <v>4.3373888373615582E-2</v>
      </c>
      <c r="JY130" s="175">
        <v>2.2259806863440451E-2</v>
      </c>
      <c r="JZ130" s="175">
        <v>7.0925855202138691E-2</v>
      </c>
      <c r="KA130" s="175">
        <v>6.8197937694364124E-3</v>
      </c>
      <c r="KB130" s="175">
        <v>1.6913088548202303E-2</v>
      </c>
      <c r="KC130" s="175">
        <v>5.1284849146161819E-2</v>
      </c>
      <c r="KD130" s="175">
        <v>2.9025042282721372E-2</v>
      </c>
      <c r="KE130" s="175">
        <v>2.3732882317638714E-2</v>
      </c>
      <c r="KF130" s="175">
        <v>9.4658737519777408E-2</v>
      </c>
      <c r="KG130" s="175"/>
      <c r="KH130" s="74">
        <v>1263</v>
      </c>
      <c r="KI130" s="74">
        <v>18057</v>
      </c>
      <c r="KJ130" s="74">
        <v>1735</v>
      </c>
      <c r="KK130" s="74">
        <v>18329</v>
      </c>
      <c r="KL130" s="76">
        <v>6.994517361687988E-2</v>
      </c>
      <c r="KM130" s="76">
        <v>9.4658737519777408E-2</v>
      </c>
      <c r="KN130" s="175">
        <v>2.4713563902897528E-2</v>
      </c>
      <c r="KO130" s="175">
        <v>0.35332765114380099</v>
      </c>
      <c r="KP130" s="175"/>
      <c r="KQ130" s="74">
        <v>177</v>
      </c>
      <c r="KR130" s="74">
        <v>1063</v>
      </c>
      <c r="KS130" s="175">
        <v>0.16650987770460959</v>
      </c>
      <c r="KT130" s="74">
        <v>376</v>
      </c>
      <c r="KU130" s="74">
        <v>2203</v>
      </c>
      <c r="KV130" s="175">
        <v>0.17067635043123014</v>
      </c>
      <c r="KW130" s="74">
        <v>532</v>
      </c>
      <c r="KX130" s="74">
        <v>3348</v>
      </c>
      <c r="KY130" s="175">
        <v>0.15890083632019117</v>
      </c>
      <c r="KZ130" s="74">
        <v>728</v>
      </c>
      <c r="LA130" s="74">
        <v>4919</v>
      </c>
      <c r="LB130" s="175">
        <v>0.14799756047977231</v>
      </c>
      <c r="LC130" s="74">
        <v>249</v>
      </c>
      <c r="LD130" s="74">
        <v>1981</v>
      </c>
      <c r="LE130" s="175">
        <f t="shared" ref="LE130:LE193" si="351">LC130/LD130</f>
        <v>0.12569409389197375</v>
      </c>
      <c r="LF130" s="74">
        <v>368</v>
      </c>
      <c r="LG130" s="74">
        <v>3517</v>
      </c>
      <c r="LH130" s="175">
        <f t="shared" ref="LH130:LH193" si="352">LF130/LG130</f>
        <v>0.10463463178845607</v>
      </c>
      <c r="LI130" s="74">
        <v>254</v>
      </c>
      <c r="LJ130" s="74">
        <v>4488</v>
      </c>
      <c r="LK130" s="175">
        <f t="shared" ref="LK130:LK193" si="353">LI130/LJ130</f>
        <v>5.659536541889483E-2</v>
      </c>
      <c r="LL130" s="74">
        <v>871</v>
      </c>
      <c r="LM130" s="74">
        <v>9986</v>
      </c>
      <c r="LN130" s="175">
        <v>8.7222110955337467E-2</v>
      </c>
      <c r="LO130" s="175"/>
      <c r="LP130" s="74">
        <v>136</v>
      </c>
      <c r="LQ130" s="74">
        <v>3424</v>
      </c>
      <c r="LR130" s="175">
        <v>3.9719626168224297E-2</v>
      </c>
      <c r="LS130" s="74">
        <v>1735</v>
      </c>
      <c r="LT130" s="74">
        <v>18329</v>
      </c>
      <c r="LU130" s="175">
        <v>9.4658737519777408E-2</v>
      </c>
      <c r="LV130" s="175"/>
      <c r="LW130" s="74"/>
      <c r="LX130" s="74">
        <v>230</v>
      </c>
      <c r="LY130" s="74">
        <v>57</v>
      </c>
      <c r="LZ130" s="74">
        <v>21</v>
      </c>
      <c r="MA130" s="74">
        <v>44</v>
      </c>
      <c r="MB130" s="74">
        <v>13</v>
      </c>
      <c r="MC130" s="74">
        <v>49</v>
      </c>
      <c r="MD130" s="74"/>
    </row>
    <row r="131" spans="1:347" x14ac:dyDescent="0.25">
      <c r="A131" s="153"/>
      <c r="B131" s="156" t="s">
        <v>10</v>
      </c>
      <c r="C131" s="154"/>
      <c r="D131" s="159">
        <v>24048</v>
      </c>
      <c r="E131" s="159" t="s">
        <v>77</v>
      </c>
      <c r="F131" s="73" t="s">
        <v>126</v>
      </c>
      <c r="P131" s="164"/>
      <c r="Q131" s="129"/>
      <c r="R131" s="129"/>
      <c r="S131" s="129"/>
      <c r="T131" s="129"/>
      <c r="U131" s="129"/>
      <c r="V131" s="129"/>
      <c r="W131" s="129"/>
      <c r="X131" s="129"/>
      <c r="Y131" s="129"/>
      <c r="Z131" s="115"/>
      <c r="AA131" s="74"/>
      <c r="AB131" s="75">
        <v>2474</v>
      </c>
      <c r="AC131" s="75">
        <v>2771</v>
      </c>
      <c r="AD131" s="75">
        <v>498</v>
      </c>
      <c r="AE131" s="75">
        <v>534</v>
      </c>
      <c r="AF131" s="75">
        <v>651</v>
      </c>
      <c r="AG131" s="75">
        <v>1413</v>
      </c>
      <c r="AH131" s="75">
        <v>68</v>
      </c>
      <c r="AI131" s="75">
        <v>80</v>
      </c>
      <c r="AK131" s="74">
        <f t="shared" si="249"/>
        <v>8489</v>
      </c>
      <c r="AL131" s="76"/>
      <c r="AM131" s="77">
        <f t="shared" si="250"/>
        <v>0.29143597596890092</v>
      </c>
      <c r="AN131" s="78">
        <f t="shared" si="251"/>
        <v>0.3264224290257981</v>
      </c>
      <c r="AO131" s="78">
        <f t="shared" si="252"/>
        <v>5.8664153610554833E-2</v>
      </c>
      <c r="AP131" s="78">
        <f t="shared" si="253"/>
        <v>6.2904935799269646E-2</v>
      </c>
      <c r="AQ131" s="78">
        <f t="shared" si="254"/>
        <v>7.6687477912592769E-2</v>
      </c>
      <c r="AR131" s="78">
        <f t="shared" si="255"/>
        <v>0.16645070090705619</v>
      </c>
      <c r="AS131" s="78">
        <f t="shared" si="256"/>
        <v>8.0103663564613029E-3</v>
      </c>
      <c r="AT131" s="79">
        <f t="shared" si="257"/>
        <v>9.4239604193662382E-3</v>
      </c>
      <c r="AU131" s="76">
        <f t="shared" si="258"/>
        <v>1</v>
      </c>
      <c r="AV131" s="76"/>
      <c r="AW131" s="76"/>
      <c r="AX131" s="75">
        <v>569</v>
      </c>
      <c r="AY131" s="75">
        <v>337</v>
      </c>
      <c r="AZ131" s="75">
        <v>2487</v>
      </c>
      <c r="BA131" s="75">
        <v>718</v>
      </c>
      <c r="BB131" s="75">
        <v>3098</v>
      </c>
      <c r="BC131" s="75">
        <v>1233</v>
      </c>
      <c r="BD131" s="75">
        <v>111</v>
      </c>
      <c r="BF131" s="75">
        <v>26</v>
      </c>
      <c r="BG131" s="80">
        <v>20</v>
      </c>
      <c r="BH131" s="81"/>
      <c r="BI131" s="81"/>
      <c r="BJ131" s="82"/>
      <c r="BK131" s="74">
        <f t="shared" si="290"/>
        <v>20</v>
      </c>
      <c r="BL131" s="80">
        <f t="shared" si="291"/>
        <v>8599</v>
      </c>
      <c r="BM131" s="83"/>
      <c r="BN131" s="84">
        <f t="shared" si="260"/>
        <v>6.6170484940109311E-2</v>
      </c>
      <c r="BO131" s="85">
        <f t="shared" si="261"/>
        <v>3.9190603558553319E-2</v>
      </c>
      <c r="BP131" s="85">
        <f t="shared" si="262"/>
        <v>0.28921967670659376</v>
      </c>
      <c r="BQ131" s="85">
        <f t="shared" si="263"/>
        <v>8.349808117222933E-2</v>
      </c>
      <c r="BR131" s="85">
        <f t="shared" si="264"/>
        <v>0.36027445051750201</v>
      </c>
      <c r="BS131" s="85">
        <f t="shared" si="265"/>
        <v>0.14338876613559717</v>
      </c>
      <c r="BT131" s="85">
        <f t="shared" si="266"/>
        <v>1.2908477729968601E-2</v>
      </c>
      <c r="BU131" s="85">
        <f t="shared" si="267"/>
        <v>0</v>
      </c>
      <c r="BV131" s="85">
        <f t="shared" si="268"/>
        <v>3.0236073962088615E-3</v>
      </c>
      <c r="BW131" s="85">
        <f t="shared" si="269"/>
        <v>2.325851843237586E-3</v>
      </c>
      <c r="BX131" s="85">
        <f t="shared" si="270"/>
        <v>0</v>
      </c>
      <c r="BY131" s="85">
        <f t="shared" si="271"/>
        <v>0</v>
      </c>
      <c r="BZ131" s="85">
        <f t="shared" si="272"/>
        <v>0</v>
      </c>
      <c r="CA131" s="76">
        <f t="shared" si="292"/>
        <v>2.325851843237586E-3</v>
      </c>
      <c r="CB131" s="86">
        <f t="shared" si="274"/>
        <v>1</v>
      </c>
      <c r="CC131" s="76"/>
      <c r="CD131" s="76"/>
      <c r="CE131" s="75">
        <v>345</v>
      </c>
      <c r="CF131" s="75">
        <v>2436</v>
      </c>
      <c r="CG131" s="75">
        <v>923</v>
      </c>
      <c r="CH131" s="75">
        <v>935</v>
      </c>
      <c r="CI131" s="75">
        <v>635</v>
      </c>
      <c r="CJ131" s="75">
        <v>2778</v>
      </c>
      <c r="CK131" s="75">
        <v>118</v>
      </c>
      <c r="CL131" s="73"/>
      <c r="CQ131" s="74">
        <f t="shared" si="286"/>
        <v>0</v>
      </c>
      <c r="CR131" s="74">
        <f t="shared" si="287"/>
        <v>8170</v>
      </c>
      <c r="CS131" s="76"/>
      <c r="CT131" s="77">
        <f t="shared" si="280"/>
        <v>4.2227662178702573E-2</v>
      </c>
      <c r="CU131" s="78">
        <f t="shared" si="281"/>
        <v>0.29816401468788251</v>
      </c>
      <c r="CV131" s="78">
        <f t="shared" si="282"/>
        <v>0.11297429620563036</v>
      </c>
      <c r="CW131" s="78">
        <f t="shared" si="283"/>
        <v>0.11444308445532436</v>
      </c>
      <c r="CX131" s="78">
        <f t="shared" si="284"/>
        <v>7.7723378212974301E-2</v>
      </c>
      <c r="CY131" s="78">
        <f t="shared" si="285"/>
        <v>0.34002447980416156</v>
      </c>
      <c r="CZ131" s="78">
        <f t="shared" si="288"/>
        <v>1.4443084455324358E-2</v>
      </c>
      <c r="DA131" s="79"/>
      <c r="DB131" s="79"/>
      <c r="DC131" s="79"/>
      <c r="DD131" s="79"/>
      <c r="DE131" s="79">
        <f t="shared" si="275"/>
        <v>0</v>
      </c>
      <c r="DF131" s="76">
        <f t="shared" si="276"/>
        <v>1</v>
      </c>
      <c r="DG131" s="76"/>
      <c r="DH131" s="76"/>
      <c r="DI131" s="76"/>
      <c r="DJ131" s="76"/>
      <c r="DK131" s="76">
        <f t="shared" si="293"/>
        <v>0.3264224290257981</v>
      </c>
      <c r="DL131" s="76">
        <f t="shared" si="294"/>
        <v>0.36027445051750201</v>
      </c>
      <c r="DM131" s="76">
        <f t="shared" si="295"/>
        <v>0.29816401468788251</v>
      </c>
      <c r="DN131" s="76"/>
      <c r="DO131" s="76"/>
      <c r="DP131" s="76">
        <f t="shared" si="296"/>
        <v>5.8664153610554833E-2</v>
      </c>
      <c r="DQ131" s="76">
        <f t="shared" si="297"/>
        <v>3.9190603558553319E-2</v>
      </c>
      <c r="DR131" s="76">
        <f t="shared" si="298"/>
        <v>7.7723378212974301E-2</v>
      </c>
      <c r="DS131" s="76"/>
      <c r="DT131" s="76"/>
      <c r="DU131" s="76"/>
      <c r="DV131" s="76">
        <f t="shared" si="299"/>
        <v>0</v>
      </c>
      <c r="DW131" s="76"/>
      <c r="DX131" s="76"/>
      <c r="DY131" s="76"/>
      <c r="DZ131" s="76"/>
      <c r="EA131" s="76">
        <f t="shared" si="300"/>
        <v>3.0236073962088615E-3</v>
      </c>
      <c r="EB131" s="76"/>
      <c r="EC131" s="76"/>
      <c r="ED131" s="76"/>
      <c r="EE131" s="76">
        <f t="shared" si="277"/>
        <v>0.38508658263635293</v>
      </c>
      <c r="EF131" s="76">
        <f t="shared" si="278"/>
        <v>0.4024886614722642</v>
      </c>
      <c r="EG131" s="76">
        <f t="shared" si="279"/>
        <v>0.37588739290085682</v>
      </c>
      <c r="EH131" s="76"/>
      <c r="EI131" s="76"/>
      <c r="EJ131" s="76">
        <f t="shared" si="301"/>
        <v>-2.8258414337915594E-2</v>
      </c>
      <c r="EK131" s="76"/>
      <c r="EL131" s="76">
        <f t="shared" si="302"/>
        <v>-6.2110435829619504E-2</v>
      </c>
      <c r="EM131" s="76"/>
      <c r="EN131" s="76"/>
      <c r="EO131" s="76">
        <f t="shared" si="303"/>
        <v>1.9059224602419468E-2</v>
      </c>
      <c r="EP131" s="76"/>
      <c r="EQ131" s="76">
        <f t="shared" si="304"/>
        <v>3.8532774654420981E-2</v>
      </c>
      <c r="ER131" s="76"/>
      <c r="ES131" s="76"/>
      <c r="ET131" s="76">
        <f t="shared" si="305"/>
        <v>0</v>
      </c>
      <c r="EU131" s="76"/>
      <c r="EV131" s="76">
        <f t="shared" si="306"/>
        <v>0</v>
      </c>
      <c r="EW131" s="76"/>
      <c r="EX131" s="76"/>
      <c r="EY131" s="76">
        <f t="shared" si="307"/>
        <v>0</v>
      </c>
      <c r="EZ131" s="76"/>
      <c r="FA131" s="76">
        <f t="shared" si="308"/>
        <v>-3.0236073962088615E-3</v>
      </c>
      <c r="FB131" s="76"/>
      <c r="FC131" s="76"/>
      <c r="FD131" s="76">
        <f t="shared" si="309"/>
        <v>-9.199189735496105E-3</v>
      </c>
      <c r="FE131" s="76"/>
      <c r="FF131" s="76">
        <f t="shared" si="310"/>
        <v>-2.6601268571407377E-2</v>
      </c>
      <c r="FG131" s="76"/>
      <c r="FH131" s="76"/>
      <c r="FI131" s="76"/>
      <c r="FJ131" s="76"/>
      <c r="FK131" s="76"/>
      <c r="FL131" s="76">
        <f t="shared" si="311"/>
        <v>8.0103663564613029E-3</v>
      </c>
      <c r="FM131" s="76">
        <f t="shared" si="312"/>
        <v>1.2908477729968601E-2</v>
      </c>
      <c r="FN131" s="76">
        <f t="shared" si="313"/>
        <v>1.4443084455324358E-2</v>
      </c>
      <c r="FO131" s="76"/>
      <c r="FP131" s="76">
        <f t="shared" si="314"/>
        <v>6.4327180988630554E-3</v>
      </c>
      <c r="FQ131" s="76"/>
      <c r="FR131" s="76">
        <f t="shared" si="315"/>
        <v>1.5346067253557572E-3</v>
      </c>
      <c r="FS131" s="76"/>
      <c r="FT131" s="76"/>
      <c r="FU131" s="76"/>
      <c r="FV131" s="76"/>
      <c r="FW131" s="76">
        <f t="shared" si="316"/>
        <v>0.16645070090705619</v>
      </c>
      <c r="FX131" s="76">
        <f t="shared" si="317"/>
        <v>0.14338876613559717</v>
      </c>
      <c r="FY131" s="76">
        <f t="shared" si="318"/>
        <v>0.11297429620563036</v>
      </c>
      <c r="FZ131" s="76"/>
      <c r="GA131" s="76">
        <f t="shared" si="319"/>
        <v>-5.3476404701425825E-2</v>
      </c>
      <c r="GB131" s="76"/>
      <c r="GC131" s="76">
        <f t="shared" si="320"/>
        <v>-3.0414469929966811E-2</v>
      </c>
      <c r="GD131" s="76"/>
      <c r="GE131" s="76"/>
      <c r="GF131" s="76"/>
      <c r="GG131" s="76"/>
      <c r="GH131" s="76">
        <f t="shared" si="321"/>
        <v>0.29143597596890092</v>
      </c>
      <c r="GI131" s="76">
        <f t="shared" si="322"/>
        <v>0.28921967670659376</v>
      </c>
      <c r="GJ131" s="76">
        <f t="shared" si="323"/>
        <v>0.34002447980416156</v>
      </c>
      <c r="GK131" s="76"/>
      <c r="GL131" s="76">
        <f t="shared" si="324"/>
        <v>4.8588503835260644E-2</v>
      </c>
      <c r="GM131" s="76"/>
      <c r="GN131" s="76">
        <f t="shared" si="325"/>
        <v>5.0804803097567797E-2</v>
      </c>
      <c r="GO131" s="76"/>
      <c r="GP131" s="76"/>
      <c r="GQ131" s="76"/>
      <c r="GR131" s="76"/>
      <c r="GS131" s="76">
        <f t="shared" si="326"/>
        <v>6.2904935799269646E-2</v>
      </c>
      <c r="GT131" s="76">
        <f t="shared" si="327"/>
        <v>8.349808117222933E-2</v>
      </c>
      <c r="GU131" s="76">
        <f t="shared" si="328"/>
        <v>4.2227662178702573E-2</v>
      </c>
      <c r="GV131" s="76"/>
      <c r="GW131" s="76">
        <f t="shared" si="329"/>
        <v>-2.0677273620567073E-2</v>
      </c>
      <c r="GX131" s="76"/>
      <c r="GY131" s="76">
        <f t="shared" si="330"/>
        <v>-4.1270418993526757E-2</v>
      </c>
      <c r="GZ131" s="76"/>
      <c r="HA131" s="76"/>
      <c r="HB131" s="76"/>
      <c r="HC131" s="76"/>
      <c r="HD131" s="76">
        <f t="shared" si="331"/>
        <v>7.6687477912592769E-2</v>
      </c>
      <c r="HE131" s="76">
        <f t="shared" si="332"/>
        <v>6.6170484940109311E-2</v>
      </c>
      <c r="HF131" s="76">
        <f t="shared" si="333"/>
        <v>0.11444308445532436</v>
      </c>
      <c r="HG131" s="76"/>
      <c r="HH131" s="76">
        <f t="shared" si="334"/>
        <v>3.7755606542731593E-2</v>
      </c>
      <c r="HI131" s="76"/>
      <c r="HJ131" s="76">
        <f t="shared" si="335"/>
        <v>4.8272599515215051E-2</v>
      </c>
      <c r="HK131" s="76"/>
      <c r="HL131" s="76"/>
      <c r="HM131" s="76"/>
      <c r="HN131" s="76"/>
      <c r="HO131" s="76"/>
      <c r="HP131" s="76"/>
      <c r="HQ131" s="76"/>
      <c r="HR131" s="76">
        <f t="shared" si="336"/>
        <v>7.0915302155730942E-2</v>
      </c>
      <c r="HS131" s="76">
        <f t="shared" si="337"/>
        <v>0.13959241371186243</v>
      </c>
      <c r="HT131" s="76">
        <f t="shared" si="338"/>
        <v>0.14760278006832372</v>
      </c>
      <c r="HU131" s="76"/>
      <c r="HV131" s="76">
        <f t="shared" si="339"/>
        <v>9.6406558902197931E-2</v>
      </c>
      <c r="HW131" s="76">
        <f t="shared" si="340"/>
        <v>0.14966856611233864</v>
      </c>
      <c r="HX131" s="76">
        <f t="shared" si="341"/>
        <v>0.16257704384230726</v>
      </c>
      <c r="HY131" s="76"/>
      <c r="HZ131" s="76">
        <f t="shared" si="342"/>
        <v>5.6670746634026929E-2</v>
      </c>
      <c r="IA131" s="76">
        <f t="shared" si="343"/>
        <v>0.15667074663402694</v>
      </c>
      <c r="IB131" s="76">
        <f t="shared" si="344"/>
        <v>0.1711138310893513</v>
      </c>
      <c r="IC131" s="76"/>
      <c r="ID131" s="76"/>
      <c r="IE131" s="76">
        <f t="shared" si="345"/>
        <v>-1.4244555521704012E-2</v>
      </c>
      <c r="IF131" s="76"/>
      <c r="IG131" s="76">
        <f t="shared" si="346"/>
        <v>-3.9735812268171002E-2</v>
      </c>
      <c r="IH131" s="76"/>
      <c r="II131" s="76"/>
      <c r="IJ131" s="76">
        <f t="shared" si="347"/>
        <v>1.7078332922164513E-2</v>
      </c>
      <c r="IK131" s="76"/>
      <c r="IL131" s="76">
        <f t="shared" si="348"/>
        <v>7.0021805216883004E-3</v>
      </c>
      <c r="IM131" s="76"/>
      <c r="IN131" s="76"/>
      <c r="IO131" s="76">
        <f t="shared" si="349"/>
        <v>2.3511051021027574E-2</v>
      </c>
      <c r="IP131" s="76"/>
      <c r="IQ131" s="76">
        <f t="shared" si="350"/>
        <v>8.536787247044042E-3</v>
      </c>
      <c r="IR131" s="76"/>
      <c r="IS131" s="76"/>
      <c r="IT131" s="76"/>
      <c r="IU131" s="76"/>
      <c r="IV131" s="76"/>
      <c r="IW131" s="76">
        <v>0.06</v>
      </c>
      <c r="IX131" s="183">
        <v>3.2187328686663013</v>
      </c>
      <c r="IY131" s="183">
        <v>3.3148333600151041</v>
      </c>
      <c r="IZ131" s="175">
        <v>-0.13909478366404415</v>
      </c>
      <c r="JA131" s="76"/>
      <c r="JB131" s="74">
        <v>26526</v>
      </c>
      <c r="JC131" s="74">
        <v>149</v>
      </c>
      <c r="JD131" s="74">
        <v>129</v>
      </c>
      <c r="JE131" s="76">
        <v>1.7869476818232609E-2</v>
      </c>
      <c r="JF131" s="76">
        <v>6.1017526871865423E-2</v>
      </c>
      <c r="JG131" s="74"/>
      <c r="JH131" s="74">
        <v>101</v>
      </c>
      <c r="JI131" s="74">
        <v>5</v>
      </c>
      <c r="JJ131" s="175">
        <v>4.9504950495049507E-2</v>
      </c>
      <c r="JK131" s="74">
        <v>73</v>
      </c>
      <c r="JL131" s="74">
        <v>5</v>
      </c>
      <c r="JM131" s="175">
        <v>6.8493150684931503E-2</v>
      </c>
      <c r="JN131" s="74">
        <v>174</v>
      </c>
      <c r="JO131" s="74">
        <v>10</v>
      </c>
      <c r="JP131" s="175">
        <v>5.7471264367816091E-2</v>
      </c>
      <c r="JQ131" s="175">
        <v>0.45344721615836209</v>
      </c>
      <c r="JR131" s="74"/>
      <c r="JS131" s="74"/>
      <c r="JT131" s="76"/>
      <c r="JU131" s="175"/>
      <c r="JV131" s="175">
        <v>9.0909090909090912E-2</v>
      </c>
      <c r="JW131" s="175">
        <v>8.3352808288540935E-3</v>
      </c>
      <c r="JX131" s="175">
        <v>5.3984575835475578E-2</v>
      </c>
      <c r="JY131" s="175">
        <v>3.6924515073615334E-2</v>
      </c>
      <c r="JZ131" s="175">
        <v>9.9244371737945009E-2</v>
      </c>
      <c r="KA131" s="175">
        <v>4.7518890706551376E-3</v>
      </c>
      <c r="KB131" s="175">
        <v>2.274674768248033E-2</v>
      </c>
      <c r="KC131" s="175">
        <v>7.2758432655604888E-2</v>
      </c>
      <c r="KD131" s="175">
        <v>3.5833917581989561E-2</v>
      </c>
      <c r="KE131" s="175">
        <v>2.7498636753135467E-2</v>
      </c>
      <c r="KF131" s="175">
        <v>0.12674300849108047</v>
      </c>
      <c r="KG131" s="175"/>
      <c r="KH131" s="74">
        <v>1454</v>
      </c>
      <c r="KI131" s="74">
        <v>12708</v>
      </c>
      <c r="KJ131" s="74">
        <v>1627</v>
      </c>
      <c r="KK131" s="74">
        <v>12837</v>
      </c>
      <c r="KL131" s="76">
        <v>0.11441611583254643</v>
      </c>
      <c r="KM131" s="76">
        <v>0.12674300849108047</v>
      </c>
      <c r="KN131" s="175">
        <v>1.2326892658534039E-2</v>
      </c>
      <c r="KO131" s="175">
        <v>0.10773738095230437</v>
      </c>
      <c r="KP131" s="175"/>
      <c r="KQ131" s="74">
        <v>120</v>
      </c>
      <c r="KR131" s="74">
        <v>630</v>
      </c>
      <c r="KS131" s="175">
        <v>0.19047619047619047</v>
      </c>
      <c r="KT131" s="74">
        <v>283</v>
      </c>
      <c r="KU131" s="74">
        <v>1408</v>
      </c>
      <c r="KV131" s="175">
        <v>0.20099431818181818</v>
      </c>
      <c r="KW131" s="74">
        <v>449</v>
      </c>
      <c r="KX131" s="74">
        <v>2344</v>
      </c>
      <c r="KY131" s="175">
        <v>0.19155290102389078</v>
      </c>
      <c r="KZ131" s="74">
        <v>658</v>
      </c>
      <c r="LA131" s="74">
        <v>3457</v>
      </c>
      <c r="LB131" s="175">
        <v>0.19033844373734451</v>
      </c>
      <c r="LC131" s="74">
        <v>153</v>
      </c>
      <c r="LD131" s="74">
        <v>1037</v>
      </c>
      <c r="LE131" s="175">
        <f t="shared" si="351"/>
        <v>0.14754098360655737</v>
      </c>
      <c r="LF131" s="74">
        <v>341</v>
      </c>
      <c r="LG131" s="74">
        <v>2456</v>
      </c>
      <c r="LH131" s="175">
        <f t="shared" si="352"/>
        <v>0.13884364820846906</v>
      </c>
      <c r="LI131" s="74">
        <v>275</v>
      </c>
      <c r="LJ131" s="74">
        <v>3084</v>
      </c>
      <c r="LK131" s="175">
        <f t="shared" si="353"/>
        <v>8.9169909208819717E-2</v>
      </c>
      <c r="LL131" s="74">
        <v>769</v>
      </c>
      <c r="LM131" s="74">
        <v>6577</v>
      </c>
      <c r="LN131" s="175">
        <v>0.11692260909229132</v>
      </c>
      <c r="LO131" s="175"/>
      <c r="LP131" s="74">
        <v>200</v>
      </c>
      <c r="LQ131" s="74">
        <v>2803</v>
      </c>
      <c r="LR131" s="175">
        <v>7.1352122725651085E-2</v>
      </c>
      <c r="LS131" s="74">
        <v>1627</v>
      </c>
      <c r="LT131" s="74">
        <v>12837</v>
      </c>
      <c r="LU131" s="175">
        <v>0.12674300849108047</v>
      </c>
      <c r="LV131" s="175"/>
      <c r="LW131" s="74"/>
      <c r="LX131" s="74">
        <v>272</v>
      </c>
      <c r="LY131" s="74">
        <v>163</v>
      </c>
      <c r="LZ131" s="74">
        <v>168</v>
      </c>
      <c r="MA131" s="74">
        <v>90</v>
      </c>
      <c r="MB131" s="74">
        <v>141</v>
      </c>
      <c r="MC131" s="74">
        <v>210</v>
      </c>
      <c r="MD131" s="74"/>
    </row>
    <row r="132" spans="1:347" x14ac:dyDescent="0.25">
      <c r="A132" s="153"/>
      <c r="B132" s="156" t="s">
        <v>12</v>
      </c>
      <c r="C132" s="154"/>
      <c r="D132" s="159">
        <v>72018</v>
      </c>
      <c r="E132" s="159" t="s">
        <v>262</v>
      </c>
      <c r="F132" s="73" t="s">
        <v>282</v>
      </c>
      <c r="P132" s="164"/>
      <c r="Q132" s="129"/>
      <c r="R132" s="129"/>
      <c r="S132" s="129"/>
      <c r="T132" s="129"/>
      <c r="U132" s="129"/>
      <c r="V132" s="129"/>
      <c r="W132" s="129"/>
      <c r="X132" s="129"/>
      <c r="Y132" s="129"/>
      <c r="Z132" s="115"/>
      <c r="AA132" s="74"/>
      <c r="AB132" s="75">
        <v>562</v>
      </c>
      <c r="AC132" s="75">
        <v>1876</v>
      </c>
      <c r="AD132" s="75">
        <v>532</v>
      </c>
      <c r="AE132" s="90">
        <f>AJ132*((BA132/(AX132+BA132)))</f>
        <v>495.04965920155792</v>
      </c>
      <c r="AF132" s="90">
        <f>AJ132*((AX132/(AX132+BA132)))</f>
        <v>166.95034079844206</v>
      </c>
      <c r="AG132" s="75">
        <v>3578</v>
      </c>
      <c r="AH132" s="75">
        <v>53</v>
      </c>
      <c r="AI132" s="75">
        <v>52</v>
      </c>
      <c r="AJ132" s="75">
        <v>662</v>
      </c>
      <c r="AK132" s="74">
        <f t="shared" si="249"/>
        <v>7315</v>
      </c>
      <c r="AL132" s="76"/>
      <c r="AM132" s="77">
        <f t="shared" si="250"/>
        <v>7.6828434723171565E-2</v>
      </c>
      <c r="AN132" s="78">
        <f t="shared" si="251"/>
        <v>0.25645933014354066</v>
      </c>
      <c r="AO132" s="78">
        <f t="shared" si="252"/>
        <v>7.2727272727272724E-2</v>
      </c>
      <c r="AP132" s="78">
        <f t="shared" si="253"/>
        <v>6.7675961613336694E-2</v>
      </c>
      <c r="AQ132" s="78">
        <f t="shared" si="254"/>
        <v>2.2823013096164326E-2</v>
      </c>
      <c r="AR132" s="78">
        <f t="shared" si="255"/>
        <v>0.48913192071086808</v>
      </c>
      <c r="AS132" s="78">
        <f t="shared" si="256"/>
        <v>7.2453861927546138E-3</v>
      </c>
      <c r="AT132" s="79">
        <f t="shared" si="257"/>
        <v>7.1086807928913195E-3</v>
      </c>
      <c r="AU132" s="76">
        <f t="shared" si="258"/>
        <v>1</v>
      </c>
      <c r="AV132" s="76"/>
      <c r="AW132" s="76"/>
      <c r="AX132" s="75">
        <v>259</v>
      </c>
      <c r="AY132" s="75">
        <v>507</v>
      </c>
      <c r="AZ132" s="75">
        <v>633</v>
      </c>
      <c r="BA132" s="75">
        <v>768</v>
      </c>
      <c r="BB132" s="75">
        <v>2452</v>
      </c>
      <c r="BC132" s="75">
        <v>2669</v>
      </c>
      <c r="BD132" s="75">
        <v>94</v>
      </c>
      <c r="BF132" s="75">
        <v>10</v>
      </c>
      <c r="BG132" s="80">
        <v>6</v>
      </c>
      <c r="BH132" s="81">
        <v>32</v>
      </c>
      <c r="BI132" s="81"/>
      <c r="BJ132" s="82"/>
      <c r="BK132" s="74">
        <f t="shared" si="290"/>
        <v>38</v>
      </c>
      <c r="BL132" s="80">
        <f t="shared" si="291"/>
        <v>7430</v>
      </c>
      <c r="BM132" s="83"/>
      <c r="BN132" s="84">
        <f t="shared" si="260"/>
        <v>3.4858681022880214E-2</v>
      </c>
      <c r="BO132" s="85">
        <f t="shared" si="261"/>
        <v>6.823687752355316E-2</v>
      </c>
      <c r="BP132" s="85">
        <f t="shared" si="262"/>
        <v>8.5195154777927315E-2</v>
      </c>
      <c r="BQ132" s="85">
        <f t="shared" si="263"/>
        <v>0.10336473755047107</v>
      </c>
      <c r="BR132" s="85">
        <f t="shared" si="264"/>
        <v>0.3300134589502019</v>
      </c>
      <c r="BS132" s="85">
        <f t="shared" si="265"/>
        <v>0.3592193808882907</v>
      </c>
      <c r="BT132" s="85">
        <f t="shared" si="266"/>
        <v>1.2651413189771197E-2</v>
      </c>
      <c r="BU132" s="85">
        <f t="shared" si="267"/>
        <v>0</v>
      </c>
      <c r="BV132" s="85">
        <f t="shared" si="268"/>
        <v>1.3458950201884253E-3</v>
      </c>
      <c r="BW132" s="85">
        <f t="shared" si="269"/>
        <v>8.0753701211305523E-4</v>
      </c>
      <c r="BX132" s="85">
        <f t="shared" si="270"/>
        <v>4.3068640646029607E-3</v>
      </c>
      <c r="BY132" s="85">
        <f t="shared" si="271"/>
        <v>0</v>
      </c>
      <c r="BZ132" s="85">
        <f t="shared" si="272"/>
        <v>0</v>
      </c>
      <c r="CA132" s="76">
        <f t="shared" si="292"/>
        <v>5.1144010767160157E-3</v>
      </c>
      <c r="CB132" s="86">
        <f t="shared" si="274"/>
        <v>1</v>
      </c>
      <c r="CC132" s="76"/>
      <c r="CD132" s="76"/>
      <c r="CE132" s="75">
        <v>499</v>
      </c>
      <c r="CF132" s="75">
        <v>1152</v>
      </c>
      <c r="CG132" s="75">
        <v>4093</v>
      </c>
      <c r="CH132" s="75">
        <v>329</v>
      </c>
      <c r="CI132" s="75">
        <v>777</v>
      </c>
      <c r="CJ132" s="75">
        <v>321</v>
      </c>
      <c r="CK132" s="75">
        <v>119</v>
      </c>
      <c r="CQ132" s="74">
        <f t="shared" si="286"/>
        <v>0</v>
      </c>
      <c r="CR132" s="74">
        <f t="shared" si="287"/>
        <v>7290</v>
      </c>
      <c r="CS132" s="76"/>
      <c r="CT132" s="77">
        <f t="shared" si="280"/>
        <v>6.8449931412894377E-2</v>
      </c>
      <c r="CU132" s="78">
        <f t="shared" si="281"/>
        <v>0.15802469135802469</v>
      </c>
      <c r="CV132" s="78">
        <f t="shared" si="282"/>
        <v>0.56145404663923182</v>
      </c>
      <c r="CW132" s="78">
        <f t="shared" si="283"/>
        <v>4.5130315500685872E-2</v>
      </c>
      <c r="CX132" s="78">
        <f t="shared" si="284"/>
        <v>0.10658436213991769</v>
      </c>
      <c r="CY132" s="78">
        <f t="shared" si="285"/>
        <v>4.4032921810699586E-2</v>
      </c>
      <c r="CZ132" s="78">
        <f t="shared" si="288"/>
        <v>1.6323731138545954E-2</v>
      </c>
      <c r="DA132" s="79"/>
      <c r="DB132" s="79"/>
      <c r="DC132" s="79"/>
      <c r="DD132" s="79"/>
      <c r="DE132" s="79">
        <f t="shared" si="275"/>
        <v>0</v>
      </c>
      <c r="DF132" s="76">
        <f t="shared" si="276"/>
        <v>1</v>
      </c>
      <c r="DG132" s="76"/>
      <c r="DH132" s="76"/>
      <c r="DI132" s="76"/>
      <c r="DJ132" s="76"/>
      <c r="DK132" s="76">
        <f t="shared" si="293"/>
        <v>0.25645933014354066</v>
      </c>
      <c r="DL132" s="76">
        <f t="shared" si="294"/>
        <v>0.3300134589502019</v>
      </c>
      <c r="DM132" s="76">
        <f t="shared" si="295"/>
        <v>0.15802469135802469</v>
      </c>
      <c r="DN132" s="76"/>
      <c r="DO132" s="76"/>
      <c r="DP132" s="76">
        <f t="shared" si="296"/>
        <v>7.2727272727272724E-2</v>
      </c>
      <c r="DQ132" s="76">
        <f t="shared" si="297"/>
        <v>6.823687752355316E-2</v>
      </c>
      <c r="DR132" s="76">
        <f t="shared" si="298"/>
        <v>0.10658436213991769</v>
      </c>
      <c r="DS132" s="76"/>
      <c r="DT132" s="76"/>
      <c r="DU132" s="76"/>
      <c r="DV132" s="76">
        <f t="shared" si="299"/>
        <v>0</v>
      </c>
      <c r="DW132" s="76"/>
      <c r="DX132" s="76"/>
      <c r="DY132" s="76"/>
      <c r="DZ132" s="76"/>
      <c r="EA132" s="76">
        <f t="shared" si="300"/>
        <v>1.3458950201884253E-3</v>
      </c>
      <c r="EB132" s="76"/>
      <c r="EC132" s="76"/>
      <c r="ED132" s="76"/>
      <c r="EE132" s="76">
        <f t="shared" si="277"/>
        <v>0.32918660287081336</v>
      </c>
      <c r="EF132" s="76">
        <f t="shared" si="278"/>
        <v>0.39959623149394352</v>
      </c>
      <c r="EG132" s="76">
        <f t="shared" si="279"/>
        <v>0.26460905349794239</v>
      </c>
      <c r="EH132" s="76"/>
      <c r="EI132" s="76"/>
      <c r="EJ132" s="76">
        <f t="shared" si="301"/>
        <v>-9.8434638785515977E-2</v>
      </c>
      <c r="EK132" s="76"/>
      <c r="EL132" s="76">
        <f t="shared" si="302"/>
        <v>-0.17198876759217721</v>
      </c>
      <c r="EM132" s="76"/>
      <c r="EN132" s="76"/>
      <c r="EO132" s="76">
        <f t="shared" si="303"/>
        <v>3.3857089412644967E-2</v>
      </c>
      <c r="EP132" s="76"/>
      <c r="EQ132" s="76">
        <f t="shared" si="304"/>
        <v>3.834748461636453E-2</v>
      </c>
      <c r="ER132" s="76"/>
      <c r="ES132" s="76"/>
      <c r="ET132" s="76">
        <f t="shared" si="305"/>
        <v>0</v>
      </c>
      <c r="EU132" s="76"/>
      <c r="EV132" s="76">
        <f t="shared" si="306"/>
        <v>0</v>
      </c>
      <c r="EW132" s="76"/>
      <c r="EX132" s="76"/>
      <c r="EY132" s="76">
        <f t="shared" si="307"/>
        <v>0</v>
      </c>
      <c r="EZ132" s="76"/>
      <c r="FA132" s="76">
        <f t="shared" si="308"/>
        <v>-1.3458950201884253E-3</v>
      </c>
      <c r="FB132" s="76"/>
      <c r="FC132" s="76"/>
      <c r="FD132" s="76">
        <f t="shared" si="309"/>
        <v>-6.4577549372870968E-2</v>
      </c>
      <c r="FE132" s="76"/>
      <c r="FF132" s="76">
        <f t="shared" si="310"/>
        <v>-0.13498717799600113</v>
      </c>
      <c r="FG132" s="76"/>
      <c r="FH132" s="76"/>
      <c r="FI132" s="76"/>
      <c r="FJ132" s="76"/>
      <c r="FK132" s="76"/>
      <c r="FL132" s="76">
        <f t="shared" si="311"/>
        <v>7.2453861927546138E-3</v>
      </c>
      <c r="FM132" s="76">
        <f t="shared" si="312"/>
        <v>1.2651413189771197E-2</v>
      </c>
      <c r="FN132" s="76">
        <f t="shared" si="313"/>
        <v>1.6323731138545954E-2</v>
      </c>
      <c r="FO132" s="76"/>
      <c r="FP132" s="76">
        <f t="shared" si="314"/>
        <v>9.0783449457913397E-3</v>
      </c>
      <c r="FQ132" s="76"/>
      <c r="FR132" s="76">
        <f t="shared" si="315"/>
        <v>3.6723179487747563E-3</v>
      </c>
      <c r="FS132" s="76"/>
      <c r="FT132" s="76"/>
      <c r="FU132" s="76"/>
      <c r="FV132" s="76"/>
      <c r="FW132" s="76">
        <f t="shared" si="316"/>
        <v>0.48913192071086808</v>
      </c>
      <c r="FX132" s="76">
        <f t="shared" si="317"/>
        <v>0.3592193808882907</v>
      </c>
      <c r="FY132" s="76">
        <f t="shared" si="318"/>
        <v>0.56145404663923182</v>
      </c>
      <c r="FZ132" s="76"/>
      <c r="GA132" s="76">
        <f t="shared" si="319"/>
        <v>7.2322125928363734E-2</v>
      </c>
      <c r="GB132" s="76"/>
      <c r="GC132" s="76">
        <f t="shared" si="320"/>
        <v>0.20223466575094112</v>
      </c>
      <c r="GD132" s="76"/>
      <c r="GE132" s="76"/>
      <c r="GF132" s="76"/>
      <c r="GG132" s="76"/>
      <c r="GH132" s="76">
        <f t="shared" si="321"/>
        <v>7.6828434723171565E-2</v>
      </c>
      <c r="GI132" s="76">
        <f t="shared" si="322"/>
        <v>8.5195154777927315E-2</v>
      </c>
      <c r="GJ132" s="76">
        <f t="shared" si="323"/>
        <v>4.4032921810699586E-2</v>
      </c>
      <c r="GK132" s="76"/>
      <c r="GL132" s="76">
        <f t="shared" si="324"/>
        <v>-3.2795512912471979E-2</v>
      </c>
      <c r="GM132" s="76"/>
      <c r="GN132" s="76">
        <f t="shared" si="325"/>
        <v>-4.1162232967227728E-2</v>
      </c>
      <c r="GO132" s="76"/>
      <c r="GP132" s="76"/>
      <c r="GQ132" s="76"/>
      <c r="GR132" s="76"/>
      <c r="GS132" s="76">
        <f t="shared" si="326"/>
        <v>6.7675961613336694E-2</v>
      </c>
      <c r="GT132" s="76">
        <f t="shared" si="327"/>
        <v>0.10336473755047107</v>
      </c>
      <c r="GU132" s="76">
        <f t="shared" si="328"/>
        <v>6.8449931412894377E-2</v>
      </c>
      <c r="GV132" s="76"/>
      <c r="GW132" s="76">
        <f t="shared" si="329"/>
        <v>7.739697995576833E-4</v>
      </c>
      <c r="GX132" s="76"/>
      <c r="GY132" s="76">
        <f t="shared" si="330"/>
        <v>-3.4914806137576693E-2</v>
      </c>
      <c r="GZ132" s="76"/>
      <c r="HA132" s="76"/>
      <c r="HB132" s="76"/>
      <c r="HC132" s="76"/>
      <c r="HD132" s="76">
        <f t="shared" si="331"/>
        <v>2.2823013096164326E-2</v>
      </c>
      <c r="HE132" s="76">
        <f t="shared" si="332"/>
        <v>3.4858681022880214E-2</v>
      </c>
      <c r="HF132" s="76">
        <f t="shared" si="333"/>
        <v>4.5130315500685872E-2</v>
      </c>
      <c r="HG132" s="76"/>
      <c r="HH132" s="76">
        <f t="shared" si="334"/>
        <v>2.2307302404521546E-2</v>
      </c>
      <c r="HI132" s="76"/>
      <c r="HJ132" s="76">
        <f t="shared" si="335"/>
        <v>1.0271634477805658E-2</v>
      </c>
      <c r="HK132" s="76"/>
      <c r="HL132" s="76"/>
      <c r="HM132" s="76"/>
      <c r="HN132" s="76"/>
      <c r="HO132" s="76"/>
      <c r="HP132" s="76"/>
      <c r="HQ132" s="76"/>
      <c r="HR132" s="76">
        <f t="shared" si="336"/>
        <v>7.4921347806091304E-2</v>
      </c>
      <c r="HS132" s="76">
        <f t="shared" si="337"/>
        <v>9.0498974709501023E-2</v>
      </c>
      <c r="HT132" s="76">
        <f t="shared" si="338"/>
        <v>9.7744360902255634E-2</v>
      </c>
      <c r="HU132" s="76"/>
      <c r="HV132" s="76">
        <f t="shared" si="339"/>
        <v>0.11601615074024227</v>
      </c>
      <c r="HW132" s="76">
        <f t="shared" si="340"/>
        <v>0.1382234185733513</v>
      </c>
      <c r="HX132" s="76">
        <f t="shared" si="341"/>
        <v>0.1508748317631225</v>
      </c>
      <c r="HY132" s="76"/>
      <c r="HZ132" s="76">
        <f t="shared" si="342"/>
        <v>8.4773662551440337E-2</v>
      </c>
      <c r="IA132" s="76">
        <f t="shared" si="343"/>
        <v>0.11358024691358025</v>
      </c>
      <c r="IB132" s="76">
        <f t="shared" si="344"/>
        <v>0.12990397805212622</v>
      </c>
      <c r="IC132" s="76"/>
      <c r="ID132" s="76"/>
      <c r="IE132" s="76">
        <f t="shared" si="345"/>
        <v>9.8523147453490334E-3</v>
      </c>
      <c r="IF132" s="76"/>
      <c r="IG132" s="76">
        <f t="shared" si="346"/>
        <v>-3.1242488188801931E-2</v>
      </c>
      <c r="IH132" s="76"/>
      <c r="II132" s="76"/>
      <c r="IJ132" s="76">
        <f t="shared" si="347"/>
        <v>2.3081272204079226E-2</v>
      </c>
      <c r="IK132" s="76"/>
      <c r="IL132" s="76">
        <f t="shared" si="348"/>
        <v>-2.4643171659771049E-2</v>
      </c>
      <c r="IM132" s="76"/>
      <c r="IN132" s="76"/>
      <c r="IO132" s="76">
        <f t="shared" si="349"/>
        <v>3.215961714987059E-2</v>
      </c>
      <c r="IP132" s="76"/>
      <c r="IQ132" s="76">
        <f t="shared" si="350"/>
        <v>-2.0970853710996273E-2</v>
      </c>
      <c r="IR132" s="76"/>
      <c r="IS132" s="76"/>
      <c r="IT132" s="76"/>
      <c r="IU132" s="76"/>
      <c r="IV132" s="76"/>
      <c r="IW132" s="76">
        <v>7.0000000000000007E-2</v>
      </c>
      <c r="IX132" s="183">
        <v>3.5467339136093714</v>
      </c>
      <c r="IY132" s="183">
        <v>3.6057816693687545</v>
      </c>
      <c r="IZ132" s="175">
        <v>-0.16781464010416403</v>
      </c>
      <c r="JA132" s="76"/>
      <c r="JB132" s="74">
        <v>16598</v>
      </c>
      <c r="JC132" s="74">
        <v>93</v>
      </c>
      <c r="JD132" s="74">
        <v>91</v>
      </c>
      <c r="JE132" s="76">
        <v>1.0791355255545568E-2</v>
      </c>
      <c r="JF132" s="76">
        <v>6.6644021084394864E-2</v>
      </c>
      <c r="JG132" s="74"/>
      <c r="JH132" s="74">
        <v>106</v>
      </c>
      <c r="JI132" s="74">
        <v>22</v>
      </c>
      <c r="JJ132" s="175">
        <v>0.20754716981132076</v>
      </c>
      <c r="JK132" s="74">
        <v>149</v>
      </c>
      <c r="JL132" s="74">
        <v>31</v>
      </c>
      <c r="JM132" s="175">
        <v>0.20805369127516779</v>
      </c>
      <c r="JN132" s="74">
        <v>255</v>
      </c>
      <c r="JO132" s="74">
        <v>53</v>
      </c>
      <c r="JP132" s="175">
        <v>0.20784313725490197</v>
      </c>
      <c r="JQ132" s="175">
        <v>0.62940790679282044</v>
      </c>
      <c r="JR132" s="74"/>
      <c r="JS132" s="74"/>
      <c r="JT132" s="76">
        <v>8.9108910891089105E-2</v>
      </c>
      <c r="JU132" s="175"/>
      <c r="JV132" s="175">
        <v>0.2898562494924064</v>
      </c>
      <c r="JW132" s="175">
        <v>3.2485990416632827E-3</v>
      </c>
      <c r="JX132" s="175">
        <v>0.26760334605701291</v>
      </c>
      <c r="JY132" s="175">
        <v>2.2252903435393486E-2</v>
      </c>
      <c r="JZ132" s="175">
        <v>0.29310484853406971</v>
      </c>
      <c r="KA132" s="175">
        <v>1.9735239178104443E-2</v>
      </c>
      <c r="KB132" s="175">
        <v>1.7380004872898563E-2</v>
      </c>
      <c r="KC132" s="175">
        <v>6.2616746528059777E-2</v>
      </c>
      <c r="KD132" s="175">
        <v>4.0363843092666288E-2</v>
      </c>
      <c r="KE132" s="175">
        <v>3.7115244051003006E-2</v>
      </c>
      <c r="KF132" s="175">
        <v>0.33022009258507268</v>
      </c>
      <c r="KG132" s="175"/>
      <c r="KH132" s="74">
        <v>3643</v>
      </c>
      <c r="KI132" s="74">
        <v>12156</v>
      </c>
      <c r="KJ132" s="74">
        <v>4066</v>
      </c>
      <c r="KK132" s="74">
        <v>12313</v>
      </c>
      <c r="KL132" s="76">
        <v>0.29968739717012177</v>
      </c>
      <c r="KM132" s="76">
        <v>0.33022009258507268</v>
      </c>
      <c r="KN132" s="175">
        <v>3.0532695414950906E-2</v>
      </c>
      <c r="KO132" s="175">
        <v>0.10188181319356113</v>
      </c>
      <c r="KP132" s="175"/>
      <c r="KQ132" s="74">
        <v>308</v>
      </c>
      <c r="KR132" s="74">
        <v>677</v>
      </c>
      <c r="KS132" s="175">
        <v>0.4549483013293944</v>
      </c>
      <c r="KT132" s="74">
        <v>666</v>
      </c>
      <c r="KU132" s="74">
        <v>1409</v>
      </c>
      <c r="KV132" s="175">
        <v>0.47267565649396737</v>
      </c>
      <c r="KW132" s="74">
        <v>1039</v>
      </c>
      <c r="KX132" s="74">
        <v>2253</v>
      </c>
      <c r="KY132" s="175">
        <v>0.46116289391921883</v>
      </c>
      <c r="KZ132" s="74">
        <v>1410</v>
      </c>
      <c r="LA132" s="74">
        <v>3314</v>
      </c>
      <c r="LB132" s="175">
        <v>0.42546771273385636</v>
      </c>
      <c r="LC132" s="74">
        <v>483</v>
      </c>
      <c r="LD132" s="74">
        <v>1332</v>
      </c>
      <c r="LE132" s="175">
        <f t="shared" si="351"/>
        <v>0.36261261261261263</v>
      </c>
      <c r="LF132" s="74">
        <v>917</v>
      </c>
      <c r="LG132" s="74">
        <v>2418</v>
      </c>
      <c r="LH132" s="175">
        <f t="shared" si="352"/>
        <v>0.37923904052936314</v>
      </c>
      <c r="LI132" s="74">
        <v>839</v>
      </c>
      <c r="LJ132" s="74">
        <v>3078</v>
      </c>
      <c r="LK132" s="175">
        <f t="shared" si="353"/>
        <v>0.27257959714100066</v>
      </c>
      <c r="LL132" s="74">
        <v>2239</v>
      </c>
      <c r="LM132" s="74">
        <v>6828</v>
      </c>
      <c r="LN132" s="175">
        <v>0.3279144698301113</v>
      </c>
      <c r="LO132" s="175"/>
      <c r="LP132" s="74">
        <v>417</v>
      </c>
      <c r="LQ132" s="74">
        <v>2171</v>
      </c>
      <c r="LR132" s="175">
        <v>0.19207738369415017</v>
      </c>
      <c r="LS132" s="74">
        <v>4066</v>
      </c>
      <c r="LT132" s="74">
        <v>12313</v>
      </c>
      <c r="LU132" s="175">
        <v>0.33022009258507268</v>
      </c>
      <c r="LV132" s="175"/>
      <c r="LW132" s="74"/>
      <c r="LX132" s="74">
        <v>144</v>
      </c>
      <c r="LY132" s="74">
        <v>225</v>
      </c>
      <c r="LZ132" s="74">
        <v>223</v>
      </c>
      <c r="MA132" s="74">
        <v>82</v>
      </c>
      <c r="MB132" s="74">
        <v>90</v>
      </c>
      <c r="MC132" s="74">
        <v>145</v>
      </c>
      <c r="MD132" s="74"/>
    </row>
    <row r="133" spans="1:347" x14ac:dyDescent="0.25">
      <c r="A133" s="153"/>
      <c r="B133" s="156" t="s">
        <v>12</v>
      </c>
      <c r="C133" s="154"/>
      <c r="D133" s="159">
        <v>45060</v>
      </c>
      <c r="E133" s="159" t="s">
        <v>206</v>
      </c>
      <c r="F133" s="73" t="s">
        <v>250</v>
      </c>
      <c r="P133" s="164"/>
      <c r="Q133" s="129"/>
      <c r="R133" s="129"/>
      <c r="S133" s="129"/>
      <c r="T133" s="129"/>
      <c r="U133" s="129"/>
      <c r="V133" s="129"/>
      <c r="W133" s="129"/>
      <c r="X133" s="129"/>
      <c r="Y133" s="129"/>
      <c r="Z133" s="115"/>
      <c r="AA133" s="74"/>
      <c r="AB133" s="75">
        <v>940</v>
      </c>
      <c r="AC133" s="75">
        <v>1029</v>
      </c>
      <c r="AD133" s="75">
        <v>369</v>
      </c>
      <c r="AE133" s="75">
        <v>463</v>
      </c>
      <c r="AF133" s="75">
        <v>347</v>
      </c>
      <c r="AG133" s="75">
        <v>1122</v>
      </c>
      <c r="AH133" s="75">
        <v>63</v>
      </c>
      <c r="AI133" s="75">
        <v>43</v>
      </c>
      <c r="AK133" s="74">
        <f t="shared" si="249"/>
        <v>4376</v>
      </c>
      <c r="AL133" s="76"/>
      <c r="AM133" s="77">
        <f t="shared" si="250"/>
        <v>0.21480804387568556</v>
      </c>
      <c r="AN133" s="78">
        <f t="shared" si="251"/>
        <v>0.23514625228519195</v>
      </c>
      <c r="AO133" s="78">
        <f t="shared" si="252"/>
        <v>8.4323583180987205E-2</v>
      </c>
      <c r="AP133" s="78">
        <f t="shared" si="253"/>
        <v>0.10580438756855576</v>
      </c>
      <c r="AQ133" s="78">
        <f t="shared" si="254"/>
        <v>7.9296160877513705E-2</v>
      </c>
      <c r="AR133" s="78">
        <f t="shared" si="255"/>
        <v>0.25639853747714808</v>
      </c>
      <c r="AS133" s="78">
        <f t="shared" si="256"/>
        <v>1.4396709323583182E-2</v>
      </c>
      <c r="AT133" s="79">
        <f t="shared" si="257"/>
        <v>9.8263254113345518E-3</v>
      </c>
      <c r="AU133" s="76">
        <f t="shared" si="258"/>
        <v>1</v>
      </c>
      <c r="AV133" s="76"/>
      <c r="AW133" s="76"/>
      <c r="AX133" s="75">
        <v>325</v>
      </c>
      <c r="AY133" s="75">
        <v>195</v>
      </c>
      <c r="AZ133" s="75">
        <v>958</v>
      </c>
      <c r="BA133" s="75">
        <v>553</v>
      </c>
      <c r="BB133" s="75">
        <v>1172</v>
      </c>
      <c r="BC133" s="75">
        <v>958</v>
      </c>
      <c r="BD133" s="75">
        <v>69</v>
      </c>
      <c r="BF133" s="75">
        <v>16</v>
      </c>
      <c r="BG133" s="80">
        <v>6</v>
      </c>
      <c r="BH133" s="81">
        <v>29</v>
      </c>
      <c r="BI133" s="81">
        <v>3</v>
      </c>
      <c r="BJ133" s="82">
        <v>3</v>
      </c>
      <c r="BK133" s="74">
        <f t="shared" si="290"/>
        <v>41</v>
      </c>
      <c r="BL133" s="80">
        <f t="shared" si="291"/>
        <v>4287</v>
      </c>
      <c r="BM133" s="83"/>
      <c r="BN133" s="84">
        <f t="shared" si="260"/>
        <v>7.5810590156286453E-2</v>
      </c>
      <c r="BO133" s="85">
        <f t="shared" si="261"/>
        <v>4.5486354093771872E-2</v>
      </c>
      <c r="BP133" s="85">
        <f t="shared" si="262"/>
        <v>0.22346629344529975</v>
      </c>
      <c r="BQ133" s="85">
        <f t="shared" si="263"/>
        <v>0.12899463494285049</v>
      </c>
      <c r="BR133" s="85">
        <f t="shared" si="264"/>
        <v>0.27338465127128531</v>
      </c>
      <c r="BS133" s="85">
        <f t="shared" si="265"/>
        <v>0.22346629344529975</v>
      </c>
      <c r="BT133" s="85">
        <f t="shared" si="266"/>
        <v>1.609517144856543E-2</v>
      </c>
      <c r="BU133" s="85">
        <f t="shared" si="267"/>
        <v>0</v>
      </c>
      <c r="BV133" s="85">
        <f t="shared" si="268"/>
        <v>3.7322136692325637E-3</v>
      </c>
      <c r="BW133" s="85">
        <f t="shared" si="269"/>
        <v>1.3995801259622112E-3</v>
      </c>
      <c r="BX133" s="85">
        <f t="shared" si="270"/>
        <v>6.7646372754840214E-3</v>
      </c>
      <c r="BY133" s="85">
        <f t="shared" si="271"/>
        <v>6.9979006298110562E-4</v>
      </c>
      <c r="BZ133" s="85">
        <f t="shared" si="272"/>
        <v>6.9979006298110562E-4</v>
      </c>
      <c r="CA133" s="76">
        <f t="shared" si="292"/>
        <v>9.5637975274084422E-3</v>
      </c>
      <c r="CB133" s="86">
        <f t="shared" si="274"/>
        <v>1</v>
      </c>
      <c r="CC133" s="76"/>
      <c r="CD133" s="76"/>
      <c r="CE133" s="75">
        <v>328</v>
      </c>
      <c r="CF133" s="75">
        <v>885</v>
      </c>
      <c r="CG133" s="75">
        <v>1014</v>
      </c>
      <c r="CH133" s="75">
        <v>609</v>
      </c>
      <c r="CI133" s="75">
        <v>602</v>
      </c>
      <c r="CJ133" s="75">
        <v>818</v>
      </c>
      <c r="CK133" s="73">
        <v>131</v>
      </c>
      <c r="CQ133" s="74">
        <f t="shared" ref="CQ133" si="354">SUM(CL133:CP133)</f>
        <v>0</v>
      </c>
      <c r="CR133" s="74">
        <f t="shared" ref="CR133" si="355">SUM(CE133:CK133)+CQ133</f>
        <v>4387</v>
      </c>
      <c r="CS133" s="76"/>
      <c r="CT133" s="77">
        <f t="shared" si="280"/>
        <v>7.476635514018691E-2</v>
      </c>
      <c r="CU133" s="78">
        <f t="shared" si="281"/>
        <v>0.20173239115568725</v>
      </c>
      <c r="CV133" s="78">
        <f t="shared" si="282"/>
        <v>0.23113745156143151</v>
      </c>
      <c r="CW133" s="78">
        <f t="shared" si="283"/>
        <v>0.13881923865967633</v>
      </c>
      <c r="CX133" s="78">
        <f t="shared" si="284"/>
        <v>0.13722361522680648</v>
      </c>
      <c r="CY133" s="78">
        <f t="shared" si="285"/>
        <v>0.18645999544107592</v>
      </c>
      <c r="CZ133" s="78">
        <f t="shared" si="288"/>
        <v>2.9860952815135629E-2</v>
      </c>
      <c r="DA133" s="79"/>
      <c r="DB133" s="79"/>
      <c r="DC133" s="79"/>
      <c r="DD133" s="79"/>
      <c r="DE133" s="79">
        <f t="shared" si="275"/>
        <v>0</v>
      </c>
      <c r="DF133" s="76">
        <f t="shared" si="276"/>
        <v>1</v>
      </c>
      <c r="DG133" s="76"/>
      <c r="DH133" s="76"/>
      <c r="DI133" s="76"/>
      <c r="DJ133" s="76"/>
      <c r="DK133" s="76">
        <f t="shared" si="293"/>
        <v>0.23514625228519195</v>
      </c>
      <c r="DL133" s="76">
        <f t="shared" si="294"/>
        <v>0.27338465127128531</v>
      </c>
      <c r="DM133" s="76">
        <f t="shared" si="295"/>
        <v>0.20173239115568725</v>
      </c>
      <c r="DN133" s="76"/>
      <c r="DO133" s="76"/>
      <c r="DP133" s="76">
        <f t="shared" si="296"/>
        <v>8.4323583180987205E-2</v>
      </c>
      <c r="DQ133" s="76">
        <f t="shared" si="297"/>
        <v>4.5486354093771872E-2</v>
      </c>
      <c r="DR133" s="76">
        <f t="shared" si="298"/>
        <v>0.13722361522680648</v>
      </c>
      <c r="DS133" s="76"/>
      <c r="DT133" s="76"/>
      <c r="DU133" s="76"/>
      <c r="DV133" s="76">
        <f t="shared" si="299"/>
        <v>0</v>
      </c>
      <c r="DW133" s="76"/>
      <c r="DX133" s="76"/>
      <c r="DY133" s="76"/>
      <c r="DZ133" s="76"/>
      <c r="EA133" s="76">
        <f t="shared" si="300"/>
        <v>3.7322136692325637E-3</v>
      </c>
      <c r="EB133" s="76"/>
      <c r="EC133" s="76"/>
      <c r="ED133" s="76"/>
      <c r="EE133" s="76">
        <f t="shared" si="277"/>
        <v>0.31946983546617913</v>
      </c>
      <c r="EF133" s="76">
        <f t="shared" si="278"/>
        <v>0.32260321903428973</v>
      </c>
      <c r="EG133" s="76">
        <f t="shared" si="279"/>
        <v>0.33895600638249374</v>
      </c>
      <c r="EH133" s="76"/>
      <c r="EI133" s="76"/>
      <c r="EJ133" s="76">
        <f t="shared" si="301"/>
        <v>-3.3413861129504702E-2</v>
      </c>
      <c r="EK133" s="76"/>
      <c r="EL133" s="76">
        <f t="shared" si="302"/>
        <v>-7.1652260115598054E-2</v>
      </c>
      <c r="EM133" s="76"/>
      <c r="EN133" s="76"/>
      <c r="EO133" s="76">
        <f t="shared" si="303"/>
        <v>5.2900032045819279E-2</v>
      </c>
      <c r="EP133" s="76"/>
      <c r="EQ133" s="76">
        <f t="shared" si="304"/>
        <v>9.1737261133034612E-2</v>
      </c>
      <c r="ER133" s="76"/>
      <c r="ES133" s="76"/>
      <c r="ET133" s="76">
        <f t="shared" si="305"/>
        <v>0</v>
      </c>
      <c r="EU133" s="76"/>
      <c r="EV133" s="76">
        <f t="shared" si="306"/>
        <v>0</v>
      </c>
      <c r="EW133" s="76"/>
      <c r="EX133" s="76"/>
      <c r="EY133" s="76">
        <f t="shared" si="307"/>
        <v>0</v>
      </c>
      <c r="EZ133" s="76"/>
      <c r="FA133" s="76">
        <f t="shared" si="308"/>
        <v>-3.7322136692325637E-3</v>
      </c>
      <c r="FB133" s="76"/>
      <c r="FC133" s="76"/>
      <c r="FD133" s="76">
        <f t="shared" si="309"/>
        <v>1.9486170916314605E-2</v>
      </c>
      <c r="FE133" s="76"/>
      <c r="FF133" s="76">
        <f t="shared" si="310"/>
        <v>1.6352787348204001E-2</v>
      </c>
      <c r="FG133" s="76"/>
      <c r="FH133" s="76"/>
      <c r="FI133" s="76"/>
      <c r="FJ133" s="76"/>
      <c r="FK133" s="76"/>
      <c r="FL133" s="76">
        <f t="shared" si="311"/>
        <v>1.4396709323583182E-2</v>
      </c>
      <c r="FM133" s="76">
        <f t="shared" si="312"/>
        <v>1.609517144856543E-2</v>
      </c>
      <c r="FN133" s="76">
        <f t="shared" si="313"/>
        <v>2.9860952815135629E-2</v>
      </c>
      <c r="FO133" s="76"/>
      <c r="FP133" s="76">
        <f t="shared" si="314"/>
        <v>1.5464243491552447E-2</v>
      </c>
      <c r="FQ133" s="76"/>
      <c r="FR133" s="76">
        <f t="shared" si="315"/>
        <v>1.3765781366570199E-2</v>
      </c>
      <c r="FS133" s="76"/>
      <c r="FT133" s="76"/>
      <c r="FU133" s="76"/>
      <c r="FV133" s="76"/>
      <c r="FW133" s="76">
        <f t="shared" si="316"/>
        <v>0.25639853747714808</v>
      </c>
      <c r="FX133" s="76">
        <f t="shared" si="317"/>
        <v>0.22346629344529975</v>
      </c>
      <c r="FY133" s="76">
        <f t="shared" si="318"/>
        <v>0.23113745156143151</v>
      </c>
      <c r="FZ133" s="76"/>
      <c r="GA133" s="76">
        <f t="shared" si="319"/>
        <v>-2.5261085915716575E-2</v>
      </c>
      <c r="GB133" s="76"/>
      <c r="GC133" s="76">
        <f t="shared" si="320"/>
        <v>7.6711581161317544E-3</v>
      </c>
      <c r="GD133" s="76"/>
      <c r="GE133" s="76"/>
      <c r="GF133" s="76"/>
      <c r="GG133" s="76"/>
      <c r="GH133" s="76">
        <f t="shared" si="321"/>
        <v>0.21480804387568556</v>
      </c>
      <c r="GI133" s="76">
        <f t="shared" si="322"/>
        <v>0.22346629344529975</v>
      </c>
      <c r="GJ133" s="76">
        <f t="shared" si="323"/>
        <v>0.18645999544107592</v>
      </c>
      <c r="GK133" s="76"/>
      <c r="GL133" s="76">
        <f t="shared" si="324"/>
        <v>-2.8348048434609641E-2</v>
      </c>
      <c r="GM133" s="76"/>
      <c r="GN133" s="76">
        <f t="shared" si="325"/>
        <v>-3.7006298004223837E-2</v>
      </c>
      <c r="GO133" s="76"/>
      <c r="GP133" s="76"/>
      <c r="GQ133" s="76"/>
      <c r="GR133" s="76"/>
      <c r="GS133" s="76">
        <f t="shared" si="326"/>
        <v>0.10580438756855576</v>
      </c>
      <c r="GT133" s="76">
        <f t="shared" si="327"/>
        <v>0.12899463494285049</v>
      </c>
      <c r="GU133" s="76">
        <f t="shared" si="328"/>
        <v>7.476635514018691E-2</v>
      </c>
      <c r="GV133" s="76"/>
      <c r="GW133" s="76">
        <f t="shared" si="329"/>
        <v>-3.1038032428368847E-2</v>
      </c>
      <c r="GX133" s="76"/>
      <c r="GY133" s="76">
        <f t="shared" si="330"/>
        <v>-5.4228279802663579E-2</v>
      </c>
      <c r="GZ133" s="76"/>
      <c r="HA133" s="76"/>
      <c r="HB133" s="76"/>
      <c r="HC133" s="76"/>
      <c r="HD133" s="76">
        <f t="shared" si="331"/>
        <v>7.9296160877513705E-2</v>
      </c>
      <c r="HE133" s="76">
        <f t="shared" si="332"/>
        <v>7.5810590156286453E-2</v>
      </c>
      <c r="HF133" s="76">
        <f t="shared" si="333"/>
        <v>0.13881923865967633</v>
      </c>
      <c r="HG133" s="76"/>
      <c r="HH133" s="76">
        <f t="shared" si="334"/>
        <v>5.952307778216262E-2</v>
      </c>
      <c r="HI133" s="76"/>
      <c r="HJ133" s="76">
        <f t="shared" si="335"/>
        <v>6.3008648503389872E-2</v>
      </c>
      <c r="HK133" s="76"/>
      <c r="HL133" s="76"/>
      <c r="HM133" s="76"/>
      <c r="HN133" s="76"/>
      <c r="HO133" s="76"/>
      <c r="HP133" s="76"/>
      <c r="HQ133" s="76"/>
      <c r="HR133" s="76">
        <f t="shared" si="336"/>
        <v>0.12020109689213894</v>
      </c>
      <c r="HS133" s="76">
        <f t="shared" si="337"/>
        <v>0.18510054844606946</v>
      </c>
      <c r="HT133" s="76">
        <f t="shared" si="338"/>
        <v>0.19949725776965266</v>
      </c>
      <c r="HU133" s="76"/>
      <c r="HV133" s="76">
        <f t="shared" si="339"/>
        <v>0.14508980639141592</v>
      </c>
      <c r="HW133" s="76">
        <f t="shared" si="340"/>
        <v>0.20480522509913696</v>
      </c>
      <c r="HX133" s="76">
        <f t="shared" si="341"/>
        <v>0.22090039654770238</v>
      </c>
      <c r="HY133" s="76"/>
      <c r="HZ133" s="76">
        <f t="shared" si="342"/>
        <v>0.10462730795532255</v>
      </c>
      <c r="IA133" s="76">
        <f t="shared" si="343"/>
        <v>0.21358559379986325</v>
      </c>
      <c r="IB133" s="76">
        <f t="shared" si="344"/>
        <v>0.24344654661499887</v>
      </c>
      <c r="IC133" s="76"/>
      <c r="ID133" s="76"/>
      <c r="IE133" s="76">
        <f t="shared" si="345"/>
        <v>-1.5573788936816393E-2</v>
      </c>
      <c r="IF133" s="76"/>
      <c r="IG133" s="76">
        <f t="shared" si="346"/>
        <v>-4.0462498436093369E-2</v>
      </c>
      <c r="IH133" s="76"/>
      <c r="II133" s="76"/>
      <c r="IJ133" s="76">
        <f t="shared" si="347"/>
        <v>2.8485045353793786E-2</v>
      </c>
      <c r="IK133" s="76"/>
      <c r="IL133" s="76">
        <f t="shared" si="348"/>
        <v>8.7803687007262932E-3</v>
      </c>
      <c r="IM133" s="76"/>
      <c r="IN133" s="76"/>
      <c r="IO133" s="76">
        <f t="shared" si="349"/>
        <v>4.3949288845346213E-2</v>
      </c>
      <c r="IP133" s="76"/>
      <c r="IQ133" s="76">
        <f t="shared" si="350"/>
        <v>2.2546150067296489E-2</v>
      </c>
      <c r="IR133" s="76"/>
      <c r="IS133" s="76"/>
      <c r="IT133" s="76"/>
      <c r="IU133" s="76"/>
      <c r="IV133" s="76"/>
      <c r="IW133" s="76">
        <v>0.03</v>
      </c>
      <c r="IX133" s="183">
        <v>4.7781569965870307</v>
      </c>
      <c r="IY133" s="183">
        <v>4.7664136284624243</v>
      </c>
      <c r="IZ133" s="175">
        <v>-3.6171861973484452E-2</v>
      </c>
      <c r="JA133" s="76"/>
      <c r="JB133" s="74">
        <v>19042</v>
      </c>
      <c r="JC133" s="74">
        <v>107</v>
      </c>
      <c r="JD133" s="74">
        <v>100</v>
      </c>
      <c r="JE133" s="76">
        <v>1.3570033076995336E-2</v>
      </c>
      <c r="JF133" s="76">
        <v>5.9628063636512338E-2</v>
      </c>
      <c r="JG133" s="74"/>
      <c r="JH133" s="74">
        <v>49</v>
      </c>
      <c r="JI133" s="74">
        <v>1.5</v>
      </c>
      <c r="JJ133" s="175">
        <v>3.0612244897959183E-2</v>
      </c>
      <c r="JK133" s="74">
        <v>16</v>
      </c>
      <c r="JL133" s="74">
        <v>1.5</v>
      </c>
      <c r="JM133" s="175">
        <v>9.375E-2</v>
      </c>
      <c r="JN133" s="74">
        <v>65</v>
      </c>
      <c r="JO133" s="74">
        <v>3</v>
      </c>
      <c r="JP133" s="175">
        <v>4.6153846153846156E-2</v>
      </c>
      <c r="JQ133" s="175">
        <v>0.78449392712550614</v>
      </c>
      <c r="JR133" s="74"/>
      <c r="JS133" s="74"/>
      <c r="JT133" s="76"/>
      <c r="JU133" s="175"/>
      <c r="JV133" s="175">
        <v>3.1738659235175722E-2</v>
      </c>
      <c r="JW133" s="175">
        <v>1.0682768230376219E-2</v>
      </c>
      <c r="JX133" s="175">
        <v>6.3477318470351448E-3</v>
      </c>
      <c r="JY133" s="175">
        <v>2.5390927388140579E-2</v>
      </c>
      <c r="JZ133" s="175">
        <v>4.2421427465551942E-2</v>
      </c>
      <c r="KA133" s="175">
        <v>5.8832636631057436E-3</v>
      </c>
      <c r="KB133" s="175">
        <v>1.0992413686329153E-2</v>
      </c>
      <c r="KC133" s="175">
        <v>5.2949372967951693E-2</v>
      </c>
      <c r="KD133" s="175">
        <v>2.7558445579811117E-2</v>
      </c>
      <c r="KE133" s="175">
        <v>1.6875677349434896E-2</v>
      </c>
      <c r="KF133" s="175">
        <v>5.9297104814986838E-2</v>
      </c>
      <c r="KG133" s="175"/>
      <c r="KH133" s="74">
        <v>287</v>
      </c>
      <c r="KI133" s="74">
        <v>6444</v>
      </c>
      <c r="KJ133" s="74">
        <v>383</v>
      </c>
      <c r="KK133" s="74">
        <v>6459</v>
      </c>
      <c r="KL133" s="76">
        <v>4.4537554314090629E-2</v>
      </c>
      <c r="KM133" s="76">
        <v>5.9297104814986838E-2</v>
      </c>
      <c r="KN133" s="175">
        <v>1.475955050089621E-2</v>
      </c>
      <c r="KO133" s="175">
        <v>0.33139562169956505</v>
      </c>
      <c r="KP133" s="175"/>
      <c r="KQ133" s="74">
        <v>51</v>
      </c>
      <c r="KR133" s="74">
        <v>413</v>
      </c>
      <c r="KS133" s="175">
        <v>0.12348668280871671</v>
      </c>
      <c r="KT133" s="74">
        <v>103</v>
      </c>
      <c r="KU133" s="74">
        <v>922</v>
      </c>
      <c r="KV133" s="175">
        <v>0.11171366594360087</v>
      </c>
      <c r="KW133" s="74">
        <v>142</v>
      </c>
      <c r="KX133" s="74">
        <v>1328</v>
      </c>
      <c r="KY133" s="175">
        <v>0.10692771084337349</v>
      </c>
      <c r="KZ133" s="74">
        <v>180</v>
      </c>
      <c r="LA133" s="74">
        <v>1817</v>
      </c>
      <c r="LB133" s="175">
        <v>9.9064391854705558E-2</v>
      </c>
      <c r="LC133" s="74">
        <v>60</v>
      </c>
      <c r="LD133" s="74">
        <v>797</v>
      </c>
      <c r="LE133" s="175">
        <f t="shared" si="351"/>
        <v>7.5282308657465491E-2</v>
      </c>
      <c r="LF133" s="74">
        <v>82</v>
      </c>
      <c r="LG133" s="74">
        <v>1332</v>
      </c>
      <c r="LH133" s="175">
        <f t="shared" si="352"/>
        <v>6.1561561561561562E-2</v>
      </c>
      <c r="LI133" s="74">
        <v>44</v>
      </c>
      <c r="LJ133" s="74">
        <v>1226</v>
      </c>
      <c r="LK133" s="175">
        <f t="shared" si="353"/>
        <v>3.588907014681892E-2</v>
      </c>
      <c r="LL133" s="74">
        <v>186</v>
      </c>
      <c r="LM133" s="74">
        <v>3355</v>
      </c>
      <c r="LN133" s="175">
        <v>5.5439642324888225E-2</v>
      </c>
      <c r="LO133" s="175"/>
      <c r="LP133" s="74">
        <v>14</v>
      </c>
      <c r="LQ133" s="74">
        <v>1287</v>
      </c>
      <c r="LR133" s="175">
        <v>1.0878010878010878E-2</v>
      </c>
      <c r="LS133" s="74">
        <v>380</v>
      </c>
      <c r="LT133" s="74">
        <v>6459</v>
      </c>
      <c r="LU133" s="175">
        <v>5.8832636631057436E-2</v>
      </c>
      <c r="LV133" s="175"/>
      <c r="LW133" s="74"/>
      <c r="LX133" s="74">
        <v>209</v>
      </c>
      <c r="LY133" s="74">
        <v>234</v>
      </c>
      <c r="LZ133" s="74">
        <v>291</v>
      </c>
      <c r="MA133" s="74">
        <v>211</v>
      </c>
      <c r="MB133" s="74">
        <v>157</v>
      </c>
      <c r="MC133" s="74">
        <v>267</v>
      </c>
      <c r="MD133" s="74"/>
    </row>
    <row r="134" spans="1:347" x14ac:dyDescent="0.25">
      <c r="A134" s="153"/>
      <c r="B134" s="156" t="s">
        <v>12</v>
      </c>
      <c r="C134" s="154"/>
      <c r="D134" s="159">
        <v>44029</v>
      </c>
      <c r="E134" s="159" t="s">
        <v>206</v>
      </c>
      <c r="F134" s="73" t="s">
        <v>451</v>
      </c>
      <c r="P134" s="164"/>
      <c r="Q134" s="129"/>
      <c r="R134" s="129"/>
      <c r="S134" s="129"/>
      <c r="T134" s="129"/>
      <c r="U134" s="129"/>
      <c r="V134" s="129"/>
      <c r="W134" s="129"/>
      <c r="X134" s="129"/>
      <c r="Y134" s="129"/>
      <c r="Z134" s="115"/>
      <c r="AA134" s="74"/>
      <c r="AK134" s="74"/>
      <c r="AL134" s="76"/>
      <c r="AM134" s="77"/>
      <c r="AN134" s="78"/>
      <c r="AO134" s="78"/>
      <c r="AP134" s="78"/>
      <c r="AQ134" s="78"/>
      <c r="AR134" s="78"/>
      <c r="AS134" s="78"/>
      <c r="AT134" s="79"/>
      <c r="AU134" s="76"/>
      <c r="AV134" s="76"/>
      <c r="AW134" s="76"/>
      <c r="BG134" s="80"/>
      <c r="BH134" s="81"/>
      <c r="BI134" s="81"/>
      <c r="BJ134" s="82"/>
      <c r="BK134" s="74"/>
      <c r="BL134" s="80">
        <f t="shared" si="291"/>
        <v>0</v>
      </c>
      <c r="BM134" s="83"/>
      <c r="BN134" s="84"/>
      <c r="BO134" s="85"/>
      <c r="BP134" s="85"/>
      <c r="BQ134" s="85"/>
      <c r="BR134" s="85"/>
      <c r="BS134" s="85"/>
      <c r="BT134" s="85"/>
      <c r="BU134" s="85"/>
      <c r="BV134" s="85"/>
      <c r="BW134" s="85"/>
      <c r="BX134" s="85"/>
      <c r="BY134" s="85"/>
      <c r="BZ134" s="85"/>
      <c r="CA134" s="76"/>
      <c r="CB134" s="86"/>
      <c r="CC134" s="76"/>
      <c r="CD134" s="76"/>
      <c r="CQ134" s="74"/>
      <c r="CR134" s="74"/>
      <c r="CS134" s="76"/>
      <c r="CT134" s="77"/>
      <c r="CU134" s="78"/>
      <c r="CV134" s="78"/>
      <c r="CW134" s="78"/>
      <c r="CX134" s="78"/>
      <c r="CY134" s="78"/>
      <c r="CZ134" s="78"/>
      <c r="DA134" s="79"/>
      <c r="DB134" s="79"/>
      <c r="DC134" s="79"/>
      <c r="DD134" s="79"/>
      <c r="DE134" s="79"/>
      <c r="DF134" s="76"/>
      <c r="DG134" s="76"/>
      <c r="DH134" s="76"/>
      <c r="DI134" s="76"/>
      <c r="DJ134" s="76"/>
      <c r="DK134" s="76">
        <f t="shared" si="293"/>
        <v>0</v>
      </c>
      <c r="DL134" s="76">
        <f t="shared" si="294"/>
        <v>0</v>
      </c>
      <c r="DM134" s="76">
        <f t="shared" si="295"/>
        <v>0</v>
      </c>
      <c r="DN134" s="76"/>
      <c r="DO134" s="76"/>
      <c r="DP134" s="76">
        <f t="shared" si="296"/>
        <v>0</v>
      </c>
      <c r="DQ134" s="76">
        <f t="shared" si="297"/>
        <v>0</v>
      </c>
      <c r="DR134" s="76">
        <f t="shared" si="298"/>
        <v>0</v>
      </c>
      <c r="DS134" s="76"/>
      <c r="DT134" s="76"/>
      <c r="DU134" s="76"/>
      <c r="DV134" s="76">
        <f t="shared" si="299"/>
        <v>0</v>
      </c>
      <c r="DW134" s="76"/>
      <c r="DX134" s="76"/>
      <c r="DY134" s="76"/>
      <c r="DZ134" s="76"/>
      <c r="EA134" s="76">
        <f t="shared" si="300"/>
        <v>0</v>
      </c>
      <c r="EB134" s="76"/>
      <c r="EC134" s="76"/>
      <c r="ED134" s="76"/>
      <c r="EE134" s="76"/>
      <c r="EF134" s="76"/>
      <c r="EG134" s="76"/>
      <c r="EH134" s="76"/>
      <c r="EI134" s="76"/>
      <c r="EJ134" s="76">
        <f t="shared" si="301"/>
        <v>0</v>
      </c>
      <c r="EK134" s="76"/>
      <c r="EL134" s="76">
        <f t="shared" si="302"/>
        <v>0</v>
      </c>
      <c r="EM134" s="76"/>
      <c r="EN134" s="76"/>
      <c r="EO134" s="76">
        <f t="shared" si="303"/>
        <v>0</v>
      </c>
      <c r="EP134" s="76"/>
      <c r="EQ134" s="76">
        <f t="shared" si="304"/>
        <v>0</v>
      </c>
      <c r="ER134" s="76"/>
      <c r="ES134" s="76"/>
      <c r="ET134" s="76">
        <f t="shared" si="305"/>
        <v>0</v>
      </c>
      <c r="EU134" s="76"/>
      <c r="EV134" s="76">
        <f t="shared" si="306"/>
        <v>0</v>
      </c>
      <c r="EW134" s="76"/>
      <c r="EX134" s="76"/>
      <c r="EY134" s="76">
        <f t="shared" si="307"/>
        <v>0</v>
      </c>
      <c r="EZ134" s="76"/>
      <c r="FA134" s="76">
        <f t="shared" si="308"/>
        <v>0</v>
      </c>
      <c r="FB134" s="76"/>
      <c r="FC134" s="76"/>
      <c r="FD134" s="76">
        <f t="shared" si="309"/>
        <v>0</v>
      </c>
      <c r="FE134" s="76"/>
      <c r="FF134" s="76">
        <f t="shared" si="310"/>
        <v>0</v>
      </c>
      <c r="FG134" s="76"/>
      <c r="FH134" s="76"/>
      <c r="FI134" s="76"/>
      <c r="FJ134" s="76"/>
      <c r="FK134" s="76"/>
      <c r="FL134" s="76">
        <f t="shared" si="311"/>
        <v>0</v>
      </c>
      <c r="FM134" s="76">
        <f t="shared" si="312"/>
        <v>0</v>
      </c>
      <c r="FN134" s="76">
        <f t="shared" si="313"/>
        <v>0</v>
      </c>
      <c r="FO134" s="76"/>
      <c r="FP134" s="76">
        <f t="shared" si="314"/>
        <v>0</v>
      </c>
      <c r="FQ134" s="76"/>
      <c r="FR134" s="76">
        <f t="shared" si="315"/>
        <v>0</v>
      </c>
      <c r="FS134" s="76"/>
      <c r="FT134" s="76"/>
      <c r="FU134" s="76"/>
      <c r="FV134" s="76"/>
      <c r="FW134" s="76">
        <f t="shared" si="316"/>
        <v>0</v>
      </c>
      <c r="FX134" s="76">
        <f t="shared" si="317"/>
        <v>0</v>
      </c>
      <c r="FY134" s="76">
        <f t="shared" si="318"/>
        <v>0</v>
      </c>
      <c r="FZ134" s="76"/>
      <c r="GA134" s="76">
        <f t="shared" si="319"/>
        <v>0</v>
      </c>
      <c r="GB134" s="76"/>
      <c r="GC134" s="76">
        <f t="shared" si="320"/>
        <v>0</v>
      </c>
      <c r="GD134" s="76"/>
      <c r="GE134" s="76"/>
      <c r="GF134" s="76"/>
      <c r="GG134" s="76"/>
      <c r="GH134" s="76">
        <f t="shared" si="321"/>
        <v>0</v>
      </c>
      <c r="GI134" s="76">
        <f t="shared" si="322"/>
        <v>0</v>
      </c>
      <c r="GJ134" s="76">
        <f t="shared" si="323"/>
        <v>0</v>
      </c>
      <c r="GK134" s="76"/>
      <c r="GL134" s="76">
        <f t="shared" si="324"/>
        <v>0</v>
      </c>
      <c r="GM134" s="76"/>
      <c r="GN134" s="76">
        <f t="shared" si="325"/>
        <v>0</v>
      </c>
      <c r="GO134" s="76"/>
      <c r="GP134" s="76"/>
      <c r="GQ134" s="76"/>
      <c r="GR134" s="76"/>
      <c r="GS134" s="76">
        <f t="shared" si="326"/>
        <v>0</v>
      </c>
      <c r="GT134" s="76">
        <f t="shared" si="327"/>
        <v>0</v>
      </c>
      <c r="GU134" s="76">
        <f t="shared" si="328"/>
        <v>0</v>
      </c>
      <c r="GV134" s="76"/>
      <c r="GW134" s="76">
        <f t="shared" si="329"/>
        <v>0</v>
      </c>
      <c r="GX134" s="76"/>
      <c r="GY134" s="76">
        <f t="shared" si="330"/>
        <v>0</v>
      </c>
      <c r="GZ134" s="76"/>
      <c r="HA134" s="76"/>
      <c r="HB134" s="76"/>
      <c r="HC134" s="76"/>
      <c r="HD134" s="76">
        <f t="shared" si="331"/>
        <v>0</v>
      </c>
      <c r="HE134" s="76">
        <f t="shared" si="332"/>
        <v>0</v>
      </c>
      <c r="HF134" s="76">
        <f t="shared" si="333"/>
        <v>0</v>
      </c>
      <c r="HG134" s="76"/>
      <c r="HH134" s="76">
        <f t="shared" si="334"/>
        <v>0</v>
      </c>
      <c r="HI134" s="76"/>
      <c r="HJ134" s="76">
        <f t="shared" si="335"/>
        <v>0</v>
      </c>
      <c r="HK134" s="76"/>
      <c r="HL134" s="76"/>
      <c r="HM134" s="76"/>
      <c r="HN134" s="76"/>
      <c r="HO134" s="76"/>
      <c r="HP134" s="76"/>
      <c r="HQ134" s="76"/>
      <c r="HR134" s="76">
        <f t="shared" si="336"/>
        <v>0</v>
      </c>
      <c r="HS134" s="76">
        <f t="shared" si="337"/>
        <v>0</v>
      </c>
      <c r="HT134" s="76">
        <f t="shared" si="338"/>
        <v>0</v>
      </c>
      <c r="HU134" s="76"/>
      <c r="HV134" s="76">
        <f t="shared" si="339"/>
        <v>0</v>
      </c>
      <c r="HW134" s="76">
        <f t="shared" si="340"/>
        <v>0</v>
      </c>
      <c r="HX134" s="76">
        <f t="shared" si="341"/>
        <v>0</v>
      </c>
      <c r="HY134" s="76"/>
      <c r="HZ134" s="76">
        <f t="shared" si="342"/>
        <v>0</v>
      </c>
      <c r="IA134" s="76">
        <f t="shared" si="343"/>
        <v>0</v>
      </c>
      <c r="IB134" s="76">
        <f t="shared" si="344"/>
        <v>0</v>
      </c>
      <c r="IC134" s="76"/>
      <c r="ID134" s="76"/>
      <c r="IE134" s="76">
        <f t="shared" si="345"/>
        <v>0</v>
      </c>
      <c r="IF134" s="76"/>
      <c r="IG134" s="76">
        <f t="shared" si="346"/>
        <v>0</v>
      </c>
      <c r="IH134" s="76"/>
      <c r="II134" s="76"/>
      <c r="IJ134" s="76">
        <f t="shared" si="347"/>
        <v>0</v>
      </c>
      <c r="IK134" s="76"/>
      <c r="IL134" s="76">
        <f t="shared" si="348"/>
        <v>0</v>
      </c>
      <c r="IM134" s="76"/>
      <c r="IN134" s="76"/>
      <c r="IO134" s="76">
        <f t="shared" si="349"/>
        <v>0</v>
      </c>
      <c r="IP134" s="76"/>
      <c r="IQ134" s="76">
        <f t="shared" si="350"/>
        <v>0</v>
      </c>
      <c r="IR134" s="76"/>
      <c r="IS134" s="76"/>
      <c r="IT134" s="76"/>
      <c r="IU134" s="76"/>
      <c r="IV134" s="76"/>
      <c r="IW134" s="76">
        <v>0.04</v>
      </c>
      <c r="IX134" s="183">
        <v>5.1686483863140014</v>
      </c>
      <c r="IY134" s="183">
        <v>5.3442504229956871</v>
      </c>
      <c r="IZ134" s="175">
        <v>4.4353111253827709E-2</v>
      </c>
      <c r="JA134" s="76"/>
      <c r="JB134" s="74">
        <v>18624</v>
      </c>
      <c r="JC134" s="74">
        <v>104</v>
      </c>
      <c r="JD134" s="74">
        <v>98</v>
      </c>
      <c r="JE134" s="76">
        <v>1.6555202891418843E-2</v>
      </c>
      <c r="JF134" s="76">
        <v>7.3261602264054093E-2</v>
      </c>
      <c r="JG134" s="74"/>
      <c r="JH134" s="74">
        <v>72</v>
      </c>
      <c r="JI134" s="74">
        <v>1.5</v>
      </c>
      <c r="JJ134" s="175">
        <v>2.0833333333333332E-2</v>
      </c>
      <c r="JK134" s="74">
        <v>17</v>
      </c>
      <c r="JL134" s="74">
        <v>1.5</v>
      </c>
      <c r="JM134" s="175">
        <v>8.8235294117647065E-2</v>
      </c>
      <c r="JN134" s="74">
        <v>89</v>
      </c>
      <c r="JO134" s="74">
        <v>3</v>
      </c>
      <c r="JP134" s="175">
        <v>3.3707865168539325E-2</v>
      </c>
      <c r="JQ134" s="175">
        <v>0.5495585874799358</v>
      </c>
      <c r="JR134" s="74"/>
      <c r="JS134" s="74"/>
      <c r="JT134" s="76"/>
      <c r="JU134" s="175"/>
      <c r="JV134" s="175">
        <v>4.1377631739077519E-2</v>
      </c>
      <c r="JW134" s="175">
        <v>3.0424729219909945E-3</v>
      </c>
      <c r="JX134" s="175">
        <v>1.5212364609954971E-2</v>
      </c>
      <c r="JY134" s="175">
        <v>2.6165267129122552E-2</v>
      </c>
      <c r="JZ134" s="175">
        <v>4.4420104661068514E-2</v>
      </c>
      <c r="KA134" s="175">
        <v>4.1377631739077519E-3</v>
      </c>
      <c r="KB134" s="175">
        <v>1.2778386272362175E-2</v>
      </c>
      <c r="KC134" s="175">
        <v>4.6123889497383476E-2</v>
      </c>
      <c r="KD134" s="175">
        <v>1.9958622368260924E-2</v>
      </c>
      <c r="KE134" s="175">
        <v>1.6916149446269929E-2</v>
      </c>
      <c r="KF134" s="175">
        <v>6.1336254107338443E-2</v>
      </c>
      <c r="KG134" s="175"/>
      <c r="KH134" s="74">
        <v>287</v>
      </c>
      <c r="KI134" s="74">
        <v>8111</v>
      </c>
      <c r="KJ134" s="74">
        <v>504</v>
      </c>
      <c r="KK134" s="74">
        <v>8217</v>
      </c>
      <c r="KL134" s="76">
        <v>3.5384046356799405E-2</v>
      </c>
      <c r="KM134" s="76">
        <v>6.1336254107338443E-2</v>
      </c>
      <c r="KN134" s="175">
        <v>2.5952207750539039E-2</v>
      </c>
      <c r="KO134" s="175">
        <v>0.73344375283840479</v>
      </c>
      <c r="KP134" s="175"/>
      <c r="KQ134" s="74">
        <v>53</v>
      </c>
      <c r="KR134" s="74">
        <v>479</v>
      </c>
      <c r="KS134" s="175">
        <v>0.11064718162839249</v>
      </c>
      <c r="KT134" s="74">
        <v>112</v>
      </c>
      <c r="KU134" s="74">
        <v>1076</v>
      </c>
      <c r="KV134" s="175">
        <v>0.10408921933085502</v>
      </c>
      <c r="KW134" s="74">
        <v>168</v>
      </c>
      <c r="KX134" s="74">
        <v>1577</v>
      </c>
      <c r="KY134" s="175">
        <v>0.10653138871274571</v>
      </c>
      <c r="KZ134" s="74">
        <v>215</v>
      </c>
      <c r="LA134" s="74">
        <v>2187</v>
      </c>
      <c r="LB134" s="175">
        <v>9.8308184727937814E-2</v>
      </c>
      <c r="LC134" s="74">
        <v>99</v>
      </c>
      <c r="LD134" s="74">
        <v>895</v>
      </c>
      <c r="LE134" s="175">
        <f t="shared" si="351"/>
        <v>0.1106145251396648</v>
      </c>
      <c r="LF134" s="74">
        <v>121</v>
      </c>
      <c r="LG134" s="74">
        <v>1806</v>
      </c>
      <c r="LH134" s="175">
        <f t="shared" si="352"/>
        <v>6.6998892580287933E-2</v>
      </c>
      <c r="LI134" s="74">
        <v>46</v>
      </c>
      <c r="LJ134" s="74">
        <v>1622</v>
      </c>
      <c r="LK134" s="175">
        <f t="shared" si="353"/>
        <v>2.8360049321824909E-2</v>
      </c>
      <c r="LL134" s="74">
        <v>266</v>
      </c>
      <c r="LM134" s="74">
        <v>4323</v>
      </c>
      <c r="LN134" s="175">
        <v>6.1531343974092066E-2</v>
      </c>
      <c r="LO134" s="175"/>
      <c r="LP134" s="74">
        <v>23</v>
      </c>
      <c r="LQ134" s="74">
        <v>1707</v>
      </c>
      <c r="LR134" s="175">
        <v>1.3473930872876391E-2</v>
      </c>
      <c r="LS134" s="74">
        <v>504</v>
      </c>
      <c r="LT134" s="74">
        <v>8217</v>
      </c>
      <c r="LU134" s="175">
        <v>6.1336254107338443E-2</v>
      </c>
      <c r="LV134" s="175"/>
      <c r="LW134" s="74"/>
      <c r="LX134" s="74">
        <v>205</v>
      </c>
      <c r="LY134" s="74">
        <v>236</v>
      </c>
      <c r="LZ134" s="74">
        <v>207</v>
      </c>
      <c r="MA134" s="74">
        <v>235</v>
      </c>
      <c r="MB134" s="74">
        <v>275</v>
      </c>
      <c r="MC134" s="74">
        <v>284</v>
      </c>
      <c r="MD134" s="74"/>
    </row>
    <row r="135" spans="1:347" x14ac:dyDescent="0.25">
      <c r="A135" s="153" t="s">
        <v>144</v>
      </c>
      <c r="B135" s="156" t="s">
        <v>42</v>
      </c>
      <c r="C135" s="154"/>
      <c r="D135" s="159">
        <v>31043</v>
      </c>
      <c r="E135" s="159" t="s">
        <v>141</v>
      </c>
      <c r="F135" s="73" t="s">
        <v>152</v>
      </c>
      <c r="P135" s="164"/>
      <c r="Q135" s="129"/>
      <c r="R135" s="129"/>
      <c r="S135" s="129"/>
      <c r="T135" s="129"/>
      <c r="U135" s="129"/>
      <c r="V135" s="129"/>
      <c r="W135" s="129"/>
      <c r="X135" s="129"/>
      <c r="Y135" s="129"/>
      <c r="Z135" s="115"/>
      <c r="AA135" s="74"/>
      <c r="AB135" s="75">
        <v>5501</v>
      </c>
      <c r="AC135" s="75">
        <v>8432</v>
      </c>
      <c r="AD135" s="75">
        <v>1656</v>
      </c>
      <c r="AE135" s="75">
        <v>1749</v>
      </c>
      <c r="AF135" s="75">
        <v>1293</v>
      </c>
      <c r="AG135" s="75">
        <v>3258</v>
      </c>
      <c r="AH135" s="75">
        <v>151</v>
      </c>
      <c r="AI135" s="75">
        <v>496</v>
      </c>
      <c r="AK135" s="74">
        <f t="shared" ref="AK135:AK146" si="356">SUM(AB135:AI135)</f>
        <v>22536</v>
      </c>
      <c r="AL135" s="76"/>
      <c r="AM135" s="77">
        <f t="shared" ref="AM135:AM146" si="357">AB135/$AK135</f>
        <v>0.24409833155839544</v>
      </c>
      <c r="AN135" s="78">
        <f t="shared" ref="AN135:AN146" si="358">AC135/$AK135</f>
        <v>0.37415690450834221</v>
      </c>
      <c r="AO135" s="78">
        <f t="shared" ref="AO135:AO146" si="359">AD135/$AK135</f>
        <v>7.3482428115015971E-2</v>
      </c>
      <c r="AP135" s="78">
        <f t="shared" ref="AP135:AP146" si="360">AE135/$AK135</f>
        <v>7.7609158679446219E-2</v>
      </c>
      <c r="AQ135" s="78">
        <f t="shared" ref="AQ135:AQ146" si="361">AF135/$AK135</f>
        <v>5.737486687965921E-2</v>
      </c>
      <c r="AR135" s="78">
        <f t="shared" ref="AR135:AR146" si="362">AG135/$AK135</f>
        <v>0.14456869009584664</v>
      </c>
      <c r="AS135" s="78">
        <f t="shared" ref="AS135:AS146" si="363">AH135/$AK135</f>
        <v>6.7003904863329787E-3</v>
      </c>
      <c r="AT135" s="79">
        <f t="shared" ref="AT135:AT146" si="364">AI135/$AK135</f>
        <v>2.2009229676961305E-2</v>
      </c>
      <c r="AU135" s="76">
        <f t="shared" ref="AU135:AU146" si="365">AK135/$AK135</f>
        <v>1</v>
      </c>
      <c r="AV135" s="76"/>
      <c r="AW135" s="76"/>
      <c r="AX135" s="75">
        <v>1336</v>
      </c>
      <c r="AY135" s="75">
        <v>908</v>
      </c>
      <c r="AZ135" s="75">
        <v>5241</v>
      </c>
      <c r="BA135" s="75">
        <v>2134</v>
      </c>
      <c r="BB135" s="75">
        <v>9326</v>
      </c>
      <c r="BC135" s="75">
        <v>3408</v>
      </c>
      <c r="BD135" s="75">
        <v>205</v>
      </c>
      <c r="BE135" s="75">
        <v>640</v>
      </c>
      <c r="BF135" s="75">
        <v>65</v>
      </c>
      <c r="BG135" s="80">
        <v>72</v>
      </c>
      <c r="BH135" s="81"/>
      <c r="BI135" s="81"/>
      <c r="BJ135" s="82"/>
      <c r="BK135" s="74">
        <f t="shared" ref="BK135:BK146" si="366">SUM(BG135:BJ135)</f>
        <v>72</v>
      </c>
      <c r="BL135" s="80">
        <f t="shared" si="291"/>
        <v>23335</v>
      </c>
      <c r="BM135" s="83"/>
      <c r="BN135" s="84">
        <f t="shared" ref="BN135:BN146" si="367">AX135/$BL135</f>
        <v>5.7253053353331904E-2</v>
      </c>
      <c r="BO135" s="85">
        <f t="shared" ref="BO135:BO146" si="368">AY135/$BL135</f>
        <v>3.891150632097707E-2</v>
      </c>
      <c r="BP135" s="85">
        <f t="shared" ref="BP135:BP146" si="369">AZ135/$BL135</f>
        <v>0.22459824298264411</v>
      </c>
      <c r="BQ135" s="85">
        <f t="shared" ref="BQ135:BQ146" si="370">BA135/$BL135</f>
        <v>9.1450610670666385E-2</v>
      </c>
      <c r="BR135" s="85">
        <f t="shared" ref="BR135:BR146" si="371">BB135/$BL135</f>
        <v>0.39965716734518963</v>
      </c>
      <c r="BS135" s="85">
        <f t="shared" ref="BS135:BS146" si="372">BC135/$BL135</f>
        <v>0.14604671094921792</v>
      </c>
      <c r="BT135" s="85">
        <f t="shared" ref="BT135:BT146" si="373">BD135/$BL135</f>
        <v>8.7850867795157481E-3</v>
      </c>
      <c r="BU135" s="85">
        <f t="shared" ref="BU135:BU146" si="374">BE135/$BL135</f>
        <v>2.7426612384829654E-2</v>
      </c>
      <c r="BV135" s="85">
        <f t="shared" ref="BV135:BV146" si="375">BF135/$BL135</f>
        <v>2.7855153203342618E-3</v>
      </c>
      <c r="BW135" s="85">
        <f t="shared" ref="BW135:BW146" si="376">BG135/$BL135</f>
        <v>3.0854938932933364E-3</v>
      </c>
      <c r="BX135" s="85">
        <f t="shared" ref="BX135:BX146" si="377">BH135/$BL135</f>
        <v>0</v>
      </c>
      <c r="BY135" s="85">
        <f t="shared" ref="BY135:BY146" si="378">BI135/$BL135</f>
        <v>0</v>
      </c>
      <c r="BZ135" s="85">
        <f t="shared" ref="BZ135:BZ146" si="379">BJ135/$BL135</f>
        <v>0</v>
      </c>
      <c r="CA135" s="76">
        <f t="shared" ref="CA135:CA146" si="380">SUM(BW135:BZ135)</f>
        <v>3.0854938932933364E-3</v>
      </c>
      <c r="CB135" s="86">
        <f t="shared" ref="CB135:CB146" si="381">BL135/$BL135</f>
        <v>1</v>
      </c>
      <c r="CC135" s="76"/>
      <c r="CD135" s="76"/>
      <c r="CE135" s="75">
        <v>1234</v>
      </c>
      <c r="CF135" s="75">
        <v>7368</v>
      </c>
      <c r="CG135" s="75">
        <v>3431</v>
      </c>
      <c r="CH135" s="75">
        <v>2003</v>
      </c>
      <c r="CI135" s="75">
        <v>2735</v>
      </c>
      <c r="CJ135" s="75">
        <v>4633</v>
      </c>
      <c r="CK135" s="75">
        <v>291</v>
      </c>
      <c r="CQ135" s="74">
        <f t="shared" ref="CQ135:CQ146" si="382">SUM(CL135:CP135)</f>
        <v>0</v>
      </c>
      <c r="CR135" s="74">
        <f t="shared" ref="CR135:CR146" si="383">SUM(CE135:CK135)+CQ135</f>
        <v>21695</v>
      </c>
      <c r="CS135" s="76"/>
      <c r="CT135" s="77">
        <f t="shared" ref="CT135:CT146" si="384">CE135/$CR135</f>
        <v>5.6879465314588616E-2</v>
      </c>
      <c r="CU135" s="78">
        <f t="shared" ref="CU135:CU146" si="385">CF135/$CR135</f>
        <v>0.33961742336943995</v>
      </c>
      <c r="CV135" s="78">
        <f t="shared" ref="CV135:CV146" si="386">CG135/$CR135</f>
        <v>0.15814703848813091</v>
      </c>
      <c r="CW135" s="78">
        <f t="shared" ref="CW135:CW146" si="387">CH135/$CR135</f>
        <v>9.2325420603825772E-2</v>
      </c>
      <c r="CX135" s="78">
        <f t="shared" ref="CX135:CX146" si="388">CI135/$CR135</f>
        <v>0.12606591380502419</v>
      </c>
      <c r="CY135" s="78">
        <f t="shared" ref="CY135:CY146" si="389">CJ135/$CR135</f>
        <v>0.21355150956441576</v>
      </c>
      <c r="CZ135" s="78">
        <f t="shared" ref="CZ135:CZ146" si="390">CK135/$CR135</f>
        <v>1.3413228854574787E-2</v>
      </c>
      <c r="DA135" s="79"/>
      <c r="DB135" s="79"/>
      <c r="DC135" s="79"/>
      <c r="DD135" s="79"/>
      <c r="DE135" s="79">
        <f t="shared" ref="DE135:DE146" si="391">CQ135/$CR135</f>
        <v>0</v>
      </c>
      <c r="DF135" s="76">
        <f t="shared" ref="DF135:DF146" si="392">CR135/$CR135</f>
        <v>1</v>
      </c>
      <c r="DG135" s="76"/>
      <c r="DH135" s="76"/>
      <c r="DI135" s="76"/>
      <c r="DJ135" s="76"/>
      <c r="DK135" s="76">
        <f t="shared" si="293"/>
        <v>0.37415690450834221</v>
      </c>
      <c r="DL135" s="76">
        <f t="shared" si="294"/>
        <v>0.39965716734518963</v>
      </c>
      <c r="DM135" s="76">
        <f t="shared" si="295"/>
        <v>0.33961742336943995</v>
      </c>
      <c r="DN135" s="76"/>
      <c r="DO135" s="76"/>
      <c r="DP135" s="76">
        <f t="shared" si="296"/>
        <v>7.3482428115015971E-2</v>
      </c>
      <c r="DQ135" s="76">
        <f t="shared" si="297"/>
        <v>3.891150632097707E-2</v>
      </c>
      <c r="DR135" s="76">
        <f t="shared" si="298"/>
        <v>0.12606591380502419</v>
      </c>
      <c r="DS135" s="76"/>
      <c r="DT135" s="76"/>
      <c r="DU135" s="76"/>
      <c r="DV135" s="76">
        <f t="shared" si="299"/>
        <v>2.7426612384829654E-2</v>
      </c>
      <c r="DW135" s="76"/>
      <c r="DX135" s="76"/>
      <c r="DY135" s="76"/>
      <c r="DZ135" s="76"/>
      <c r="EA135" s="76">
        <f t="shared" si="300"/>
        <v>2.7855153203342618E-3</v>
      </c>
      <c r="EB135" s="76"/>
      <c r="EC135" s="76"/>
      <c r="ED135" s="76"/>
      <c r="EE135" s="76">
        <f t="shared" ref="EE135:EE146" si="393">DK135+DP135+DU135+DZ135</f>
        <v>0.4476393326233582</v>
      </c>
      <c r="EF135" s="76">
        <f t="shared" ref="EF135:EF146" si="394">DL135+DQ135+DV135+EA135</f>
        <v>0.4687808013713306</v>
      </c>
      <c r="EG135" s="76">
        <f t="shared" ref="EG135:EG146" si="395">DM135+DR135+DW135+EB135</f>
        <v>0.46568333717446414</v>
      </c>
      <c r="EH135" s="76"/>
      <c r="EI135" s="76"/>
      <c r="EJ135" s="76">
        <f t="shared" si="301"/>
        <v>-3.4539481138902262E-2</v>
      </c>
      <c r="EK135" s="76"/>
      <c r="EL135" s="76">
        <f t="shared" si="302"/>
        <v>-6.0039743975749682E-2</v>
      </c>
      <c r="EM135" s="76"/>
      <c r="EN135" s="76"/>
      <c r="EO135" s="76">
        <f t="shared" si="303"/>
        <v>5.2583485690008216E-2</v>
      </c>
      <c r="EP135" s="76"/>
      <c r="EQ135" s="76">
        <f t="shared" si="304"/>
        <v>8.7154407484047125E-2</v>
      </c>
      <c r="ER135" s="76"/>
      <c r="ES135" s="76"/>
      <c r="ET135" s="76">
        <f t="shared" si="305"/>
        <v>0</v>
      </c>
      <c r="EU135" s="76"/>
      <c r="EV135" s="76">
        <f t="shared" si="306"/>
        <v>-2.7426612384829654E-2</v>
      </c>
      <c r="EW135" s="76"/>
      <c r="EX135" s="76"/>
      <c r="EY135" s="76">
        <f t="shared" si="307"/>
        <v>0</v>
      </c>
      <c r="EZ135" s="76"/>
      <c r="FA135" s="76">
        <f t="shared" si="308"/>
        <v>-2.7855153203342618E-3</v>
      </c>
      <c r="FB135" s="76"/>
      <c r="FC135" s="76"/>
      <c r="FD135" s="76">
        <f t="shared" si="309"/>
        <v>1.8044004551105941E-2</v>
      </c>
      <c r="FE135" s="76"/>
      <c r="FF135" s="76">
        <f t="shared" si="310"/>
        <v>-3.0974641968664618E-3</v>
      </c>
      <c r="FG135" s="76"/>
      <c r="FH135" s="76"/>
      <c r="FI135" s="76"/>
      <c r="FJ135" s="76"/>
      <c r="FK135" s="76"/>
      <c r="FL135" s="76">
        <f t="shared" si="311"/>
        <v>6.7003904863329787E-3</v>
      </c>
      <c r="FM135" s="76">
        <f t="shared" si="312"/>
        <v>8.7850867795157481E-3</v>
      </c>
      <c r="FN135" s="76">
        <f t="shared" si="313"/>
        <v>1.3413228854574787E-2</v>
      </c>
      <c r="FO135" s="76"/>
      <c r="FP135" s="76">
        <f t="shared" si="314"/>
        <v>6.7128383682418082E-3</v>
      </c>
      <c r="FQ135" s="76"/>
      <c r="FR135" s="76">
        <f t="shared" si="315"/>
        <v>4.6281420750590389E-3</v>
      </c>
      <c r="FS135" s="76"/>
      <c r="FT135" s="76"/>
      <c r="FU135" s="76"/>
      <c r="FV135" s="76"/>
      <c r="FW135" s="76">
        <f t="shared" si="316"/>
        <v>0.14456869009584664</v>
      </c>
      <c r="FX135" s="76">
        <f t="shared" si="317"/>
        <v>0.14604671094921792</v>
      </c>
      <c r="FY135" s="76">
        <f t="shared" si="318"/>
        <v>0.15814703848813091</v>
      </c>
      <c r="FZ135" s="76"/>
      <c r="GA135" s="76">
        <f t="shared" si="319"/>
        <v>1.3578348392284278E-2</v>
      </c>
      <c r="GB135" s="76"/>
      <c r="GC135" s="76">
        <f t="shared" si="320"/>
        <v>1.2100327538912992E-2</v>
      </c>
      <c r="GD135" s="76"/>
      <c r="GE135" s="76"/>
      <c r="GF135" s="76"/>
      <c r="GG135" s="76"/>
      <c r="GH135" s="76">
        <f t="shared" si="321"/>
        <v>0.24409833155839544</v>
      </c>
      <c r="GI135" s="76">
        <f t="shared" si="322"/>
        <v>0.22459824298264411</v>
      </c>
      <c r="GJ135" s="76">
        <f t="shared" si="323"/>
        <v>0.21355150956441576</v>
      </c>
      <c r="GK135" s="76"/>
      <c r="GL135" s="76">
        <f t="shared" si="324"/>
        <v>-3.0546821993979678E-2</v>
      </c>
      <c r="GM135" s="76"/>
      <c r="GN135" s="76">
        <f t="shared" si="325"/>
        <v>-1.1046733418228344E-2</v>
      </c>
      <c r="GO135" s="76"/>
      <c r="GP135" s="76"/>
      <c r="GQ135" s="76"/>
      <c r="GR135" s="76"/>
      <c r="GS135" s="76">
        <f t="shared" si="326"/>
        <v>7.7609158679446219E-2</v>
      </c>
      <c r="GT135" s="76">
        <f t="shared" si="327"/>
        <v>9.1450610670666385E-2</v>
      </c>
      <c r="GU135" s="76">
        <f t="shared" si="328"/>
        <v>5.6879465314588616E-2</v>
      </c>
      <c r="GV135" s="76"/>
      <c r="GW135" s="76">
        <f t="shared" si="329"/>
        <v>-2.0729693364857603E-2</v>
      </c>
      <c r="GX135" s="76"/>
      <c r="GY135" s="76">
        <f t="shared" si="330"/>
        <v>-3.4571145356077769E-2</v>
      </c>
      <c r="GZ135" s="76"/>
      <c r="HA135" s="76"/>
      <c r="HB135" s="76"/>
      <c r="HC135" s="76"/>
      <c r="HD135" s="76">
        <f t="shared" si="331"/>
        <v>5.737486687965921E-2</v>
      </c>
      <c r="HE135" s="76">
        <f t="shared" si="332"/>
        <v>5.7253053353331904E-2</v>
      </c>
      <c r="HF135" s="76">
        <f t="shared" si="333"/>
        <v>9.2325420603825772E-2</v>
      </c>
      <c r="HG135" s="76"/>
      <c r="HH135" s="76">
        <f t="shared" si="334"/>
        <v>3.4950553724166562E-2</v>
      </c>
      <c r="HI135" s="76"/>
      <c r="HJ135" s="76">
        <f t="shared" si="335"/>
        <v>3.5072367250493869E-2</v>
      </c>
      <c r="HK135" s="76"/>
      <c r="HL135" s="76"/>
      <c r="HM135" s="76"/>
      <c r="HN135" s="76"/>
      <c r="HO135" s="76"/>
      <c r="HP135" s="76"/>
      <c r="HQ135" s="76"/>
      <c r="HR135" s="76">
        <f t="shared" si="336"/>
        <v>8.4309549165779193E-2</v>
      </c>
      <c r="HS135" s="76">
        <f t="shared" si="337"/>
        <v>0.13498402555910544</v>
      </c>
      <c r="HT135" s="76">
        <f t="shared" si="338"/>
        <v>0.14168441604543841</v>
      </c>
      <c r="HU135" s="76"/>
      <c r="HV135" s="76">
        <f t="shared" si="339"/>
        <v>0.10023569745018213</v>
      </c>
      <c r="HW135" s="76">
        <f t="shared" si="340"/>
        <v>0.14870366402399829</v>
      </c>
      <c r="HX135" s="76">
        <f t="shared" si="341"/>
        <v>0.15748875080351404</v>
      </c>
      <c r="HY135" s="76"/>
      <c r="HZ135" s="76">
        <f t="shared" si="342"/>
        <v>7.0292694169163408E-2</v>
      </c>
      <c r="IA135" s="76">
        <f t="shared" si="343"/>
        <v>0.14920488591841438</v>
      </c>
      <c r="IB135" s="76">
        <f t="shared" si="344"/>
        <v>0.16261811477298918</v>
      </c>
      <c r="IC135" s="76"/>
      <c r="ID135" s="76"/>
      <c r="IE135" s="76">
        <f t="shared" si="345"/>
        <v>-1.4016854996615785E-2</v>
      </c>
      <c r="IF135" s="76"/>
      <c r="IG135" s="76">
        <f t="shared" si="346"/>
        <v>-2.9943003281018718E-2</v>
      </c>
      <c r="IH135" s="76"/>
      <c r="II135" s="76"/>
      <c r="IJ135" s="76">
        <f t="shared" si="347"/>
        <v>1.4220860359308946E-2</v>
      </c>
      <c r="IK135" s="76"/>
      <c r="IL135" s="76">
        <f t="shared" si="348"/>
        <v>5.0122189441609288E-4</v>
      </c>
      <c r="IM135" s="76"/>
      <c r="IN135" s="76"/>
      <c r="IO135" s="76">
        <f t="shared" si="349"/>
        <v>2.093369872755077E-2</v>
      </c>
      <c r="IP135" s="76"/>
      <c r="IQ135" s="76">
        <f t="shared" si="350"/>
        <v>5.129363969475137E-3</v>
      </c>
      <c r="IR135" s="76"/>
      <c r="IS135" s="76"/>
      <c r="IT135" s="76"/>
      <c r="IU135" s="76"/>
      <c r="IV135" s="76"/>
      <c r="IW135" s="76">
        <v>0.31</v>
      </c>
      <c r="IX135" s="183">
        <v>8.7628555963192394</v>
      </c>
      <c r="IY135" s="183">
        <v>8.0615937032512672</v>
      </c>
      <c r="IZ135" s="175">
        <v>-0.14908210124928839</v>
      </c>
      <c r="JA135" s="76"/>
      <c r="JB135" s="74">
        <v>24540</v>
      </c>
      <c r="JC135" s="74">
        <v>138</v>
      </c>
      <c r="JD135" s="74">
        <v>109</v>
      </c>
      <c r="JE135" s="76">
        <v>0</v>
      </c>
      <c r="JF135" s="76">
        <v>0</v>
      </c>
      <c r="JG135" s="74"/>
      <c r="JH135" s="74">
        <v>397</v>
      </c>
      <c r="JI135" s="74">
        <v>21</v>
      </c>
      <c r="JJ135" s="175">
        <v>5.2896725440806043E-2</v>
      </c>
      <c r="JK135" s="74">
        <v>92</v>
      </c>
      <c r="JL135" s="74">
        <v>21</v>
      </c>
      <c r="JM135" s="175">
        <v>0.22826086956521738</v>
      </c>
      <c r="JN135" s="74">
        <v>489</v>
      </c>
      <c r="JO135" s="74">
        <v>42</v>
      </c>
      <c r="JP135" s="175">
        <v>8.5889570552147243E-2</v>
      </c>
      <c r="JQ135" s="175">
        <v>0.61788548940624632</v>
      </c>
      <c r="JR135" s="74"/>
      <c r="JS135" s="74"/>
      <c r="JT135" s="76">
        <v>3.2432432432432434E-2</v>
      </c>
      <c r="JU135" s="175"/>
      <c r="JV135" s="175">
        <v>8.7126215924102315E-2</v>
      </c>
      <c r="JW135" s="175">
        <v>7.115407709859493E-3</v>
      </c>
      <c r="JX135" s="175">
        <v>3.2334574276450104E-2</v>
      </c>
      <c r="JY135" s="175">
        <v>5.4791641647652219E-2</v>
      </c>
      <c r="JZ135" s="175">
        <v>9.424162363396181E-2</v>
      </c>
      <c r="KA135" s="175">
        <v>1.4651134862495497E-2</v>
      </c>
      <c r="KB135" s="175">
        <v>3.0112885793202836E-2</v>
      </c>
      <c r="KC135" s="175">
        <v>0.10667107001321004</v>
      </c>
      <c r="KD135" s="175">
        <v>5.1879428365557825E-2</v>
      </c>
      <c r="KE135" s="175">
        <v>4.4764020655698331E-2</v>
      </c>
      <c r="KF135" s="175">
        <v>0.13900564428966014</v>
      </c>
      <c r="KG135" s="175"/>
      <c r="KH135" s="74">
        <v>3414</v>
      </c>
      <c r="KI135" s="74">
        <v>33885</v>
      </c>
      <c r="KJ135" s="74">
        <v>4630</v>
      </c>
      <c r="KK135" s="74">
        <v>33308</v>
      </c>
      <c r="KL135" s="76">
        <v>0.10075254537405932</v>
      </c>
      <c r="KM135" s="76">
        <v>0.13900564428966014</v>
      </c>
      <c r="KN135" s="175">
        <v>3.8253098915600817E-2</v>
      </c>
      <c r="KO135" s="175">
        <v>0.37967377175018557</v>
      </c>
      <c r="KP135" s="175"/>
      <c r="KQ135" s="74">
        <v>418</v>
      </c>
      <c r="KR135" s="74">
        <v>1049</v>
      </c>
      <c r="KS135" s="175">
        <v>0.3984747378455672</v>
      </c>
      <c r="KT135" s="74">
        <v>793</v>
      </c>
      <c r="KU135" s="74">
        <v>2304</v>
      </c>
      <c r="KV135" s="175">
        <v>0.34418402777777779</v>
      </c>
      <c r="KW135" s="74">
        <v>1110</v>
      </c>
      <c r="KX135" s="74">
        <v>3863</v>
      </c>
      <c r="KY135" s="175">
        <v>0.28734144447320736</v>
      </c>
      <c r="KZ135" s="74">
        <v>1540</v>
      </c>
      <c r="LA135" s="74">
        <v>6181</v>
      </c>
      <c r="LB135" s="175">
        <v>0.2491506228765572</v>
      </c>
      <c r="LC135" s="74">
        <v>710</v>
      </c>
      <c r="LD135" s="74">
        <v>2431</v>
      </c>
      <c r="LE135" s="175">
        <f t="shared" si="351"/>
        <v>0.29206088029617444</v>
      </c>
      <c r="LF135" s="74">
        <v>1049</v>
      </c>
      <c r="LG135" s="74">
        <v>5259</v>
      </c>
      <c r="LH135" s="175">
        <f t="shared" si="352"/>
        <v>0.19946757938771631</v>
      </c>
      <c r="LI135" s="74">
        <v>713</v>
      </c>
      <c r="LJ135" s="74">
        <v>8129</v>
      </c>
      <c r="LK135" s="175">
        <f t="shared" si="353"/>
        <v>8.7710665518513961E-2</v>
      </c>
      <c r="LL135" s="74">
        <v>2472</v>
      </c>
      <c r="LM135" s="74">
        <v>15819</v>
      </c>
      <c r="LN135" s="175">
        <v>0.15626777925279728</v>
      </c>
      <c r="LO135" s="175"/>
      <c r="LP135" s="74">
        <v>618</v>
      </c>
      <c r="LQ135" s="74">
        <v>11308</v>
      </c>
      <c r="LR135" s="175">
        <v>5.4651574106827028E-2</v>
      </c>
      <c r="LS135" s="74">
        <v>4630</v>
      </c>
      <c r="LT135" s="74">
        <v>33308</v>
      </c>
      <c r="LU135" s="175">
        <v>0.13900564428966014</v>
      </c>
      <c r="LV135" s="175"/>
      <c r="LW135" s="74"/>
      <c r="LX135" s="74">
        <v>100</v>
      </c>
      <c r="LY135" s="74">
        <v>134</v>
      </c>
      <c r="LZ135" s="74">
        <v>261</v>
      </c>
      <c r="MA135" s="74">
        <v>22</v>
      </c>
      <c r="MB135" s="74">
        <v>25</v>
      </c>
      <c r="MC135" s="74">
        <v>42</v>
      </c>
      <c r="MD135" s="74"/>
    </row>
    <row r="136" spans="1:347" x14ac:dyDescent="0.25">
      <c r="A136" s="153"/>
      <c r="B136" s="156" t="s">
        <v>12</v>
      </c>
      <c r="C136" s="154"/>
      <c r="D136" s="159">
        <v>32010</v>
      </c>
      <c r="E136" s="159" t="s">
        <v>141</v>
      </c>
      <c r="F136" s="73" t="s">
        <v>155</v>
      </c>
      <c r="P136" s="164"/>
      <c r="Q136" s="129"/>
      <c r="R136" s="129"/>
      <c r="S136" s="129"/>
      <c r="T136" s="129"/>
      <c r="U136" s="129"/>
      <c r="V136" s="129"/>
      <c r="W136" s="129"/>
      <c r="X136" s="129"/>
      <c r="Y136" s="129"/>
      <c r="Z136" s="115"/>
      <c r="AA136" s="74"/>
      <c r="AB136" s="75">
        <v>1334</v>
      </c>
      <c r="AC136" s="75">
        <v>845</v>
      </c>
      <c r="AD136" s="75">
        <v>358</v>
      </c>
      <c r="AE136" s="75">
        <v>1479</v>
      </c>
      <c r="AF136" s="75">
        <v>292</v>
      </c>
      <c r="AG136" s="75">
        <v>1697</v>
      </c>
      <c r="AH136" s="75">
        <v>78</v>
      </c>
      <c r="AI136" s="75">
        <v>59</v>
      </c>
      <c r="AK136" s="74">
        <f t="shared" si="356"/>
        <v>6142</v>
      </c>
      <c r="AL136" s="76"/>
      <c r="AM136" s="77">
        <f t="shared" si="357"/>
        <v>0.21719309671116899</v>
      </c>
      <c r="AN136" s="78">
        <f t="shared" si="358"/>
        <v>0.1375773363725171</v>
      </c>
      <c r="AO136" s="78">
        <f t="shared" si="359"/>
        <v>5.828720286551612E-2</v>
      </c>
      <c r="AP136" s="78">
        <f t="shared" si="360"/>
        <v>0.24080104200586128</v>
      </c>
      <c r="AQ136" s="78">
        <f t="shared" si="361"/>
        <v>4.7541517421035497E-2</v>
      </c>
      <c r="AR136" s="78">
        <f t="shared" si="362"/>
        <v>0.27629436665581242</v>
      </c>
      <c r="AS136" s="78">
        <f t="shared" si="363"/>
        <v>1.2699446434386193E-2</v>
      </c>
      <c r="AT136" s="79">
        <f t="shared" si="364"/>
        <v>9.6059915337023769E-3</v>
      </c>
      <c r="AU136" s="76">
        <f t="shared" si="365"/>
        <v>1</v>
      </c>
      <c r="AV136" s="76"/>
      <c r="AW136" s="76"/>
      <c r="AX136" s="75">
        <v>290</v>
      </c>
      <c r="AY136" s="75">
        <v>263</v>
      </c>
      <c r="AZ136" s="75">
        <v>1002</v>
      </c>
      <c r="BA136" s="75">
        <v>1688</v>
      </c>
      <c r="BB136" s="75">
        <v>1366</v>
      </c>
      <c r="BC136" s="75">
        <v>1096</v>
      </c>
      <c r="BD136" s="75">
        <v>69</v>
      </c>
      <c r="BE136" s="75">
        <v>281</v>
      </c>
      <c r="BF136" s="75">
        <v>18</v>
      </c>
      <c r="BG136" s="80">
        <v>14</v>
      </c>
      <c r="BH136" s="81"/>
      <c r="BI136" s="81"/>
      <c r="BJ136" s="82"/>
      <c r="BK136" s="74">
        <f t="shared" si="366"/>
        <v>14</v>
      </c>
      <c r="BL136" s="80">
        <f t="shared" si="291"/>
        <v>6087</v>
      </c>
      <c r="BM136" s="83"/>
      <c r="BN136" s="84">
        <f t="shared" si="367"/>
        <v>4.7642516839165434E-2</v>
      </c>
      <c r="BO136" s="85">
        <f t="shared" si="368"/>
        <v>4.3206834236898306E-2</v>
      </c>
      <c r="BP136" s="85">
        <f t="shared" si="369"/>
        <v>0.1646131099063578</v>
      </c>
      <c r="BQ136" s="85">
        <f t="shared" si="370"/>
        <v>0.27731230491210779</v>
      </c>
      <c r="BR136" s="85">
        <f t="shared" si="371"/>
        <v>0.22441268276655166</v>
      </c>
      <c r="BS136" s="85">
        <f t="shared" si="372"/>
        <v>0.18005585674388039</v>
      </c>
      <c r="BT136" s="85">
        <f t="shared" si="373"/>
        <v>1.1335633316904879E-2</v>
      </c>
      <c r="BU136" s="85">
        <f t="shared" si="374"/>
        <v>4.6163955971743061E-2</v>
      </c>
      <c r="BV136" s="85">
        <f t="shared" si="375"/>
        <v>2.9571217348447511E-3</v>
      </c>
      <c r="BW136" s="85">
        <f t="shared" si="376"/>
        <v>2.2999835715459176E-3</v>
      </c>
      <c r="BX136" s="85">
        <f t="shared" si="377"/>
        <v>0</v>
      </c>
      <c r="BY136" s="85">
        <f t="shared" si="378"/>
        <v>0</v>
      </c>
      <c r="BZ136" s="85">
        <f t="shared" si="379"/>
        <v>0</v>
      </c>
      <c r="CA136" s="76">
        <f t="shared" si="380"/>
        <v>2.2999835715459176E-3</v>
      </c>
      <c r="CB136" s="86">
        <f t="shared" si="381"/>
        <v>1</v>
      </c>
      <c r="CC136" s="76"/>
      <c r="CD136" s="76"/>
      <c r="CE136" s="75">
        <v>1934</v>
      </c>
      <c r="CF136" s="75">
        <v>697</v>
      </c>
      <c r="CG136" s="75">
        <v>1091</v>
      </c>
      <c r="CH136" s="75">
        <v>373</v>
      </c>
      <c r="CI136" s="75">
        <v>827</v>
      </c>
      <c r="CJ136" s="75">
        <v>1071</v>
      </c>
      <c r="CK136" s="75">
        <v>74</v>
      </c>
      <c r="CL136" s="73">
        <v>21</v>
      </c>
      <c r="CM136" s="73">
        <v>15</v>
      </c>
      <c r="CN136" s="73">
        <v>8</v>
      </c>
      <c r="CQ136" s="74">
        <f t="shared" si="382"/>
        <v>44</v>
      </c>
      <c r="CR136" s="74">
        <f t="shared" si="383"/>
        <v>6111</v>
      </c>
      <c r="CS136" s="76"/>
      <c r="CT136" s="77">
        <f t="shared" si="384"/>
        <v>0.31647848142693502</v>
      </c>
      <c r="CU136" s="78">
        <f t="shared" si="385"/>
        <v>0.11405661921125838</v>
      </c>
      <c r="CV136" s="78">
        <f t="shared" si="386"/>
        <v>0.17853051873670431</v>
      </c>
      <c r="CW136" s="78">
        <f t="shared" si="387"/>
        <v>6.1037473408607427E-2</v>
      </c>
      <c r="CX136" s="78">
        <f t="shared" si="388"/>
        <v>0.13532973326787759</v>
      </c>
      <c r="CY136" s="78">
        <f t="shared" si="389"/>
        <v>0.17525773195876287</v>
      </c>
      <c r="CZ136" s="78">
        <f t="shared" si="390"/>
        <v>1.2109311078383244E-2</v>
      </c>
      <c r="DA136" s="79"/>
      <c r="DB136" s="79"/>
      <c r="DC136" s="79"/>
      <c r="DD136" s="79"/>
      <c r="DE136" s="79">
        <f t="shared" si="391"/>
        <v>7.2001309114711172E-3</v>
      </c>
      <c r="DF136" s="76">
        <f t="shared" si="392"/>
        <v>1</v>
      </c>
      <c r="DG136" s="76"/>
      <c r="DH136" s="76"/>
      <c r="DI136" s="76"/>
      <c r="DJ136" s="76"/>
      <c r="DK136" s="76">
        <f t="shared" si="293"/>
        <v>0.1375773363725171</v>
      </c>
      <c r="DL136" s="76">
        <f t="shared" si="294"/>
        <v>0.22441268276655166</v>
      </c>
      <c r="DM136" s="76">
        <f t="shared" si="295"/>
        <v>0.11405661921125838</v>
      </c>
      <c r="DN136" s="76"/>
      <c r="DO136" s="76"/>
      <c r="DP136" s="76">
        <f t="shared" si="296"/>
        <v>5.828720286551612E-2</v>
      </c>
      <c r="DQ136" s="76">
        <f t="shared" si="297"/>
        <v>4.3206834236898306E-2</v>
      </c>
      <c r="DR136" s="76">
        <f t="shared" si="298"/>
        <v>0.13532973326787759</v>
      </c>
      <c r="DS136" s="76"/>
      <c r="DT136" s="76"/>
      <c r="DU136" s="76"/>
      <c r="DV136" s="76">
        <f t="shared" si="299"/>
        <v>4.6163955971743061E-2</v>
      </c>
      <c r="DW136" s="76"/>
      <c r="DX136" s="76"/>
      <c r="DY136" s="76"/>
      <c r="DZ136" s="76"/>
      <c r="EA136" s="76">
        <f t="shared" si="300"/>
        <v>2.9571217348447511E-3</v>
      </c>
      <c r="EB136" s="76"/>
      <c r="EC136" s="76"/>
      <c r="ED136" s="76"/>
      <c r="EE136" s="76">
        <f t="shared" si="393"/>
        <v>0.19586453923803321</v>
      </c>
      <c r="EF136" s="76">
        <f t="shared" si="394"/>
        <v>0.31674059471003779</v>
      </c>
      <c r="EG136" s="76">
        <f t="shared" si="395"/>
        <v>0.24938635247913599</v>
      </c>
      <c r="EH136" s="76"/>
      <c r="EI136" s="76"/>
      <c r="EJ136" s="76">
        <f t="shared" si="301"/>
        <v>-2.3520717161258711E-2</v>
      </c>
      <c r="EK136" s="76"/>
      <c r="EL136" s="76">
        <f t="shared" si="302"/>
        <v>-0.11035606355529327</v>
      </c>
      <c r="EM136" s="76"/>
      <c r="EN136" s="76"/>
      <c r="EO136" s="76">
        <f t="shared" si="303"/>
        <v>7.7042530402361475E-2</v>
      </c>
      <c r="EP136" s="76"/>
      <c r="EQ136" s="76">
        <f t="shared" si="304"/>
        <v>9.2122899030979283E-2</v>
      </c>
      <c r="ER136" s="76"/>
      <c r="ES136" s="76"/>
      <c r="ET136" s="76">
        <f t="shared" si="305"/>
        <v>0</v>
      </c>
      <c r="EU136" s="76"/>
      <c r="EV136" s="76">
        <f t="shared" si="306"/>
        <v>-4.6163955971743061E-2</v>
      </c>
      <c r="EW136" s="76"/>
      <c r="EX136" s="76"/>
      <c r="EY136" s="76">
        <f t="shared" si="307"/>
        <v>0</v>
      </c>
      <c r="EZ136" s="76"/>
      <c r="FA136" s="76">
        <f t="shared" si="308"/>
        <v>-2.9571217348447511E-3</v>
      </c>
      <c r="FB136" s="76"/>
      <c r="FC136" s="76"/>
      <c r="FD136" s="76">
        <f t="shared" si="309"/>
        <v>5.3521813241102778E-2</v>
      </c>
      <c r="FE136" s="76"/>
      <c r="FF136" s="76">
        <f t="shared" si="310"/>
        <v>-6.7354242230901806E-2</v>
      </c>
      <c r="FG136" s="76"/>
      <c r="FH136" s="76"/>
      <c r="FI136" s="76"/>
      <c r="FJ136" s="76"/>
      <c r="FK136" s="76"/>
      <c r="FL136" s="76">
        <f t="shared" si="311"/>
        <v>1.2699446434386193E-2</v>
      </c>
      <c r="FM136" s="76">
        <f t="shared" si="312"/>
        <v>1.1335633316904879E-2</v>
      </c>
      <c r="FN136" s="76">
        <f t="shared" si="313"/>
        <v>1.2109311078383244E-2</v>
      </c>
      <c r="FO136" s="76"/>
      <c r="FP136" s="76">
        <f t="shared" si="314"/>
        <v>-5.9013535600294965E-4</v>
      </c>
      <c r="FQ136" s="76"/>
      <c r="FR136" s="76">
        <f t="shared" si="315"/>
        <v>7.7367776147836513E-4</v>
      </c>
      <c r="FS136" s="76"/>
      <c r="FT136" s="76"/>
      <c r="FU136" s="76"/>
      <c r="FV136" s="76"/>
      <c r="FW136" s="76">
        <f t="shared" si="316"/>
        <v>0.27629436665581242</v>
      </c>
      <c r="FX136" s="76">
        <f t="shared" si="317"/>
        <v>0.18005585674388039</v>
      </c>
      <c r="FY136" s="76">
        <f t="shared" si="318"/>
        <v>0.17853051873670431</v>
      </c>
      <c r="FZ136" s="76"/>
      <c r="GA136" s="76">
        <f t="shared" si="319"/>
        <v>-9.776384791910811E-2</v>
      </c>
      <c r="GB136" s="76"/>
      <c r="GC136" s="76">
        <f t="shared" si="320"/>
        <v>-1.5253380071760803E-3</v>
      </c>
      <c r="GD136" s="76"/>
      <c r="GE136" s="76"/>
      <c r="GF136" s="76"/>
      <c r="GG136" s="76"/>
      <c r="GH136" s="76">
        <f t="shared" si="321"/>
        <v>0.21719309671116899</v>
      </c>
      <c r="GI136" s="76">
        <f t="shared" si="322"/>
        <v>0.1646131099063578</v>
      </c>
      <c r="GJ136" s="76">
        <f t="shared" si="323"/>
        <v>0.17525773195876287</v>
      </c>
      <c r="GK136" s="76"/>
      <c r="GL136" s="76">
        <f t="shared" si="324"/>
        <v>-4.1935364752406112E-2</v>
      </c>
      <c r="GM136" s="76"/>
      <c r="GN136" s="76">
        <f t="shared" si="325"/>
        <v>1.0644622052405073E-2</v>
      </c>
      <c r="GO136" s="76"/>
      <c r="GP136" s="76"/>
      <c r="GQ136" s="76"/>
      <c r="GR136" s="76"/>
      <c r="GS136" s="76">
        <f t="shared" si="326"/>
        <v>0.24080104200586128</v>
      </c>
      <c r="GT136" s="76">
        <f t="shared" si="327"/>
        <v>0.27731230491210779</v>
      </c>
      <c r="GU136" s="76">
        <f t="shared" si="328"/>
        <v>0.31647848142693502</v>
      </c>
      <c r="GV136" s="76"/>
      <c r="GW136" s="76">
        <f t="shared" si="329"/>
        <v>7.5677439421073744E-2</v>
      </c>
      <c r="GX136" s="76"/>
      <c r="GY136" s="76">
        <f t="shared" si="330"/>
        <v>3.9166176514827233E-2</v>
      </c>
      <c r="GZ136" s="76"/>
      <c r="HA136" s="76"/>
      <c r="HB136" s="76"/>
      <c r="HC136" s="76"/>
      <c r="HD136" s="76">
        <f t="shared" si="331"/>
        <v>4.7541517421035497E-2</v>
      </c>
      <c r="HE136" s="76">
        <f t="shared" si="332"/>
        <v>4.7642516839165434E-2</v>
      </c>
      <c r="HF136" s="76">
        <f t="shared" si="333"/>
        <v>6.1037473408607427E-2</v>
      </c>
      <c r="HG136" s="76"/>
      <c r="HH136" s="76">
        <f t="shared" si="334"/>
        <v>1.3495955987571931E-2</v>
      </c>
      <c r="HI136" s="76"/>
      <c r="HJ136" s="76">
        <f t="shared" si="335"/>
        <v>1.3394956569441993E-2</v>
      </c>
      <c r="HK136" s="76"/>
      <c r="HL136" s="76"/>
      <c r="HM136" s="76"/>
      <c r="HN136" s="76"/>
      <c r="HO136" s="76"/>
      <c r="HP136" s="76"/>
      <c r="HQ136" s="76"/>
      <c r="HR136" s="76">
        <f t="shared" si="336"/>
        <v>0.25350048844024747</v>
      </c>
      <c r="HS136" s="76">
        <f t="shared" si="337"/>
        <v>0.28834255942689679</v>
      </c>
      <c r="HT136" s="76">
        <f t="shared" si="338"/>
        <v>0.30104200586128299</v>
      </c>
      <c r="HU136" s="76"/>
      <c r="HV136" s="76">
        <f t="shared" si="339"/>
        <v>0.28864793822901269</v>
      </c>
      <c r="HW136" s="76">
        <f t="shared" si="340"/>
        <v>0.32495482175127322</v>
      </c>
      <c r="HX136" s="76">
        <f t="shared" si="341"/>
        <v>0.33629045506817812</v>
      </c>
      <c r="HY136" s="76"/>
      <c r="HZ136" s="76">
        <f t="shared" si="342"/>
        <v>0.32858779250531828</v>
      </c>
      <c r="IA136" s="76">
        <f t="shared" si="343"/>
        <v>0.37751595483554246</v>
      </c>
      <c r="IB136" s="76">
        <f t="shared" si="344"/>
        <v>0.38962526591392571</v>
      </c>
      <c r="IC136" s="76"/>
      <c r="ID136" s="76"/>
      <c r="IE136" s="76">
        <f t="shared" si="345"/>
        <v>7.5087304065070803E-2</v>
      </c>
      <c r="IF136" s="76"/>
      <c r="IG136" s="76">
        <f t="shared" si="346"/>
        <v>3.9939854276305586E-2</v>
      </c>
      <c r="IH136" s="76"/>
      <c r="II136" s="76"/>
      <c r="IJ136" s="76">
        <f t="shared" si="347"/>
        <v>8.9173395408645661E-2</v>
      </c>
      <c r="IK136" s="76"/>
      <c r="IL136" s="76">
        <f t="shared" si="348"/>
        <v>5.256113308426924E-2</v>
      </c>
      <c r="IM136" s="76"/>
      <c r="IN136" s="76"/>
      <c r="IO136" s="76">
        <f t="shared" si="349"/>
        <v>8.8583260052642721E-2</v>
      </c>
      <c r="IP136" s="76"/>
      <c r="IQ136" s="76">
        <f t="shared" si="350"/>
        <v>5.3334810845747593E-2</v>
      </c>
      <c r="IR136" s="76"/>
      <c r="IS136" s="76"/>
      <c r="IT136" s="76"/>
      <c r="IU136" s="76"/>
      <c r="IV136" s="76"/>
      <c r="IW136" s="76">
        <v>0.03</v>
      </c>
      <c r="IX136" s="183">
        <v>4.0610879139735747</v>
      </c>
      <c r="IY136" s="183">
        <v>4.1746669157489773</v>
      </c>
      <c r="IZ136" s="175">
        <v>-0.18093842511489663</v>
      </c>
      <c r="JA136" s="76"/>
      <c r="JB136" s="74">
        <v>17202</v>
      </c>
      <c r="JC136" s="74">
        <v>97</v>
      </c>
      <c r="JD136" s="74">
        <v>95</v>
      </c>
      <c r="JE136" s="76">
        <v>1.2957124875318618E-2</v>
      </c>
      <c r="JF136" s="76">
        <v>6.4616488177672751E-2</v>
      </c>
      <c r="JG136" s="74"/>
      <c r="JH136" s="74">
        <v>80</v>
      </c>
      <c r="JI136" s="74">
        <v>5</v>
      </c>
      <c r="JJ136" s="175">
        <v>6.25E-2</v>
      </c>
      <c r="JK136" s="74">
        <v>32</v>
      </c>
      <c r="JL136" s="74">
        <v>1.5</v>
      </c>
      <c r="JM136" s="175">
        <v>4.6875E-2</v>
      </c>
      <c r="JN136" s="74">
        <v>112</v>
      </c>
      <c r="JO136" s="74">
        <v>6.5</v>
      </c>
      <c r="JP136" s="175">
        <v>5.8035714285714288E-2</v>
      </c>
      <c r="JQ136" s="175">
        <v>1.337417763157895</v>
      </c>
      <c r="JR136" s="74"/>
      <c r="JS136" s="74"/>
      <c r="JT136" s="76"/>
      <c r="JU136" s="175"/>
      <c r="JV136" s="175">
        <v>2.5008564576909902E-2</v>
      </c>
      <c r="JW136" s="175">
        <v>4.6819687107456888E-3</v>
      </c>
      <c r="JX136" s="175">
        <v>5.3671348635377413E-3</v>
      </c>
      <c r="JY136" s="175">
        <v>1.9641429713372158E-2</v>
      </c>
      <c r="JZ136" s="175">
        <v>2.9690533287655588E-2</v>
      </c>
      <c r="KA136" s="175">
        <v>3.7684138403562863E-3</v>
      </c>
      <c r="KB136" s="175">
        <v>1.0163297933082106E-2</v>
      </c>
      <c r="KC136" s="175">
        <v>3.8255110197556244E-2</v>
      </c>
      <c r="KD136" s="175">
        <v>1.8613680484184082E-2</v>
      </c>
      <c r="KE136" s="175">
        <v>1.3931711773438393E-2</v>
      </c>
      <c r="KF136" s="175">
        <v>4.3622245061093981E-2</v>
      </c>
      <c r="KG136" s="175"/>
      <c r="KH136" s="74">
        <v>242</v>
      </c>
      <c r="KI136" s="74">
        <v>8354</v>
      </c>
      <c r="KJ136" s="74">
        <v>382</v>
      </c>
      <c r="KK136" s="74">
        <v>8757</v>
      </c>
      <c r="KL136" s="76">
        <v>2.8968158965764903E-2</v>
      </c>
      <c r="KM136" s="76">
        <v>4.3622245061093981E-2</v>
      </c>
      <c r="KN136" s="175">
        <v>1.4654086095329078E-2</v>
      </c>
      <c r="KO136" s="175">
        <v>0.50586874066272358</v>
      </c>
      <c r="KP136" s="175"/>
      <c r="KQ136" s="74">
        <v>47</v>
      </c>
      <c r="KR136" s="74">
        <v>612</v>
      </c>
      <c r="KS136" s="175">
        <v>7.6797385620915037E-2</v>
      </c>
      <c r="KT136" s="74">
        <v>93</v>
      </c>
      <c r="KU136" s="74">
        <v>1167</v>
      </c>
      <c r="KV136" s="175">
        <v>7.9691516709511565E-2</v>
      </c>
      <c r="KW136" s="74">
        <v>132</v>
      </c>
      <c r="KX136" s="74">
        <v>1665</v>
      </c>
      <c r="KY136" s="175">
        <v>7.9279279279279274E-2</v>
      </c>
      <c r="KZ136" s="74">
        <v>166</v>
      </c>
      <c r="LA136" s="74">
        <v>2343</v>
      </c>
      <c r="LB136" s="175">
        <v>7.0849338454972252E-2</v>
      </c>
      <c r="LC136" s="74">
        <v>62</v>
      </c>
      <c r="LD136" s="74">
        <v>1137</v>
      </c>
      <c r="LE136" s="175">
        <f t="shared" si="351"/>
        <v>5.4529463500439752E-2</v>
      </c>
      <c r="LF136" s="74">
        <v>89</v>
      </c>
      <c r="LG136" s="74">
        <v>1672</v>
      </c>
      <c r="LH136" s="175">
        <f t="shared" si="352"/>
        <v>5.3229665071770335E-2</v>
      </c>
      <c r="LI136" s="74">
        <v>48</v>
      </c>
      <c r="LJ136" s="74">
        <v>1859</v>
      </c>
      <c r="LK136" s="175">
        <f t="shared" si="353"/>
        <v>2.5820333512641205E-2</v>
      </c>
      <c r="LL136" s="74">
        <v>199</v>
      </c>
      <c r="LM136" s="74">
        <v>4668</v>
      </c>
      <c r="LN136" s="175">
        <v>4.2630676949443017E-2</v>
      </c>
      <c r="LO136" s="175"/>
      <c r="LP136" s="74">
        <v>15</v>
      </c>
      <c r="LQ136" s="74">
        <v>1746</v>
      </c>
      <c r="LR136" s="175">
        <v>8.5910652920962206E-3</v>
      </c>
      <c r="LS136" s="74">
        <v>380</v>
      </c>
      <c r="LT136" s="74">
        <v>8757</v>
      </c>
      <c r="LU136" s="175">
        <v>4.3393856343496628E-2</v>
      </c>
      <c r="LV136" s="175"/>
      <c r="LW136" s="74"/>
      <c r="LX136" s="74">
        <v>220</v>
      </c>
      <c r="LY136" s="74">
        <v>173</v>
      </c>
      <c r="LZ136" s="74">
        <v>50</v>
      </c>
      <c r="MA136" s="74">
        <v>70</v>
      </c>
      <c r="MB136" s="74">
        <v>3</v>
      </c>
      <c r="MC136" s="74">
        <v>63</v>
      </c>
      <c r="MD136" s="74"/>
    </row>
    <row r="137" spans="1:347" x14ac:dyDescent="0.25">
      <c r="A137" s="153" t="s">
        <v>144</v>
      </c>
      <c r="B137" s="156" t="s">
        <v>10</v>
      </c>
      <c r="C137" s="154"/>
      <c r="D137" s="159">
        <v>38014</v>
      </c>
      <c r="E137" s="159" t="s">
        <v>141</v>
      </c>
      <c r="F137" s="73" t="s">
        <v>203</v>
      </c>
      <c r="P137" s="164"/>
      <c r="Q137" s="129"/>
      <c r="R137" s="129"/>
      <c r="S137" s="129"/>
      <c r="T137" s="129"/>
      <c r="U137" s="129"/>
      <c r="V137" s="129"/>
      <c r="W137" s="129"/>
      <c r="X137" s="129"/>
      <c r="Y137" s="129"/>
      <c r="Z137" s="115"/>
      <c r="AA137" s="74"/>
      <c r="AB137" s="75">
        <v>4040</v>
      </c>
      <c r="AC137" s="75">
        <v>4603</v>
      </c>
      <c r="AD137" s="75">
        <v>692</v>
      </c>
      <c r="AE137" s="75">
        <v>1692</v>
      </c>
      <c r="AF137" s="75">
        <v>1129</v>
      </c>
      <c r="AG137" s="75">
        <v>3276</v>
      </c>
      <c r="AH137" s="75">
        <v>112</v>
      </c>
      <c r="AI137" s="75">
        <v>224</v>
      </c>
      <c r="AK137" s="74">
        <f t="shared" si="356"/>
        <v>15768</v>
      </c>
      <c r="AL137" s="76"/>
      <c r="AM137" s="77">
        <f t="shared" si="357"/>
        <v>0.25621511922881784</v>
      </c>
      <c r="AN137" s="78">
        <f t="shared" si="358"/>
        <v>0.29192034500253677</v>
      </c>
      <c r="AO137" s="78">
        <f t="shared" si="359"/>
        <v>4.3886352105530185E-2</v>
      </c>
      <c r="AP137" s="78">
        <f t="shared" si="360"/>
        <v>0.10730593607305935</v>
      </c>
      <c r="AQ137" s="78">
        <f t="shared" si="361"/>
        <v>7.1600710299340439E-2</v>
      </c>
      <c r="AR137" s="78">
        <f t="shared" si="362"/>
        <v>0.20776255707762556</v>
      </c>
      <c r="AS137" s="78">
        <f t="shared" si="363"/>
        <v>7.102993404363267E-3</v>
      </c>
      <c r="AT137" s="79">
        <f t="shared" si="364"/>
        <v>1.4205986808726534E-2</v>
      </c>
      <c r="AU137" s="76">
        <f t="shared" si="365"/>
        <v>1</v>
      </c>
      <c r="AV137" s="76"/>
      <c r="AW137" s="76"/>
      <c r="AX137" s="75">
        <v>946</v>
      </c>
      <c r="AY137" s="75">
        <v>421</v>
      </c>
      <c r="AZ137" s="75">
        <v>3292</v>
      </c>
      <c r="BA137" s="75">
        <v>2269</v>
      </c>
      <c r="BB137" s="75">
        <v>5713</v>
      </c>
      <c r="BC137" s="75">
        <v>2535</v>
      </c>
      <c r="BD137" s="75">
        <v>176</v>
      </c>
      <c r="BE137" s="75">
        <v>690</v>
      </c>
      <c r="BF137" s="75">
        <v>42</v>
      </c>
      <c r="BG137" s="80">
        <v>38</v>
      </c>
      <c r="BH137" s="81"/>
      <c r="BI137" s="81"/>
      <c r="BJ137" s="82"/>
      <c r="BK137" s="74">
        <f t="shared" si="366"/>
        <v>38</v>
      </c>
      <c r="BL137" s="80">
        <f t="shared" si="291"/>
        <v>16122</v>
      </c>
      <c r="BM137" s="83"/>
      <c r="BN137" s="84">
        <f t="shared" si="367"/>
        <v>5.86775834263739E-2</v>
      </c>
      <c r="BO137" s="85">
        <f t="shared" si="368"/>
        <v>2.6113385436050119E-2</v>
      </c>
      <c r="BP137" s="85">
        <f t="shared" si="369"/>
        <v>0.20419302816027787</v>
      </c>
      <c r="BQ137" s="85">
        <f t="shared" si="370"/>
        <v>0.14073936236198983</v>
      </c>
      <c r="BR137" s="85">
        <f t="shared" si="371"/>
        <v>0.35436050117851381</v>
      </c>
      <c r="BS137" s="85">
        <f t="shared" si="372"/>
        <v>0.15723855601042055</v>
      </c>
      <c r="BT137" s="85">
        <f t="shared" si="373"/>
        <v>1.0916759707232354E-2</v>
      </c>
      <c r="BU137" s="85">
        <f t="shared" si="374"/>
        <v>4.2798660215854115E-2</v>
      </c>
      <c r="BV137" s="85">
        <f t="shared" si="375"/>
        <v>2.6051358392259025E-3</v>
      </c>
      <c r="BW137" s="85">
        <f t="shared" si="376"/>
        <v>2.3570276640615308E-3</v>
      </c>
      <c r="BX137" s="85">
        <f t="shared" si="377"/>
        <v>0</v>
      </c>
      <c r="BY137" s="85">
        <f t="shared" si="378"/>
        <v>0</v>
      </c>
      <c r="BZ137" s="85">
        <f t="shared" si="379"/>
        <v>0</v>
      </c>
      <c r="CA137" s="76">
        <f t="shared" si="380"/>
        <v>2.3570276640615308E-3</v>
      </c>
      <c r="CB137" s="86">
        <f t="shared" si="381"/>
        <v>1</v>
      </c>
      <c r="CC137" s="76"/>
      <c r="CD137" s="76"/>
      <c r="CE137" s="75">
        <v>1563</v>
      </c>
      <c r="CF137" s="75">
        <v>5104</v>
      </c>
      <c r="CG137" s="75">
        <v>1987</v>
      </c>
      <c r="CH137" s="75">
        <v>1602</v>
      </c>
      <c r="CI137" s="75">
        <v>1161</v>
      </c>
      <c r="CJ137" s="75">
        <v>3545</v>
      </c>
      <c r="CK137" s="73">
        <v>185</v>
      </c>
      <c r="CL137" s="73">
        <v>235</v>
      </c>
      <c r="CM137" s="73">
        <v>53</v>
      </c>
      <c r="CN137" s="73">
        <v>20</v>
      </c>
      <c r="CQ137" s="74">
        <f t="shared" si="382"/>
        <v>308</v>
      </c>
      <c r="CR137" s="74">
        <f t="shared" si="383"/>
        <v>15455</v>
      </c>
      <c r="CS137" s="76"/>
      <c r="CT137" s="77">
        <f t="shared" si="384"/>
        <v>0.10113231963765772</v>
      </c>
      <c r="CU137" s="78">
        <f t="shared" si="385"/>
        <v>0.3302491103202847</v>
      </c>
      <c r="CV137" s="78">
        <f t="shared" si="386"/>
        <v>0.12856680685862182</v>
      </c>
      <c r="CW137" s="78">
        <f t="shared" si="387"/>
        <v>0.10365577483015205</v>
      </c>
      <c r="CX137" s="78">
        <f t="shared" si="388"/>
        <v>7.5121319961177616E-2</v>
      </c>
      <c r="CY137" s="78">
        <f t="shared" si="389"/>
        <v>0.22937560659980588</v>
      </c>
      <c r="CZ137" s="78">
        <f t="shared" si="390"/>
        <v>1.1970236169524426E-2</v>
      </c>
      <c r="DA137" s="79"/>
      <c r="DB137" s="79"/>
      <c r="DC137" s="79"/>
      <c r="DD137" s="79"/>
      <c r="DE137" s="79">
        <f t="shared" si="391"/>
        <v>1.99288256227758E-2</v>
      </c>
      <c r="DF137" s="76">
        <f t="shared" si="392"/>
        <v>1</v>
      </c>
      <c r="DG137" s="76"/>
      <c r="DH137" s="76"/>
      <c r="DI137" s="76"/>
      <c r="DJ137" s="76"/>
      <c r="DK137" s="76">
        <f t="shared" si="293"/>
        <v>0.29192034500253677</v>
      </c>
      <c r="DL137" s="76">
        <f t="shared" si="294"/>
        <v>0.35436050117851381</v>
      </c>
      <c r="DM137" s="76">
        <f t="shared" si="295"/>
        <v>0.3302491103202847</v>
      </c>
      <c r="DN137" s="76"/>
      <c r="DO137" s="76"/>
      <c r="DP137" s="76">
        <f t="shared" si="296"/>
        <v>4.3886352105530185E-2</v>
      </c>
      <c r="DQ137" s="76">
        <f t="shared" si="297"/>
        <v>2.6113385436050119E-2</v>
      </c>
      <c r="DR137" s="76">
        <f t="shared" si="298"/>
        <v>7.5121319961177616E-2</v>
      </c>
      <c r="DS137" s="76"/>
      <c r="DT137" s="76"/>
      <c r="DU137" s="76"/>
      <c r="DV137" s="76">
        <f t="shared" si="299"/>
        <v>4.2798660215854115E-2</v>
      </c>
      <c r="DW137" s="76"/>
      <c r="DX137" s="76"/>
      <c r="DY137" s="76"/>
      <c r="DZ137" s="76"/>
      <c r="EA137" s="76">
        <f t="shared" si="300"/>
        <v>2.6051358392259025E-3</v>
      </c>
      <c r="EB137" s="76"/>
      <c r="EC137" s="76"/>
      <c r="ED137" s="76"/>
      <c r="EE137" s="76">
        <f t="shared" si="393"/>
        <v>0.33580669710806699</v>
      </c>
      <c r="EF137" s="76">
        <f t="shared" si="394"/>
        <v>0.42587768266964393</v>
      </c>
      <c r="EG137" s="76">
        <f t="shared" si="395"/>
        <v>0.4053704302814623</v>
      </c>
      <c r="EH137" s="76"/>
      <c r="EI137" s="76"/>
      <c r="EJ137" s="76">
        <f t="shared" si="301"/>
        <v>3.8328765317747926E-2</v>
      </c>
      <c r="EK137" s="76"/>
      <c r="EL137" s="76">
        <f t="shared" si="302"/>
        <v>-2.4111390858229109E-2</v>
      </c>
      <c r="EM137" s="76"/>
      <c r="EN137" s="76"/>
      <c r="EO137" s="76">
        <f t="shared" si="303"/>
        <v>3.123496785564743E-2</v>
      </c>
      <c r="EP137" s="76"/>
      <c r="EQ137" s="76">
        <f t="shared" si="304"/>
        <v>4.90079345251275E-2</v>
      </c>
      <c r="ER137" s="76"/>
      <c r="ES137" s="76"/>
      <c r="ET137" s="76">
        <f t="shared" si="305"/>
        <v>0</v>
      </c>
      <c r="EU137" s="76"/>
      <c r="EV137" s="76">
        <f t="shared" si="306"/>
        <v>-4.2798660215854115E-2</v>
      </c>
      <c r="EW137" s="76"/>
      <c r="EX137" s="76"/>
      <c r="EY137" s="76">
        <f t="shared" si="307"/>
        <v>0</v>
      </c>
      <c r="EZ137" s="76"/>
      <c r="FA137" s="76">
        <f t="shared" si="308"/>
        <v>-2.6051358392259025E-3</v>
      </c>
      <c r="FB137" s="76"/>
      <c r="FC137" s="76"/>
      <c r="FD137" s="76">
        <f t="shared" si="309"/>
        <v>6.9563733173395315E-2</v>
      </c>
      <c r="FE137" s="76"/>
      <c r="FF137" s="76">
        <f t="shared" si="310"/>
        <v>-2.0507252388181629E-2</v>
      </c>
      <c r="FG137" s="76"/>
      <c r="FH137" s="76"/>
      <c r="FI137" s="76"/>
      <c r="FJ137" s="76"/>
      <c r="FK137" s="76"/>
      <c r="FL137" s="76">
        <f t="shared" si="311"/>
        <v>7.102993404363267E-3</v>
      </c>
      <c r="FM137" s="76">
        <f t="shared" si="312"/>
        <v>1.0916759707232354E-2</v>
      </c>
      <c r="FN137" s="76">
        <f t="shared" si="313"/>
        <v>1.1970236169524426E-2</v>
      </c>
      <c r="FO137" s="76"/>
      <c r="FP137" s="76">
        <f t="shared" si="314"/>
        <v>4.8672427651611592E-3</v>
      </c>
      <c r="FQ137" s="76"/>
      <c r="FR137" s="76">
        <f t="shared" si="315"/>
        <v>1.053476462292072E-3</v>
      </c>
      <c r="FS137" s="76"/>
      <c r="FT137" s="76"/>
      <c r="FU137" s="76"/>
      <c r="FV137" s="76"/>
      <c r="FW137" s="76">
        <f t="shared" si="316"/>
        <v>0.20776255707762556</v>
      </c>
      <c r="FX137" s="76">
        <f t="shared" si="317"/>
        <v>0.15723855601042055</v>
      </c>
      <c r="FY137" s="76">
        <f t="shared" si="318"/>
        <v>0.12856680685862182</v>
      </c>
      <c r="FZ137" s="76"/>
      <c r="GA137" s="76">
        <f t="shared" si="319"/>
        <v>-7.9195750219003741E-2</v>
      </c>
      <c r="GB137" s="76"/>
      <c r="GC137" s="76">
        <f t="shared" si="320"/>
        <v>-2.8671749151798737E-2</v>
      </c>
      <c r="GD137" s="76"/>
      <c r="GE137" s="76"/>
      <c r="GF137" s="76"/>
      <c r="GG137" s="76"/>
      <c r="GH137" s="76">
        <f t="shared" si="321"/>
        <v>0.25621511922881784</v>
      </c>
      <c r="GI137" s="76">
        <f t="shared" si="322"/>
        <v>0.20419302816027787</v>
      </c>
      <c r="GJ137" s="76">
        <f t="shared" si="323"/>
        <v>0.22937560659980588</v>
      </c>
      <c r="GK137" s="76"/>
      <c r="GL137" s="76">
        <f t="shared" si="324"/>
        <v>-2.6839512629011963E-2</v>
      </c>
      <c r="GM137" s="76"/>
      <c r="GN137" s="76">
        <f t="shared" si="325"/>
        <v>2.5182578439528008E-2</v>
      </c>
      <c r="GO137" s="76"/>
      <c r="GP137" s="76"/>
      <c r="GQ137" s="76"/>
      <c r="GR137" s="76"/>
      <c r="GS137" s="76">
        <f t="shared" si="326"/>
        <v>0.10730593607305935</v>
      </c>
      <c r="GT137" s="76">
        <f t="shared" si="327"/>
        <v>0.14073936236198983</v>
      </c>
      <c r="GU137" s="76">
        <f t="shared" si="328"/>
        <v>0.10113231963765772</v>
      </c>
      <c r="GV137" s="76"/>
      <c r="GW137" s="76">
        <f t="shared" si="329"/>
        <v>-6.1736164354016382E-3</v>
      </c>
      <c r="GX137" s="76"/>
      <c r="GY137" s="76">
        <f t="shared" si="330"/>
        <v>-3.9607042724332117E-2</v>
      </c>
      <c r="GZ137" s="76"/>
      <c r="HA137" s="76"/>
      <c r="HB137" s="76"/>
      <c r="HC137" s="76"/>
      <c r="HD137" s="76">
        <f t="shared" si="331"/>
        <v>7.1600710299340439E-2</v>
      </c>
      <c r="HE137" s="76">
        <f t="shared" si="332"/>
        <v>5.86775834263739E-2</v>
      </c>
      <c r="HF137" s="76">
        <f t="shared" si="333"/>
        <v>0.10365577483015205</v>
      </c>
      <c r="HG137" s="76"/>
      <c r="HH137" s="76">
        <f t="shared" si="334"/>
        <v>3.2055064530811611E-2</v>
      </c>
      <c r="HI137" s="76"/>
      <c r="HJ137" s="76">
        <f t="shared" si="335"/>
        <v>4.4978191403778151E-2</v>
      </c>
      <c r="HK137" s="76"/>
      <c r="HL137" s="76"/>
      <c r="HM137" s="76"/>
      <c r="HN137" s="76"/>
      <c r="HO137" s="76"/>
      <c r="HP137" s="76"/>
      <c r="HQ137" s="76"/>
      <c r="HR137" s="76">
        <f t="shared" si="336"/>
        <v>0.11440892947742262</v>
      </c>
      <c r="HS137" s="76">
        <f t="shared" si="337"/>
        <v>0.17890664637239978</v>
      </c>
      <c r="HT137" s="76">
        <f t="shared" si="338"/>
        <v>0.18600963977676305</v>
      </c>
      <c r="HU137" s="76"/>
      <c r="HV137" s="76">
        <f t="shared" si="339"/>
        <v>0.15165612206922219</v>
      </c>
      <c r="HW137" s="76">
        <f t="shared" si="340"/>
        <v>0.19941694578836372</v>
      </c>
      <c r="HX137" s="76">
        <f t="shared" si="341"/>
        <v>0.2103337054955961</v>
      </c>
      <c r="HY137" s="76"/>
      <c r="HZ137" s="76">
        <f t="shared" si="342"/>
        <v>0.11310255580718215</v>
      </c>
      <c r="IA137" s="76">
        <f t="shared" si="343"/>
        <v>0.20478809446780977</v>
      </c>
      <c r="IB137" s="76">
        <f t="shared" si="344"/>
        <v>0.21675833063733418</v>
      </c>
      <c r="IC137" s="76"/>
      <c r="ID137" s="76"/>
      <c r="IE137" s="76">
        <f t="shared" si="345"/>
        <v>-1.3063736702404738E-3</v>
      </c>
      <c r="IF137" s="76"/>
      <c r="IG137" s="76">
        <f t="shared" si="346"/>
        <v>-3.855356626204004E-2</v>
      </c>
      <c r="IH137" s="76"/>
      <c r="II137" s="76"/>
      <c r="IJ137" s="76">
        <f t="shared" si="347"/>
        <v>2.5881448095409987E-2</v>
      </c>
      <c r="IK137" s="76"/>
      <c r="IL137" s="76">
        <f t="shared" si="348"/>
        <v>5.3711486794460472E-3</v>
      </c>
      <c r="IM137" s="76"/>
      <c r="IN137" s="76"/>
      <c r="IO137" s="76">
        <f t="shared" si="349"/>
        <v>3.0748690860571137E-2</v>
      </c>
      <c r="IP137" s="76"/>
      <c r="IQ137" s="76">
        <f t="shared" si="350"/>
        <v>6.4246251417380829E-3</v>
      </c>
      <c r="IR137" s="76"/>
      <c r="IS137" s="76"/>
      <c r="IT137" s="76"/>
      <c r="IU137" s="76"/>
      <c r="IV137" s="76"/>
      <c r="IW137" s="76">
        <v>0.08</v>
      </c>
      <c r="IX137" s="183">
        <v>6.9462053975729035</v>
      </c>
      <c r="IY137" s="183">
        <v>5.692150640809948</v>
      </c>
      <c r="IZ137" s="175">
        <v>-9.4146415148489773E-2</v>
      </c>
      <c r="JA137" s="76"/>
      <c r="JB137" s="74">
        <v>24094</v>
      </c>
      <c r="JC137" s="74">
        <v>135</v>
      </c>
      <c r="JD137" s="74">
        <v>106</v>
      </c>
      <c r="JE137" s="76">
        <v>0</v>
      </c>
      <c r="JF137" s="76">
        <v>0</v>
      </c>
      <c r="JG137" s="74"/>
      <c r="JH137" s="74">
        <v>451</v>
      </c>
      <c r="JI137" s="74">
        <v>31</v>
      </c>
      <c r="JJ137" s="175">
        <v>6.8736141906873618E-2</v>
      </c>
      <c r="JK137" s="74">
        <v>118</v>
      </c>
      <c r="JL137" s="74">
        <v>14</v>
      </c>
      <c r="JM137" s="175">
        <v>0.11864406779661017</v>
      </c>
      <c r="JN137" s="74">
        <v>569</v>
      </c>
      <c r="JO137" s="74">
        <v>45</v>
      </c>
      <c r="JP137" s="175">
        <v>7.9086115992970121E-2</v>
      </c>
      <c r="JQ137" s="175">
        <v>0.73190665044984227</v>
      </c>
      <c r="JR137" s="74"/>
      <c r="JS137" s="74"/>
      <c r="JT137" s="76">
        <v>2.6455026455026454E-2</v>
      </c>
      <c r="JU137" s="175"/>
      <c r="JV137" s="175">
        <v>5.9483876738673468E-2</v>
      </c>
      <c r="JW137" s="175">
        <v>9.8394382575249344E-3</v>
      </c>
      <c r="JX137" s="175">
        <v>8.7660449930676686E-3</v>
      </c>
      <c r="JY137" s="175">
        <v>5.0717831745605797E-2</v>
      </c>
      <c r="JZ137" s="175">
        <v>6.9323314996198399E-2</v>
      </c>
      <c r="KA137" s="175">
        <v>4.874994409410081E-3</v>
      </c>
      <c r="KB137" s="175">
        <v>3.3856612549756249E-2</v>
      </c>
      <c r="KC137" s="175">
        <v>9.928887696229706E-2</v>
      </c>
      <c r="KD137" s="175">
        <v>4.8571045216691262E-2</v>
      </c>
      <c r="KE137" s="175">
        <v>3.8731606959166331E-2</v>
      </c>
      <c r="KF137" s="175">
        <v>0.10805492195536473</v>
      </c>
      <c r="KG137" s="175"/>
      <c r="KH137" s="74">
        <v>1786</v>
      </c>
      <c r="KI137" s="74">
        <v>21611</v>
      </c>
      <c r="KJ137" s="74">
        <v>2416</v>
      </c>
      <c r="KK137" s="74">
        <v>22359</v>
      </c>
      <c r="KL137" s="76">
        <v>8.2643098422099853E-2</v>
      </c>
      <c r="KM137" s="76">
        <v>0.10805492195536473</v>
      </c>
      <c r="KN137" s="175">
        <v>2.5411823533264877E-2</v>
      </c>
      <c r="KO137" s="175">
        <v>0.30748875609036241</v>
      </c>
      <c r="KP137" s="175"/>
      <c r="KQ137" s="74">
        <v>183</v>
      </c>
      <c r="KR137" s="74">
        <v>687</v>
      </c>
      <c r="KS137" s="175">
        <v>0.26637554585152839</v>
      </c>
      <c r="KT137" s="74">
        <v>395</v>
      </c>
      <c r="KU137" s="74">
        <v>1547</v>
      </c>
      <c r="KV137" s="175">
        <v>0.2553329023917259</v>
      </c>
      <c r="KW137" s="74">
        <v>605</v>
      </c>
      <c r="KX137" s="74">
        <v>2460</v>
      </c>
      <c r="KY137" s="175">
        <v>0.2459349593495935</v>
      </c>
      <c r="KZ137" s="74">
        <v>886</v>
      </c>
      <c r="LA137" s="74">
        <v>3956</v>
      </c>
      <c r="LB137" s="175">
        <v>0.22396359959555107</v>
      </c>
      <c r="LC137" s="74">
        <v>320</v>
      </c>
      <c r="LD137" s="74">
        <v>1534</v>
      </c>
      <c r="LE137" s="175">
        <f t="shared" si="351"/>
        <v>0.20860495436766624</v>
      </c>
      <c r="LF137" s="74">
        <v>484</v>
      </c>
      <c r="LG137" s="74">
        <v>3044</v>
      </c>
      <c r="LH137" s="175">
        <f t="shared" si="352"/>
        <v>0.15900131406044679</v>
      </c>
      <c r="LI137" s="74">
        <v>396</v>
      </c>
      <c r="LJ137" s="74">
        <v>5804</v>
      </c>
      <c r="LK137" s="175">
        <f t="shared" si="353"/>
        <v>6.8228807718814607E-2</v>
      </c>
      <c r="LL137" s="74">
        <v>1200</v>
      </c>
      <c r="LM137" s="74">
        <v>10382</v>
      </c>
      <c r="LN137" s="175">
        <v>0.11558466576767482</v>
      </c>
      <c r="LO137" s="175"/>
      <c r="LP137" s="74">
        <v>330</v>
      </c>
      <c r="LQ137" s="74">
        <v>8021</v>
      </c>
      <c r="LR137" s="175">
        <v>4.1142002244109216E-2</v>
      </c>
      <c r="LS137" s="74">
        <v>2416</v>
      </c>
      <c r="LT137" s="74">
        <v>22359</v>
      </c>
      <c r="LU137" s="175">
        <v>0.10805492195536473</v>
      </c>
      <c r="LV137" s="175"/>
      <c r="LW137" s="74"/>
      <c r="LX137" s="74">
        <v>139</v>
      </c>
      <c r="LY137" s="74">
        <v>48</v>
      </c>
      <c r="LZ137" s="74">
        <v>116</v>
      </c>
      <c r="MA137" s="74">
        <v>2</v>
      </c>
      <c r="MB137" s="74">
        <v>1</v>
      </c>
      <c r="MC137" s="74">
        <v>5</v>
      </c>
      <c r="MD137" s="74"/>
    </row>
    <row r="138" spans="1:347" x14ac:dyDescent="0.25">
      <c r="A138" s="153"/>
      <c r="B138" s="156" t="s">
        <v>2</v>
      </c>
      <c r="C138" s="154"/>
      <c r="D138" s="159">
        <v>11024</v>
      </c>
      <c r="E138" s="159" t="s">
        <v>0</v>
      </c>
      <c r="F138" s="73" t="s">
        <v>19</v>
      </c>
      <c r="P138" s="164"/>
      <c r="Q138" s="129"/>
      <c r="R138" s="129"/>
      <c r="S138" s="129"/>
      <c r="T138" s="129"/>
      <c r="U138" s="129"/>
      <c r="V138" s="129"/>
      <c r="W138" s="129"/>
      <c r="X138" s="129"/>
      <c r="Y138" s="129"/>
      <c r="Z138" s="115"/>
      <c r="AA138" s="74"/>
      <c r="AB138" s="75">
        <v>1519</v>
      </c>
      <c r="AC138" s="75">
        <v>5786</v>
      </c>
      <c r="AD138" s="75">
        <v>1417</v>
      </c>
      <c r="AE138" s="75">
        <v>1225</v>
      </c>
      <c r="AF138" s="75">
        <v>1527</v>
      </c>
      <c r="AG138" s="75">
        <v>2277</v>
      </c>
      <c r="AH138" s="75">
        <v>305</v>
      </c>
      <c r="AI138" s="75">
        <v>0</v>
      </c>
      <c r="AK138" s="74">
        <f t="shared" si="356"/>
        <v>14056</v>
      </c>
      <c r="AL138" s="76"/>
      <c r="AM138" s="77">
        <f t="shared" si="357"/>
        <v>0.10806772908366534</v>
      </c>
      <c r="AN138" s="78">
        <f t="shared" si="358"/>
        <v>0.4116391576550939</v>
      </c>
      <c r="AO138" s="78">
        <f t="shared" si="359"/>
        <v>0.10081104154809334</v>
      </c>
      <c r="AP138" s="78">
        <f t="shared" si="360"/>
        <v>8.7151394422310763E-2</v>
      </c>
      <c r="AQ138" s="78">
        <f t="shared" si="361"/>
        <v>0.10863688104723962</v>
      </c>
      <c r="AR138" s="78">
        <f t="shared" si="362"/>
        <v>0.16199487763232784</v>
      </c>
      <c r="AS138" s="78">
        <f t="shared" si="363"/>
        <v>2.169891861126921E-2</v>
      </c>
      <c r="AT138" s="79">
        <f t="shared" si="364"/>
        <v>0</v>
      </c>
      <c r="AU138" s="76">
        <f t="shared" si="365"/>
        <v>1</v>
      </c>
      <c r="AV138" s="76"/>
      <c r="AW138" s="76"/>
      <c r="AX138" s="75">
        <v>1499</v>
      </c>
      <c r="AY138" s="75">
        <v>826</v>
      </c>
      <c r="AZ138" s="75">
        <v>1740</v>
      </c>
      <c r="BA138" s="75">
        <v>1102</v>
      </c>
      <c r="BB138" s="75">
        <v>6466</v>
      </c>
      <c r="BC138" s="75">
        <v>2264</v>
      </c>
      <c r="BD138" s="75">
        <v>453</v>
      </c>
      <c r="BF138" s="75">
        <v>22</v>
      </c>
      <c r="BG138" s="80">
        <v>15</v>
      </c>
      <c r="BH138" s="81">
        <v>148</v>
      </c>
      <c r="BI138" s="81"/>
      <c r="BJ138" s="82"/>
      <c r="BK138" s="74">
        <f t="shared" si="366"/>
        <v>163</v>
      </c>
      <c r="BL138" s="80">
        <f t="shared" si="291"/>
        <v>14535</v>
      </c>
      <c r="BM138" s="83"/>
      <c r="BN138" s="84">
        <f t="shared" si="367"/>
        <v>0.10313037495700035</v>
      </c>
      <c r="BO138" s="85">
        <f t="shared" si="368"/>
        <v>5.6828345373237013E-2</v>
      </c>
      <c r="BP138" s="85">
        <f t="shared" si="369"/>
        <v>0.11971104231166151</v>
      </c>
      <c r="BQ138" s="85">
        <f t="shared" si="370"/>
        <v>7.5816993464052282E-2</v>
      </c>
      <c r="BR138" s="85">
        <f t="shared" si="371"/>
        <v>0.44485724114207087</v>
      </c>
      <c r="BS138" s="85">
        <f t="shared" si="372"/>
        <v>0.15576195390436876</v>
      </c>
      <c r="BT138" s="85">
        <f t="shared" si="373"/>
        <v>3.1166150670794635E-2</v>
      </c>
      <c r="BU138" s="85">
        <f t="shared" si="374"/>
        <v>0</v>
      </c>
      <c r="BV138" s="85">
        <f t="shared" si="375"/>
        <v>1.5135878912968697E-3</v>
      </c>
      <c r="BW138" s="85">
        <f t="shared" si="376"/>
        <v>1.0319917440660474E-3</v>
      </c>
      <c r="BX138" s="85">
        <f t="shared" si="377"/>
        <v>1.0182318541451669E-2</v>
      </c>
      <c r="BY138" s="85">
        <f t="shared" si="378"/>
        <v>0</v>
      </c>
      <c r="BZ138" s="85">
        <f t="shared" si="379"/>
        <v>0</v>
      </c>
      <c r="CA138" s="76">
        <f t="shared" si="380"/>
        <v>1.1214310285517717E-2</v>
      </c>
      <c r="CB138" s="86">
        <f t="shared" si="381"/>
        <v>1</v>
      </c>
      <c r="CC138" s="76"/>
      <c r="CD138" s="76"/>
      <c r="CE138" s="35">
        <v>695</v>
      </c>
      <c r="CF138" s="35">
        <v>5621</v>
      </c>
      <c r="CG138" s="35">
        <v>1934</v>
      </c>
      <c r="CH138" s="35">
        <v>2127</v>
      </c>
      <c r="CI138" s="35">
        <v>1701</v>
      </c>
      <c r="CJ138" s="35">
        <v>1686</v>
      </c>
      <c r="CK138" s="35">
        <v>476</v>
      </c>
      <c r="CL138" s="35">
        <v>33</v>
      </c>
      <c r="CM138" s="35">
        <v>21</v>
      </c>
      <c r="CN138" s="35">
        <v>189</v>
      </c>
      <c r="CO138" s="75">
        <v>16</v>
      </c>
      <c r="CQ138" s="74">
        <f t="shared" si="382"/>
        <v>259</v>
      </c>
      <c r="CR138" s="74">
        <f t="shared" si="383"/>
        <v>14499</v>
      </c>
      <c r="CS138" s="76"/>
      <c r="CT138" s="77">
        <f t="shared" si="384"/>
        <v>4.7934340299330989E-2</v>
      </c>
      <c r="CU138" s="78">
        <f t="shared" si="385"/>
        <v>0.38768190909717909</v>
      </c>
      <c r="CV138" s="78">
        <f t="shared" si="386"/>
        <v>0.13338850955238293</v>
      </c>
      <c r="CW138" s="78">
        <f t="shared" si="387"/>
        <v>0.14669977239809642</v>
      </c>
      <c r="CX138" s="78">
        <f t="shared" si="388"/>
        <v>0.11731843575418995</v>
      </c>
      <c r="CY138" s="78">
        <f t="shared" si="389"/>
        <v>0.11628388164701015</v>
      </c>
      <c r="CZ138" s="78">
        <f t="shared" si="390"/>
        <v>3.2829850334505827E-2</v>
      </c>
      <c r="DA138" s="79"/>
      <c r="DB138" s="79"/>
      <c r="DC138" s="79"/>
      <c r="DD138" s="79"/>
      <c r="DE138" s="79">
        <f t="shared" si="391"/>
        <v>1.7863300917304641E-2</v>
      </c>
      <c r="DF138" s="76">
        <f t="shared" si="392"/>
        <v>1</v>
      </c>
      <c r="DG138" s="76"/>
      <c r="DH138" s="76"/>
      <c r="DI138" s="76"/>
      <c r="DJ138" s="76"/>
      <c r="DK138" s="76">
        <f t="shared" si="293"/>
        <v>0.4116391576550939</v>
      </c>
      <c r="DL138" s="76">
        <f t="shared" si="294"/>
        <v>0.44485724114207087</v>
      </c>
      <c r="DM138" s="76">
        <f t="shared" si="295"/>
        <v>0.38768190909717909</v>
      </c>
      <c r="DN138" s="76"/>
      <c r="DO138" s="76"/>
      <c r="DP138" s="76">
        <f t="shared" si="296"/>
        <v>0.10081104154809334</v>
      </c>
      <c r="DQ138" s="76">
        <f t="shared" si="297"/>
        <v>5.6828345373237013E-2</v>
      </c>
      <c r="DR138" s="76">
        <f t="shared" si="298"/>
        <v>0.11731843575418995</v>
      </c>
      <c r="DS138" s="76"/>
      <c r="DT138" s="76"/>
      <c r="DU138" s="76"/>
      <c r="DV138" s="76">
        <f t="shared" si="299"/>
        <v>0</v>
      </c>
      <c r="DW138" s="76"/>
      <c r="DX138" s="76"/>
      <c r="DY138" s="76"/>
      <c r="DZ138" s="76"/>
      <c r="EA138" s="76">
        <f t="shared" si="300"/>
        <v>1.5135878912968697E-3</v>
      </c>
      <c r="EB138" s="76"/>
      <c r="EC138" s="76"/>
      <c r="ED138" s="76"/>
      <c r="EE138" s="76">
        <f t="shared" si="393"/>
        <v>0.51245019920318724</v>
      </c>
      <c r="EF138" s="76">
        <f t="shared" si="394"/>
        <v>0.50319917440660478</v>
      </c>
      <c r="EG138" s="76">
        <f t="shared" si="395"/>
        <v>0.50500034485136902</v>
      </c>
      <c r="EH138" s="76"/>
      <c r="EI138" s="76"/>
      <c r="EJ138" s="76">
        <f t="shared" si="301"/>
        <v>-2.3957248557914812E-2</v>
      </c>
      <c r="EK138" s="76"/>
      <c r="EL138" s="76">
        <f t="shared" si="302"/>
        <v>-5.717533204489178E-2</v>
      </c>
      <c r="EM138" s="76"/>
      <c r="EN138" s="76"/>
      <c r="EO138" s="76">
        <f t="shared" si="303"/>
        <v>1.6507394206096607E-2</v>
      </c>
      <c r="EP138" s="76"/>
      <c r="EQ138" s="76">
        <f t="shared" si="304"/>
        <v>6.0490090380952932E-2</v>
      </c>
      <c r="ER138" s="76"/>
      <c r="ES138" s="76"/>
      <c r="ET138" s="76">
        <f t="shared" si="305"/>
        <v>0</v>
      </c>
      <c r="EU138" s="76"/>
      <c r="EV138" s="76">
        <f t="shared" si="306"/>
        <v>0</v>
      </c>
      <c r="EW138" s="76"/>
      <c r="EX138" s="76"/>
      <c r="EY138" s="76">
        <f t="shared" si="307"/>
        <v>0</v>
      </c>
      <c r="EZ138" s="76"/>
      <c r="FA138" s="76">
        <f t="shared" si="308"/>
        <v>-1.5135878912968697E-3</v>
      </c>
      <c r="FB138" s="76"/>
      <c r="FC138" s="76"/>
      <c r="FD138" s="76">
        <f t="shared" si="309"/>
        <v>-7.4498543518182192E-3</v>
      </c>
      <c r="FE138" s="76"/>
      <c r="FF138" s="76">
        <f t="shared" si="310"/>
        <v>1.801170444764244E-3</v>
      </c>
      <c r="FG138" s="76"/>
      <c r="FH138" s="76"/>
      <c r="FI138" s="76"/>
      <c r="FJ138" s="76"/>
      <c r="FK138" s="76"/>
      <c r="FL138" s="76">
        <f t="shared" si="311"/>
        <v>2.169891861126921E-2</v>
      </c>
      <c r="FM138" s="76">
        <f t="shared" si="312"/>
        <v>3.1166150670794635E-2</v>
      </c>
      <c r="FN138" s="76">
        <f t="shared" si="313"/>
        <v>3.2829850334505827E-2</v>
      </c>
      <c r="FO138" s="76"/>
      <c r="FP138" s="76">
        <f t="shared" si="314"/>
        <v>1.1130931723236617E-2</v>
      </c>
      <c r="FQ138" s="76"/>
      <c r="FR138" s="76">
        <f t="shared" si="315"/>
        <v>1.6636996637111913E-3</v>
      </c>
      <c r="FS138" s="76"/>
      <c r="FT138" s="76"/>
      <c r="FU138" s="76"/>
      <c r="FV138" s="76"/>
      <c r="FW138" s="76">
        <f t="shared" si="316"/>
        <v>0.16199487763232784</v>
      </c>
      <c r="FX138" s="76">
        <f t="shared" si="317"/>
        <v>0.15576195390436876</v>
      </c>
      <c r="FY138" s="76">
        <f t="shared" si="318"/>
        <v>0.13338850955238293</v>
      </c>
      <c r="FZ138" s="76"/>
      <c r="GA138" s="76">
        <f t="shared" si="319"/>
        <v>-2.8606368079944905E-2</v>
      </c>
      <c r="GB138" s="76"/>
      <c r="GC138" s="76">
        <f t="shared" si="320"/>
        <v>-2.2373444351985822E-2</v>
      </c>
      <c r="GD138" s="76"/>
      <c r="GE138" s="76"/>
      <c r="GF138" s="76"/>
      <c r="GG138" s="76"/>
      <c r="GH138" s="76">
        <f t="shared" si="321"/>
        <v>0.10806772908366534</v>
      </c>
      <c r="GI138" s="76">
        <f t="shared" si="322"/>
        <v>0.11971104231166151</v>
      </c>
      <c r="GJ138" s="76">
        <f t="shared" si="323"/>
        <v>0.11628388164701015</v>
      </c>
      <c r="GK138" s="76"/>
      <c r="GL138" s="76">
        <f t="shared" si="324"/>
        <v>8.2161525633448057E-3</v>
      </c>
      <c r="GM138" s="76"/>
      <c r="GN138" s="76">
        <f t="shared" si="325"/>
        <v>-3.4271606646513603E-3</v>
      </c>
      <c r="GO138" s="76"/>
      <c r="GP138" s="76"/>
      <c r="GQ138" s="76"/>
      <c r="GR138" s="76"/>
      <c r="GS138" s="76">
        <f t="shared" si="326"/>
        <v>8.7151394422310763E-2</v>
      </c>
      <c r="GT138" s="76">
        <f t="shared" si="327"/>
        <v>7.5816993464052282E-2</v>
      </c>
      <c r="GU138" s="76">
        <f t="shared" si="328"/>
        <v>4.7934340299330989E-2</v>
      </c>
      <c r="GV138" s="76"/>
      <c r="GW138" s="76">
        <f t="shared" si="329"/>
        <v>-3.9217054122979773E-2</v>
      </c>
      <c r="GX138" s="76"/>
      <c r="GY138" s="76">
        <f t="shared" si="330"/>
        <v>-2.7882653164721292E-2</v>
      </c>
      <c r="GZ138" s="76"/>
      <c r="HA138" s="76"/>
      <c r="HB138" s="76"/>
      <c r="HC138" s="76"/>
      <c r="HD138" s="76">
        <f t="shared" si="331"/>
        <v>0.10863688104723962</v>
      </c>
      <c r="HE138" s="76">
        <f t="shared" si="332"/>
        <v>0.10313037495700035</v>
      </c>
      <c r="HF138" s="76">
        <f t="shared" si="333"/>
        <v>0.14669977239809642</v>
      </c>
      <c r="HG138" s="76"/>
      <c r="HH138" s="76">
        <f t="shared" si="334"/>
        <v>3.8062891350856803E-2</v>
      </c>
      <c r="HI138" s="76"/>
      <c r="HJ138" s="76">
        <f t="shared" si="335"/>
        <v>4.3569397441096072E-2</v>
      </c>
      <c r="HK138" s="76"/>
      <c r="HL138" s="76"/>
      <c r="HM138" s="76"/>
      <c r="HN138" s="76"/>
      <c r="HO138" s="76"/>
      <c r="HP138" s="76"/>
      <c r="HQ138" s="76"/>
      <c r="HR138" s="76">
        <f t="shared" si="336"/>
        <v>0.10885031303357998</v>
      </c>
      <c r="HS138" s="76">
        <f t="shared" si="337"/>
        <v>0.19578827546955038</v>
      </c>
      <c r="HT138" s="76">
        <f t="shared" si="338"/>
        <v>0.2174871940808196</v>
      </c>
      <c r="HU138" s="76"/>
      <c r="HV138" s="76">
        <f t="shared" si="339"/>
        <v>0.10698314413484691</v>
      </c>
      <c r="HW138" s="76">
        <f t="shared" si="340"/>
        <v>0.17894736842105263</v>
      </c>
      <c r="HX138" s="76">
        <f t="shared" si="341"/>
        <v>0.21011351909184728</v>
      </c>
      <c r="HY138" s="76"/>
      <c r="HZ138" s="76">
        <f t="shared" si="342"/>
        <v>8.0764190633836816E-2</v>
      </c>
      <c r="IA138" s="76">
        <f t="shared" si="343"/>
        <v>0.19463411269742742</v>
      </c>
      <c r="IB138" s="76">
        <f t="shared" si="344"/>
        <v>0.22746396303193323</v>
      </c>
      <c r="IC138" s="76"/>
      <c r="ID138" s="76"/>
      <c r="IE138" s="76">
        <f t="shared" si="345"/>
        <v>-2.808612239974316E-2</v>
      </c>
      <c r="IF138" s="76"/>
      <c r="IG138" s="76">
        <f t="shared" si="346"/>
        <v>-2.6218953501010098E-2</v>
      </c>
      <c r="IH138" s="76"/>
      <c r="II138" s="76"/>
      <c r="IJ138" s="76">
        <f t="shared" si="347"/>
        <v>-1.154162772122963E-3</v>
      </c>
      <c r="IK138" s="76"/>
      <c r="IL138" s="76">
        <f t="shared" si="348"/>
        <v>1.5686744276374787E-2</v>
      </c>
      <c r="IM138" s="76"/>
      <c r="IN138" s="76"/>
      <c r="IO138" s="76">
        <f t="shared" si="349"/>
        <v>9.9767689511136293E-3</v>
      </c>
      <c r="IP138" s="76"/>
      <c r="IQ138" s="76">
        <f t="shared" si="350"/>
        <v>1.7350443940085947E-2</v>
      </c>
      <c r="IR138" s="76"/>
      <c r="IS138" s="76"/>
      <c r="IT138" s="76"/>
      <c r="IU138" s="76"/>
      <c r="IV138" s="76"/>
      <c r="IW138" s="76">
        <v>0.05</v>
      </c>
      <c r="IX138" s="183">
        <v>6.0872683801554102</v>
      </c>
      <c r="IY138" s="183">
        <v>5.6941973355971172</v>
      </c>
      <c r="IZ138" s="175">
        <v>-0.16750429779946902</v>
      </c>
      <c r="JA138" s="76"/>
      <c r="JB138" s="74">
        <v>22489</v>
      </c>
      <c r="JC138" s="74">
        <v>126</v>
      </c>
      <c r="JD138" s="74">
        <v>119</v>
      </c>
      <c r="JE138" s="76">
        <v>1.410784925904048E-2</v>
      </c>
      <c r="JF138" s="76">
        <v>5.3442648785015798E-2</v>
      </c>
      <c r="JG138" s="74"/>
      <c r="JH138" s="74">
        <v>125</v>
      </c>
      <c r="JI138" s="74">
        <v>8</v>
      </c>
      <c r="JJ138" s="175">
        <v>6.4000000000000001E-2</v>
      </c>
      <c r="JK138" s="74">
        <v>119</v>
      </c>
      <c r="JL138" s="74">
        <v>22</v>
      </c>
      <c r="JM138" s="175">
        <v>0.18487394957983194</v>
      </c>
      <c r="JN138" s="74">
        <v>244</v>
      </c>
      <c r="JO138" s="74">
        <v>30</v>
      </c>
      <c r="JP138" s="175">
        <v>0.12295081967213115</v>
      </c>
      <c r="JQ138" s="175">
        <v>0.98158634902936037</v>
      </c>
      <c r="JR138" s="74"/>
      <c r="JS138" s="74"/>
      <c r="JT138" s="76">
        <v>4.1379310344827586E-2</v>
      </c>
      <c r="JU138" s="175"/>
      <c r="JV138" s="175">
        <v>6.3514095630115355E-2</v>
      </c>
      <c r="JW138" s="175">
        <v>1.1582826784090365E-2</v>
      </c>
      <c r="JX138" s="175">
        <v>2.7616905183554301E-2</v>
      </c>
      <c r="JY138" s="175">
        <v>3.5897190446561048E-2</v>
      </c>
      <c r="JZ138" s="175">
        <v>7.5096922414205708E-2</v>
      </c>
      <c r="KA138" s="175">
        <v>1.8140046905662184E-2</v>
      </c>
      <c r="KB138" s="175">
        <v>3.2020293878332454E-2</v>
      </c>
      <c r="KC138" s="175">
        <v>9.7640358014646059E-2</v>
      </c>
      <c r="KD138" s="175">
        <v>6.1743167568085004E-2</v>
      </c>
      <c r="KE138" s="175">
        <v>5.0160340783994638E-2</v>
      </c>
      <c r="KF138" s="175">
        <v>0.12525726319820035</v>
      </c>
      <c r="KG138" s="175"/>
      <c r="KH138" s="74">
        <v>1814</v>
      </c>
      <c r="KI138" s="74">
        <v>20339</v>
      </c>
      <c r="KJ138" s="74">
        <v>2617</v>
      </c>
      <c r="KK138" s="74">
        <v>20893</v>
      </c>
      <c r="KL138" s="76">
        <v>8.9188259009784165E-2</v>
      </c>
      <c r="KM138" s="76">
        <v>0.12525726319820035</v>
      </c>
      <c r="KN138" s="175">
        <v>3.6069004188416187E-2</v>
      </c>
      <c r="KO138" s="175">
        <v>0.40441426471234665</v>
      </c>
      <c r="KP138" s="175"/>
      <c r="KQ138" s="74">
        <v>267</v>
      </c>
      <c r="KR138" s="74">
        <v>1233</v>
      </c>
      <c r="KS138" s="175">
        <v>0.21654501216545013</v>
      </c>
      <c r="KT138" s="74">
        <v>566</v>
      </c>
      <c r="KU138" s="74">
        <v>2597</v>
      </c>
      <c r="KV138" s="175">
        <v>0.21794378128609934</v>
      </c>
      <c r="KW138" s="74">
        <v>837</v>
      </c>
      <c r="KX138" s="74">
        <v>4080</v>
      </c>
      <c r="KY138" s="175">
        <v>0.2051470588235294</v>
      </c>
      <c r="KZ138" s="74">
        <v>1126</v>
      </c>
      <c r="LA138" s="74">
        <v>5933</v>
      </c>
      <c r="LB138" s="175">
        <v>0.18978594303050733</v>
      </c>
      <c r="LC138" s="74">
        <v>416</v>
      </c>
      <c r="LD138" s="74">
        <v>2170</v>
      </c>
      <c r="LE138" s="175">
        <f t="shared" si="351"/>
        <v>0.19170506912442398</v>
      </c>
      <c r="LF138" s="74">
        <v>606</v>
      </c>
      <c r="LG138" s="74">
        <v>4014</v>
      </c>
      <c r="LH138" s="175">
        <f t="shared" si="352"/>
        <v>0.15097159940209268</v>
      </c>
      <c r="LI138" s="74">
        <v>345</v>
      </c>
      <c r="LJ138" s="74">
        <v>4629</v>
      </c>
      <c r="LK138" s="175">
        <f t="shared" si="353"/>
        <v>7.4530136098509392E-2</v>
      </c>
      <c r="LL138" s="74">
        <v>1367</v>
      </c>
      <c r="LM138" s="74">
        <v>10813</v>
      </c>
      <c r="LN138" s="175">
        <v>0.12642189956533803</v>
      </c>
      <c r="LO138" s="175"/>
      <c r="LP138" s="74">
        <v>124</v>
      </c>
      <c r="LQ138" s="74">
        <v>4147</v>
      </c>
      <c r="LR138" s="175">
        <v>2.990113334940921E-2</v>
      </c>
      <c r="LS138" s="74">
        <v>2617</v>
      </c>
      <c r="LT138" s="74">
        <v>20893</v>
      </c>
      <c r="LU138" s="175">
        <v>0.12525726319820035</v>
      </c>
      <c r="LV138" s="175"/>
      <c r="LW138" s="74"/>
      <c r="LX138" s="74">
        <v>133</v>
      </c>
      <c r="LY138" s="74">
        <v>141</v>
      </c>
      <c r="LZ138" s="74">
        <v>10</v>
      </c>
      <c r="MA138" s="74">
        <v>170</v>
      </c>
      <c r="MB138" s="74">
        <v>222</v>
      </c>
      <c r="MC138" s="74">
        <v>119</v>
      </c>
      <c r="MD138" s="74"/>
    </row>
    <row r="139" spans="1:347" x14ac:dyDescent="0.25">
      <c r="A139" s="153"/>
      <c r="B139" s="156" t="s">
        <v>12</v>
      </c>
      <c r="C139" s="154"/>
      <c r="D139" s="159">
        <v>32011</v>
      </c>
      <c r="E139" s="159" t="s">
        <v>141</v>
      </c>
      <c r="F139" s="73" t="s">
        <v>156</v>
      </c>
      <c r="P139" s="164"/>
      <c r="Q139" s="129"/>
      <c r="R139" s="129"/>
      <c r="S139" s="129"/>
      <c r="T139" s="129"/>
      <c r="U139" s="129"/>
      <c r="V139" s="129"/>
      <c r="W139" s="129"/>
      <c r="X139" s="129"/>
      <c r="Y139" s="129"/>
      <c r="Z139" s="115"/>
      <c r="AA139" s="74"/>
      <c r="AB139" s="75">
        <v>1675</v>
      </c>
      <c r="AC139" s="75">
        <v>1646</v>
      </c>
      <c r="AD139" s="75">
        <v>595</v>
      </c>
      <c r="AE139" s="75">
        <v>715</v>
      </c>
      <c r="AF139" s="75">
        <v>427</v>
      </c>
      <c r="AG139" s="75">
        <v>2971</v>
      </c>
      <c r="AH139" s="75">
        <v>166</v>
      </c>
      <c r="AI139" s="75">
        <v>159</v>
      </c>
      <c r="AK139" s="74">
        <f t="shared" si="356"/>
        <v>8354</v>
      </c>
      <c r="AL139" s="76"/>
      <c r="AM139" s="77">
        <f t="shared" si="357"/>
        <v>0.20050275317213312</v>
      </c>
      <c r="AN139" s="78">
        <f t="shared" si="358"/>
        <v>0.19703136222169021</v>
      </c>
      <c r="AO139" s="78">
        <f t="shared" si="359"/>
        <v>7.1223366052190568E-2</v>
      </c>
      <c r="AP139" s="78">
        <f t="shared" si="360"/>
        <v>8.558774239885085E-2</v>
      </c>
      <c r="AQ139" s="78">
        <f t="shared" si="361"/>
        <v>5.1113239166866171E-2</v>
      </c>
      <c r="AR139" s="78">
        <f t="shared" si="362"/>
        <v>0.35563801771606418</v>
      </c>
      <c r="AS139" s="78">
        <f t="shared" si="363"/>
        <v>1.9870720612880057E-2</v>
      </c>
      <c r="AT139" s="79">
        <f t="shared" si="364"/>
        <v>1.9032798659324876E-2</v>
      </c>
      <c r="AU139" s="76">
        <f t="shared" si="365"/>
        <v>1</v>
      </c>
      <c r="AV139" s="76"/>
      <c r="AW139" s="76"/>
      <c r="AX139" s="75">
        <v>433</v>
      </c>
      <c r="AY139" s="75">
        <v>375</v>
      </c>
      <c r="AZ139" s="75">
        <v>1684</v>
      </c>
      <c r="BA139" s="75">
        <v>1261</v>
      </c>
      <c r="BB139" s="75">
        <v>2083</v>
      </c>
      <c r="BC139" s="75">
        <v>2085</v>
      </c>
      <c r="BD139" s="75">
        <v>123</v>
      </c>
      <c r="BE139" s="75">
        <v>322</v>
      </c>
      <c r="BF139" s="75">
        <v>54</v>
      </c>
      <c r="BG139" s="80">
        <v>7</v>
      </c>
      <c r="BH139" s="81"/>
      <c r="BI139" s="81"/>
      <c r="BJ139" s="82"/>
      <c r="BK139" s="74">
        <f t="shared" si="366"/>
        <v>7</v>
      </c>
      <c r="BL139" s="80">
        <f t="shared" si="291"/>
        <v>8427</v>
      </c>
      <c r="BM139" s="83"/>
      <c r="BN139" s="84">
        <f t="shared" si="367"/>
        <v>5.138246113682212E-2</v>
      </c>
      <c r="BO139" s="85">
        <f t="shared" si="368"/>
        <v>4.4499822000711994E-2</v>
      </c>
      <c r="BP139" s="85">
        <f t="shared" si="369"/>
        <v>0.19983386733119735</v>
      </c>
      <c r="BQ139" s="85">
        <f t="shared" si="370"/>
        <v>0.1496380681143942</v>
      </c>
      <c r="BR139" s="85">
        <f t="shared" si="371"/>
        <v>0.24718167793995491</v>
      </c>
      <c r="BS139" s="85">
        <f t="shared" si="372"/>
        <v>0.24741901032395872</v>
      </c>
      <c r="BT139" s="85">
        <f t="shared" si="373"/>
        <v>1.4595941616233536E-2</v>
      </c>
      <c r="BU139" s="85">
        <f t="shared" si="374"/>
        <v>3.8210513824611367E-2</v>
      </c>
      <c r="BV139" s="85">
        <f t="shared" si="375"/>
        <v>6.4079743681025279E-3</v>
      </c>
      <c r="BW139" s="85">
        <f t="shared" si="376"/>
        <v>8.3066334401329066E-4</v>
      </c>
      <c r="BX139" s="85">
        <f t="shared" si="377"/>
        <v>0</v>
      </c>
      <c r="BY139" s="85">
        <f t="shared" si="378"/>
        <v>0</v>
      </c>
      <c r="BZ139" s="85">
        <f t="shared" si="379"/>
        <v>0</v>
      </c>
      <c r="CA139" s="76">
        <f t="shared" si="380"/>
        <v>8.3066334401329066E-4</v>
      </c>
      <c r="CB139" s="86">
        <f t="shared" si="381"/>
        <v>1</v>
      </c>
      <c r="CC139" s="76"/>
      <c r="CD139" s="76"/>
      <c r="CE139" s="75">
        <v>759</v>
      </c>
      <c r="CF139" s="75">
        <v>1146</v>
      </c>
      <c r="CG139" s="75">
        <v>2674</v>
      </c>
      <c r="CH139" s="75">
        <v>693</v>
      </c>
      <c r="CI139" s="75">
        <v>1185</v>
      </c>
      <c r="CJ139" s="75">
        <v>1863</v>
      </c>
      <c r="CK139" s="75">
        <v>133</v>
      </c>
      <c r="CL139" s="73">
        <v>41</v>
      </c>
      <c r="CM139" s="73">
        <v>23</v>
      </c>
      <c r="CN139" s="73">
        <v>20</v>
      </c>
      <c r="CQ139" s="74">
        <f t="shared" si="382"/>
        <v>84</v>
      </c>
      <c r="CR139" s="74">
        <f t="shared" si="383"/>
        <v>8537</v>
      </c>
      <c r="CS139" s="76"/>
      <c r="CT139" s="77">
        <f t="shared" si="384"/>
        <v>8.890711022607474E-2</v>
      </c>
      <c r="CU139" s="78">
        <f t="shared" si="385"/>
        <v>0.13423919409628676</v>
      </c>
      <c r="CV139" s="78">
        <f t="shared" si="386"/>
        <v>0.31322478622466909</v>
      </c>
      <c r="CW139" s="78">
        <f t="shared" si="387"/>
        <v>8.1176057162937798E-2</v>
      </c>
      <c r="CX139" s="78">
        <f t="shared" si="388"/>
        <v>0.13880754363359493</v>
      </c>
      <c r="CY139" s="78">
        <f t="shared" si="389"/>
        <v>0.21822654328218344</v>
      </c>
      <c r="CZ139" s="78">
        <f t="shared" si="390"/>
        <v>1.5579243293897153E-2</v>
      </c>
      <c r="DA139" s="79"/>
      <c r="DB139" s="79"/>
      <c r="DC139" s="79"/>
      <c r="DD139" s="79"/>
      <c r="DE139" s="79">
        <f t="shared" si="391"/>
        <v>9.8395220803560966E-3</v>
      </c>
      <c r="DF139" s="76">
        <f t="shared" si="392"/>
        <v>1</v>
      </c>
      <c r="DG139" s="76"/>
      <c r="DH139" s="76"/>
      <c r="DI139" s="76"/>
      <c r="DJ139" s="76"/>
      <c r="DK139" s="76">
        <f t="shared" si="293"/>
        <v>0.19703136222169021</v>
      </c>
      <c r="DL139" s="76">
        <f t="shared" si="294"/>
        <v>0.24718167793995491</v>
      </c>
      <c r="DM139" s="76">
        <f t="shared" si="295"/>
        <v>0.13423919409628676</v>
      </c>
      <c r="DN139" s="76"/>
      <c r="DO139" s="76"/>
      <c r="DP139" s="76">
        <f t="shared" si="296"/>
        <v>7.1223366052190568E-2</v>
      </c>
      <c r="DQ139" s="76">
        <f t="shared" si="297"/>
        <v>4.4499822000711994E-2</v>
      </c>
      <c r="DR139" s="76">
        <f t="shared" si="298"/>
        <v>0.13880754363359493</v>
      </c>
      <c r="DS139" s="76"/>
      <c r="DT139" s="76"/>
      <c r="DU139" s="76"/>
      <c r="DV139" s="76">
        <f t="shared" si="299"/>
        <v>3.8210513824611367E-2</v>
      </c>
      <c r="DW139" s="76"/>
      <c r="DX139" s="76"/>
      <c r="DY139" s="76"/>
      <c r="DZ139" s="76"/>
      <c r="EA139" s="76">
        <f t="shared" si="300"/>
        <v>6.4079743681025279E-3</v>
      </c>
      <c r="EB139" s="76"/>
      <c r="EC139" s="76"/>
      <c r="ED139" s="76"/>
      <c r="EE139" s="76">
        <f t="shared" si="393"/>
        <v>0.26825472827388075</v>
      </c>
      <c r="EF139" s="76">
        <f t="shared" si="394"/>
        <v>0.3362999881333808</v>
      </c>
      <c r="EG139" s="76">
        <f t="shared" si="395"/>
        <v>0.27304673772988169</v>
      </c>
      <c r="EH139" s="76"/>
      <c r="EI139" s="76"/>
      <c r="EJ139" s="76">
        <f t="shared" si="301"/>
        <v>-6.2792168125403447E-2</v>
      </c>
      <c r="EK139" s="76"/>
      <c r="EL139" s="76">
        <f t="shared" si="302"/>
        <v>-0.11294248384366815</v>
      </c>
      <c r="EM139" s="76"/>
      <c r="EN139" s="76"/>
      <c r="EO139" s="76">
        <f t="shared" si="303"/>
        <v>6.7584177581404364E-2</v>
      </c>
      <c r="EP139" s="76"/>
      <c r="EQ139" s="76">
        <f t="shared" si="304"/>
        <v>9.4307721632882938E-2</v>
      </c>
      <c r="ER139" s="76"/>
      <c r="ES139" s="76"/>
      <c r="ET139" s="76">
        <f t="shared" si="305"/>
        <v>0</v>
      </c>
      <c r="EU139" s="76"/>
      <c r="EV139" s="76">
        <f t="shared" si="306"/>
        <v>-3.8210513824611367E-2</v>
      </c>
      <c r="EW139" s="76"/>
      <c r="EX139" s="76"/>
      <c r="EY139" s="76">
        <f t="shared" si="307"/>
        <v>0</v>
      </c>
      <c r="EZ139" s="76"/>
      <c r="FA139" s="76">
        <f t="shared" si="308"/>
        <v>-6.4079743681025279E-3</v>
      </c>
      <c r="FB139" s="76"/>
      <c r="FC139" s="76"/>
      <c r="FD139" s="76">
        <f t="shared" si="309"/>
        <v>4.7920094560009452E-3</v>
      </c>
      <c r="FE139" s="76"/>
      <c r="FF139" s="76">
        <f t="shared" si="310"/>
        <v>-6.3253250403499106E-2</v>
      </c>
      <c r="FG139" s="76"/>
      <c r="FH139" s="76"/>
      <c r="FI139" s="76"/>
      <c r="FJ139" s="76"/>
      <c r="FK139" s="76"/>
      <c r="FL139" s="76">
        <f t="shared" si="311"/>
        <v>1.9870720612880057E-2</v>
      </c>
      <c r="FM139" s="76">
        <f t="shared" si="312"/>
        <v>1.4595941616233536E-2</v>
      </c>
      <c r="FN139" s="76">
        <f t="shared" si="313"/>
        <v>1.5579243293897153E-2</v>
      </c>
      <c r="FO139" s="76"/>
      <c r="FP139" s="76">
        <f t="shared" si="314"/>
        <v>-4.2914773189829045E-3</v>
      </c>
      <c r="FQ139" s="76"/>
      <c r="FR139" s="76">
        <f t="shared" si="315"/>
        <v>9.8330167766361685E-4</v>
      </c>
      <c r="FS139" s="76"/>
      <c r="FT139" s="76"/>
      <c r="FU139" s="76"/>
      <c r="FV139" s="76"/>
      <c r="FW139" s="76">
        <f t="shared" si="316"/>
        <v>0.35563801771606418</v>
      </c>
      <c r="FX139" s="76">
        <f t="shared" si="317"/>
        <v>0.24741901032395872</v>
      </c>
      <c r="FY139" s="76">
        <f t="shared" si="318"/>
        <v>0.31322478622466909</v>
      </c>
      <c r="FZ139" s="76"/>
      <c r="GA139" s="76">
        <f t="shared" si="319"/>
        <v>-4.2413231491395087E-2</v>
      </c>
      <c r="GB139" s="76"/>
      <c r="GC139" s="76">
        <f t="shared" si="320"/>
        <v>6.5805775900710378E-2</v>
      </c>
      <c r="GD139" s="76"/>
      <c r="GE139" s="76"/>
      <c r="GF139" s="76"/>
      <c r="GG139" s="76"/>
      <c r="GH139" s="76">
        <f t="shared" si="321"/>
        <v>0.20050275317213312</v>
      </c>
      <c r="GI139" s="76">
        <f t="shared" si="322"/>
        <v>0.19983386733119735</v>
      </c>
      <c r="GJ139" s="76">
        <f t="shared" si="323"/>
        <v>0.21822654328218344</v>
      </c>
      <c r="GK139" s="76"/>
      <c r="GL139" s="76">
        <f t="shared" si="324"/>
        <v>1.7723790110050319E-2</v>
      </c>
      <c r="GM139" s="76"/>
      <c r="GN139" s="76">
        <f t="shared" si="325"/>
        <v>1.8392675950986093E-2</v>
      </c>
      <c r="GO139" s="76"/>
      <c r="GP139" s="76"/>
      <c r="GQ139" s="76"/>
      <c r="GR139" s="76"/>
      <c r="GS139" s="76">
        <f t="shared" si="326"/>
        <v>8.558774239885085E-2</v>
      </c>
      <c r="GT139" s="76">
        <f t="shared" si="327"/>
        <v>0.1496380681143942</v>
      </c>
      <c r="GU139" s="76">
        <f t="shared" si="328"/>
        <v>8.890711022607474E-2</v>
      </c>
      <c r="GV139" s="76"/>
      <c r="GW139" s="76">
        <f t="shared" si="329"/>
        <v>3.3193678272238902E-3</v>
      </c>
      <c r="GX139" s="76"/>
      <c r="GY139" s="76">
        <f t="shared" si="330"/>
        <v>-6.0730957888319462E-2</v>
      </c>
      <c r="GZ139" s="76"/>
      <c r="HA139" s="76"/>
      <c r="HB139" s="76"/>
      <c r="HC139" s="76"/>
      <c r="HD139" s="76">
        <f t="shared" si="331"/>
        <v>5.1113239166866171E-2</v>
      </c>
      <c r="HE139" s="76">
        <f t="shared" si="332"/>
        <v>5.138246113682212E-2</v>
      </c>
      <c r="HF139" s="76">
        <f t="shared" si="333"/>
        <v>8.1176057162937798E-2</v>
      </c>
      <c r="HG139" s="76"/>
      <c r="HH139" s="76">
        <f t="shared" si="334"/>
        <v>3.0062817996071627E-2</v>
      </c>
      <c r="HI139" s="76"/>
      <c r="HJ139" s="76">
        <f t="shared" si="335"/>
        <v>2.9793596026115678E-2</v>
      </c>
      <c r="HK139" s="76"/>
      <c r="HL139" s="76"/>
      <c r="HM139" s="76"/>
      <c r="HN139" s="76"/>
      <c r="HO139" s="76"/>
      <c r="HP139" s="76"/>
      <c r="HQ139" s="76"/>
      <c r="HR139" s="76">
        <f t="shared" si="336"/>
        <v>0.10545846301173091</v>
      </c>
      <c r="HS139" s="76">
        <f t="shared" si="337"/>
        <v>0.13670098156571703</v>
      </c>
      <c r="HT139" s="76">
        <f t="shared" si="338"/>
        <v>0.15657170217859709</v>
      </c>
      <c r="HU139" s="76"/>
      <c r="HV139" s="76">
        <f t="shared" si="339"/>
        <v>0.16423400973062774</v>
      </c>
      <c r="HW139" s="76">
        <f t="shared" si="340"/>
        <v>0.20102052925121633</v>
      </c>
      <c r="HX139" s="76">
        <f t="shared" si="341"/>
        <v>0.21561647086744987</v>
      </c>
      <c r="HY139" s="76"/>
      <c r="HZ139" s="76">
        <f t="shared" si="342"/>
        <v>0.10448635351997189</v>
      </c>
      <c r="IA139" s="76">
        <f t="shared" si="343"/>
        <v>0.17008316738901252</v>
      </c>
      <c r="IB139" s="76">
        <f t="shared" si="344"/>
        <v>0.18566241068290967</v>
      </c>
      <c r="IC139" s="76"/>
      <c r="ID139" s="76"/>
      <c r="IE139" s="76">
        <f t="shared" si="345"/>
        <v>-9.7210949175902117E-4</v>
      </c>
      <c r="IF139" s="76"/>
      <c r="IG139" s="76">
        <f t="shared" si="346"/>
        <v>-5.974765621065585E-2</v>
      </c>
      <c r="IH139" s="76"/>
      <c r="II139" s="76"/>
      <c r="IJ139" s="76">
        <f t="shared" si="347"/>
        <v>3.3382185823295496E-2</v>
      </c>
      <c r="IK139" s="76"/>
      <c r="IL139" s="76">
        <f t="shared" si="348"/>
        <v>-3.0937361862203805E-2</v>
      </c>
      <c r="IM139" s="76"/>
      <c r="IN139" s="76"/>
      <c r="IO139" s="76">
        <f t="shared" si="349"/>
        <v>2.9090708504312585E-2</v>
      </c>
      <c r="IP139" s="76"/>
      <c r="IQ139" s="76">
        <f t="shared" si="350"/>
        <v>-2.9954060184540193E-2</v>
      </c>
      <c r="IR139" s="76"/>
      <c r="IS139" s="76"/>
      <c r="IT139" s="76"/>
      <c r="IU139" s="76"/>
      <c r="IV139" s="76"/>
      <c r="IW139" s="76">
        <v>0.05</v>
      </c>
      <c r="IX139" s="183">
        <v>3.4060328553641002</v>
      </c>
      <c r="IY139" s="183">
        <v>3.3720238817248718</v>
      </c>
      <c r="IZ139" s="175">
        <v>-0.15622521023307623</v>
      </c>
      <c r="JA139" s="76"/>
      <c r="JB139" s="74">
        <v>16884</v>
      </c>
      <c r="JC139" s="74">
        <v>95</v>
      </c>
      <c r="JD139" s="74">
        <v>95</v>
      </c>
      <c r="JE139" s="76">
        <v>1.5489387215135838E-2</v>
      </c>
      <c r="JF139" s="76">
        <v>7.7170380075786513E-2</v>
      </c>
      <c r="JG139" s="74"/>
      <c r="JH139" s="74">
        <v>103</v>
      </c>
      <c r="JI139" s="74">
        <v>1.5</v>
      </c>
      <c r="JJ139" s="175">
        <v>1.4563106796116505E-2</v>
      </c>
      <c r="JK139" s="74">
        <v>28</v>
      </c>
      <c r="JL139" s="74">
        <v>1.5</v>
      </c>
      <c r="JM139" s="175">
        <v>5.3571428571428568E-2</v>
      </c>
      <c r="JN139" s="74">
        <v>131</v>
      </c>
      <c r="JO139" s="74">
        <v>3</v>
      </c>
      <c r="JP139" s="175">
        <v>2.2900763358778626E-2</v>
      </c>
      <c r="JQ139" s="175">
        <v>0.50139343269114267</v>
      </c>
      <c r="JR139" s="74"/>
      <c r="JS139" s="74"/>
      <c r="JT139" s="76"/>
      <c r="JU139" s="175"/>
      <c r="JV139" s="175">
        <v>2.6099565007249879E-2</v>
      </c>
      <c r="JW139" s="175">
        <v>2.8999516674722086E-3</v>
      </c>
      <c r="JX139" s="175">
        <v>5.7999033349444172E-3</v>
      </c>
      <c r="JY139" s="175">
        <v>2.0299661672305461E-2</v>
      </c>
      <c r="JZ139" s="175">
        <v>2.8999516674722087E-2</v>
      </c>
      <c r="KA139" s="175">
        <v>3.4638311583695828E-3</v>
      </c>
      <c r="KB139" s="175">
        <v>1.3291445142580956E-2</v>
      </c>
      <c r="KC139" s="175">
        <v>3.9954889640728207E-2</v>
      </c>
      <c r="KD139" s="175">
        <v>1.9655227968422749E-2</v>
      </c>
      <c r="KE139" s="175">
        <v>1.6755276300950538E-2</v>
      </c>
      <c r="KF139" s="175">
        <v>4.5754792975672628E-2</v>
      </c>
      <c r="KG139" s="175"/>
      <c r="KH139" s="74">
        <v>309</v>
      </c>
      <c r="KI139" s="74">
        <v>12044</v>
      </c>
      <c r="KJ139" s="74">
        <v>568</v>
      </c>
      <c r="KK139" s="74">
        <v>12414</v>
      </c>
      <c r="KL139" s="76">
        <v>2.5655928263035536E-2</v>
      </c>
      <c r="KM139" s="76">
        <v>4.5754792975672628E-2</v>
      </c>
      <c r="KN139" s="175">
        <v>2.0098864712637093E-2</v>
      </c>
      <c r="KO139" s="175">
        <v>0.78340040970550529</v>
      </c>
      <c r="KP139" s="175"/>
      <c r="KQ139" s="74">
        <v>84</v>
      </c>
      <c r="KR139" s="74">
        <v>820</v>
      </c>
      <c r="KS139" s="175">
        <v>0.1024390243902439</v>
      </c>
      <c r="KT139" s="74">
        <v>144</v>
      </c>
      <c r="KU139" s="74">
        <v>1637</v>
      </c>
      <c r="KV139" s="175">
        <v>8.7965791081246178E-2</v>
      </c>
      <c r="KW139" s="74">
        <v>203</v>
      </c>
      <c r="KX139" s="74">
        <v>2356</v>
      </c>
      <c r="KY139" s="175">
        <v>8.6162988115449909E-2</v>
      </c>
      <c r="KZ139" s="74">
        <v>256</v>
      </c>
      <c r="LA139" s="74">
        <v>3369</v>
      </c>
      <c r="LB139" s="175">
        <v>7.5986939744731377E-2</v>
      </c>
      <c r="LC139" s="74">
        <v>121</v>
      </c>
      <c r="LD139" s="74">
        <v>1557</v>
      </c>
      <c r="LE139" s="175">
        <f t="shared" si="351"/>
        <v>7.7713551701991013E-2</v>
      </c>
      <c r="LF139" s="74">
        <v>118</v>
      </c>
      <c r="LG139" s="74">
        <v>2357</v>
      </c>
      <c r="LH139" s="175">
        <f t="shared" si="352"/>
        <v>5.0063640220619432E-2</v>
      </c>
      <c r="LI139" s="74">
        <v>50</v>
      </c>
      <c r="LJ139" s="74">
        <v>2535</v>
      </c>
      <c r="LK139" s="175">
        <f t="shared" si="353"/>
        <v>1.9723865877712032E-2</v>
      </c>
      <c r="LL139" s="74">
        <v>289</v>
      </c>
      <c r="LM139" s="74">
        <v>6449</v>
      </c>
      <c r="LN139" s="175">
        <v>4.4813149325476816E-2</v>
      </c>
      <c r="LO139" s="175"/>
      <c r="LP139" s="74">
        <v>22</v>
      </c>
      <c r="LQ139" s="74">
        <v>2596</v>
      </c>
      <c r="LR139" s="175">
        <v>8.4745762711864406E-3</v>
      </c>
      <c r="LS139" s="74">
        <v>567</v>
      </c>
      <c r="LT139" s="74">
        <v>12414</v>
      </c>
      <c r="LU139" s="175">
        <v>4.5674238762687287E-2</v>
      </c>
      <c r="LV139" s="175"/>
      <c r="LW139" s="74"/>
      <c r="LX139" s="74">
        <v>225</v>
      </c>
      <c r="LY139" s="74">
        <v>228</v>
      </c>
      <c r="LZ139" s="74">
        <v>202</v>
      </c>
      <c r="MA139" s="74">
        <v>222</v>
      </c>
      <c r="MB139" s="74">
        <v>161</v>
      </c>
      <c r="MC139" s="74">
        <v>254</v>
      </c>
      <c r="MD139" s="74"/>
      <c r="MH139" s="75"/>
      <c r="MI139" s="89"/>
    </row>
    <row r="140" spans="1:347" x14ac:dyDescent="0.25">
      <c r="A140" s="153"/>
      <c r="B140" s="156" t="s">
        <v>12</v>
      </c>
      <c r="C140" s="154"/>
      <c r="D140" s="159">
        <v>24054</v>
      </c>
      <c r="E140" s="159" t="s">
        <v>77</v>
      </c>
      <c r="F140" s="73" t="s">
        <v>127</v>
      </c>
      <c r="P140" s="164"/>
      <c r="Q140" s="129"/>
      <c r="R140" s="129"/>
      <c r="S140" s="129"/>
      <c r="T140" s="129"/>
      <c r="U140" s="129"/>
      <c r="V140" s="129"/>
      <c r="W140" s="129"/>
      <c r="X140" s="129"/>
      <c r="Y140" s="129"/>
      <c r="Z140" s="115"/>
      <c r="AA140" s="74"/>
      <c r="AB140" s="75">
        <v>1560</v>
      </c>
      <c r="AC140" s="75">
        <v>1171</v>
      </c>
      <c r="AD140" s="75">
        <v>390</v>
      </c>
      <c r="AE140" s="75">
        <v>660</v>
      </c>
      <c r="AF140" s="75">
        <v>229</v>
      </c>
      <c r="AG140" s="75">
        <v>1638</v>
      </c>
      <c r="AH140" s="75">
        <v>61</v>
      </c>
      <c r="AI140" s="75">
        <v>27</v>
      </c>
      <c r="AK140" s="74">
        <f t="shared" si="356"/>
        <v>5736</v>
      </c>
      <c r="AL140" s="76"/>
      <c r="AM140" s="77">
        <f t="shared" si="357"/>
        <v>0.27196652719665271</v>
      </c>
      <c r="AN140" s="78">
        <f t="shared" si="358"/>
        <v>0.20414923291492329</v>
      </c>
      <c r="AO140" s="78">
        <f t="shared" si="359"/>
        <v>6.7991631799163177E-2</v>
      </c>
      <c r="AP140" s="78">
        <f t="shared" si="360"/>
        <v>0.11506276150627615</v>
      </c>
      <c r="AQ140" s="78">
        <f t="shared" si="361"/>
        <v>3.9923291492329149E-2</v>
      </c>
      <c r="AR140" s="78">
        <f t="shared" si="362"/>
        <v>0.28556485355648537</v>
      </c>
      <c r="AS140" s="78">
        <f t="shared" si="363"/>
        <v>1.0634588563458856E-2</v>
      </c>
      <c r="AT140" s="79">
        <f t="shared" si="364"/>
        <v>4.7071129707112972E-3</v>
      </c>
      <c r="AU140" s="76">
        <f t="shared" si="365"/>
        <v>1</v>
      </c>
      <c r="AV140" s="76"/>
      <c r="AW140" s="76"/>
      <c r="AX140" s="75">
        <v>280</v>
      </c>
      <c r="AY140" s="75">
        <v>259</v>
      </c>
      <c r="AZ140" s="75">
        <v>1737</v>
      </c>
      <c r="BA140" s="75">
        <v>578</v>
      </c>
      <c r="BB140" s="75">
        <v>1549</v>
      </c>
      <c r="BC140" s="75">
        <v>1098</v>
      </c>
      <c r="BD140" s="75">
        <v>82</v>
      </c>
      <c r="BF140" s="75">
        <v>37</v>
      </c>
      <c r="BG140" s="80">
        <v>8</v>
      </c>
      <c r="BH140" s="81"/>
      <c r="BI140" s="81"/>
      <c r="BJ140" s="82"/>
      <c r="BK140" s="74">
        <f t="shared" si="366"/>
        <v>8</v>
      </c>
      <c r="BL140" s="80">
        <f t="shared" si="291"/>
        <v>5628</v>
      </c>
      <c r="BM140" s="83"/>
      <c r="BN140" s="84">
        <f t="shared" si="367"/>
        <v>4.975124378109453E-2</v>
      </c>
      <c r="BO140" s="85">
        <f t="shared" si="368"/>
        <v>4.6019900497512436E-2</v>
      </c>
      <c r="BP140" s="85">
        <f t="shared" si="369"/>
        <v>0.30863539445628996</v>
      </c>
      <c r="BQ140" s="85">
        <f t="shared" si="370"/>
        <v>0.10270078180525942</v>
      </c>
      <c r="BR140" s="85">
        <f t="shared" si="371"/>
        <v>0.27523098791755507</v>
      </c>
      <c r="BS140" s="85">
        <f t="shared" si="372"/>
        <v>0.19509594882729211</v>
      </c>
      <c r="BT140" s="85">
        <f t="shared" si="373"/>
        <v>1.4570007107320541E-2</v>
      </c>
      <c r="BU140" s="85">
        <f t="shared" si="374"/>
        <v>0</v>
      </c>
      <c r="BV140" s="85">
        <f t="shared" si="375"/>
        <v>6.5742714996446343E-3</v>
      </c>
      <c r="BW140" s="85">
        <f t="shared" si="376"/>
        <v>1.4214641080312722E-3</v>
      </c>
      <c r="BX140" s="85">
        <f t="shared" si="377"/>
        <v>0</v>
      </c>
      <c r="BY140" s="85">
        <f t="shared" si="378"/>
        <v>0</v>
      </c>
      <c r="BZ140" s="85">
        <f t="shared" si="379"/>
        <v>0</v>
      </c>
      <c r="CA140" s="76">
        <f t="shared" si="380"/>
        <v>1.4214641080312722E-3</v>
      </c>
      <c r="CB140" s="86">
        <f t="shared" si="381"/>
        <v>1</v>
      </c>
      <c r="CC140" s="76"/>
      <c r="CD140" s="76"/>
      <c r="CE140" s="75">
        <v>574</v>
      </c>
      <c r="CF140" s="75">
        <v>1631</v>
      </c>
      <c r="CG140" s="75">
        <v>1367</v>
      </c>
      <c r="CH140" s="75">
        <v>365</v>
      </c>
      <c r="CI140" s="75">
        <v>578</v>
      </c>
      <c r="CJ140" s="75">
        <v>1126</v>
      </c>
      <c r="CK140" s="75">
        <v>70</v>
      </c>
      <c r="CL140" s="73"/>
      <c r="CQ140" s="74">
        <f t="shared" si="382"/>
        <v>0</v>
      </c>
      <c r="CR140" s="74">
        <f t="shared" si="383"/>
        <v>5711</v>
      </c>
      <c r="CS140" s="76"/>
      <c r="CT140" s="77">
        <f t="shared" si="384"/>
        <v>0.10050779198038873</v>
      </c>
      <c r="CU140" s="78">
        <f t="shared" si="385"/>
        <v>0.28558921379793384</v>
      </c>
      <c r="CV140" s="78">
        <f t="shared" si="386"/>
        <v>0.2393626335142707</v>
      </c>
      <c r="CW140" s="78">
        <f t="shared" si="387"/>
        <v>6.3911749255822103E-2</v>
      </c>
      <c r="CX140" s="78">
        <f t="shared" si="388"/>
        <v>0.10120819471195938</v>
      </c>
      <c r="CY140" s="78">
        <f t="shared" si="389"/>
        <v>0.19716336893713884</v>
      </c>
      <c r="CZ140" s="78">
        <f t="shared" si="390"/>
        <v>1.225704780248643E-2</v>
      </c>
      <c r="DA140" s="79"/>
      <c r="DB140" s="79"/>
      <c r="DC140" s="79"/>
      <c r="DD140" s="79"/>
      <c r="DE140" s="79">
        <f t="shared" si="391"/>
        <v>0</v>
      </c>
      <c r="DF140" s="76">
        <f t="shared" si="392"/>
        <v>1</v>
      </c>
      <c r="DG140" s="76"/>
      <c r="DH140" s="76"/>
      <c r="DI140" s="76"/>
      <c r="DJ140" s="76"/>
      <c r="DK140" s="76">
        <f t="shared" si="293"/>
        <v>0.20414923291492329</v>
      </c>
      <c r="DL140" s="76">
        <f t="shared" si="294"/>
        <v>0.27523098791755507</v>
      </c>
      <c r="DM140" s="76">
        <f t="shared" si="295"/>
        <v>0.28558921379793384</v>
      </c>
      <c r="DN140" s="76"/>
      <c r="DO140" s="76"/>
      <c r="DP140" s="76">
        <f t="shared" si="296"/>
        <v>6.7991631799163177E-2</v>
      </c>
      <c r="DQ140" s="76">
        <f t="shared" si="297"/>
        <v>4.6019900497512436E-2</v>
      </c>
      <c r="DR140" s="76">
        <f t="shared" si="298"/>
        <v>0.10120819471195938</v>
      </c>
      <c r="DS140" s="76"/>
      <c r="DT140" s="76"/>
      <c r="DU140" s="76"/>
      <c r="DV140" s="76">
        <f t="shared" si="299"/>
        <v>0</v>
      </c>
      <c r="DW140" s="76"/>
      <c r="DX140" s="76"/>
      <c r="DY140" s="76"/>
      <c r="DZ140" s="76"/>
      <c r="EA140" s="76">
        <f t="shared" si="300"/>
        <v>6.5742714996446343E-3</v>
      </c>
      <c r="EB140" s="76"/>
      <c r="EC140" s="76"/>
      <c r="ED140" s="76"/>
      <c r="EE140" s="76">
        <f t="shared" si="393"/>
        <v>0.27214086471408649</v>
      </c>
      <c r="EF140" s="76">
        <f t="shared" si="394"/>
        <v>0.32782515991471212</v>
      </c>
      <c r="EG140" s="76">
        <f t="shared" si="395"/>
        <v>0.38679740850989319</v>
      </c>
      <c r="EH140" s="76"/>
      <c r="EI140" s="76"/>
      <c r="EJ140" s="76">
        <f t="shared" si="301"/>
        <v>8.1439980883010549E-2</v>
      </c>
      <c r="EK140" s="76"/>
      <c r="EL140" s="76">
        <f t="shared" si="302"/>
        <v>1.0358225880378769E-2</v>
      </c>
      <c r="EM140" s="76"/>
      <c r="EN140" s="76"/>
      <c r="EO140" s="76">
        <f t="shared" si="303"/>
        <v>3.3216562912796205E-2</v>
      </c>
      <c r="EP140" s="76"/>
      <c r="EQ140" s="76">
        <f t="shared" si="304"/>
        <v>5.5188294214446945E-2</v>
      </c>
      <c r="ER140" s="76"/>
      <c r="ES140" s="76"/>
      <c r="ET140" s="76">
        <f t="shared" si="305"/>
        <v>0</v>
      </c>
      <c r="EU140" s="76"/>
      <c r="EV140" s="76">
        <f t="shared" si="306"/>
        <v>0</v>
      </c>
      <c r="EW140" s="76"/>
      <c r="EX140" s="76"/>
      <c r="EY140" s="76">
        <f t="shared" si="307"/>
        <v>0</v>
      </c>
      <c r="EZ140" s="76"/>
      <c r="FA140" s="76">
        <f t="shared" si="308"/>
        <v>-6.5742714996446343E-3</v>
      </c>
      <c r="FB140" s="76"/>
      <c r="FC140" s="76"/>
      <c r="FD140" s="76">
        <f t="shared" si="309"/>
        <v>0.1146565437958067</v>
      </c>
      <c r="FE140" s="76"/>
      <c r="FF140" s="76">
        <f t="shared" si="310"/>
        <v>5.8972248595181076E-2</v>
      </c>
      <c r="FG140" s="76"/>
      <c r="FH140" s="76"/>
      <c r="FI140" s="76"/>
      <c r="FJ140" s="76"/>
      <c r="FK140" s="76"/>
      <c r="FL140" s="76">
        <f t="shared" si="311"/>
        <v>1.0634588563458856E-2</v>
      </c>
      <c r="FM140" s="76">
        <f t="shared" si="312"/>
        <v>1.4570007107320541E-2</v>
      </c>
      <c r="FN140" s="76">
        <f t="shared" si="313"/>
        <v>1.225704780248643E-2</v>
      </c>
      <c r="FO140" s="76"/>
      <c r="FP140" s="76">
        <f t="shared" si="314"/>
        <v>1.6224592390275735E-3</v>
      </c>
      <c r="FQ140" s="76"/>
      <c r="FR140" s="76">
        <f t="shared" si="315"/>
        <v>-2.3129593048341109E-3</v>
      </c>
      <c r="FS140" s="76"/>
      <c r="FT140" s="76"/>
      <c r="FU140" s="76"/>
      <c r="FV140" s="76"/>
      <c r="FW140" s="76">
        <f t="shared" si="316"/>
        <v>0.28556485355648537</v>
      </c>
      <c r="FX140" s="76">
        <f t="shared" si="317"/>
        <v>0.19509594882729211</v>
      </c>
      <c r="FY140" s="76">
        <f t="shared" si="318"/>
        <v>0.2393626335142707</v>
      </c>
      <c r="FZ140" s="76"/>
      <c r="GA140" s="76">
        <f t="shared" si="319"/>
        <v>-4.6202220042214664E-2</v>
      </c>
      <c r="GB140" s="76"/>
      <c r="GC140" s="76">
        <f t="shared" si="320"/>
        <v>4.4266684686978586E-2</v>
      </c>
      <c r="GD140" s="76"/>
      <c r="GE140" s="76"/>
      <c r="GF140" s="76"/>
      <c r="GG140" s="76"/>
      <c r="GH140" s="76">
        <f t="shared" si="321"/>
        <v>0.27196652719665271</v>
      </c>
      <c r="GI140" s="76">
        <f t="shared" si="322"/>
        <v>0.30863539445628996</v>
      </c>
      <c r="GJ140" s="76">
        <f t="shared" si="323"/>
        <v>0.19716336893713884</v>
      </c>
      <c r="GK140" s="76"/>
      <c r="GL140" s="76">
        <f t="shared" si="324"/>
        <v>-7.4803158259513863E-2</v>
      </c>
      <c r="GM140" s="76"/>
      <c r="GN140" s="76">
        <f t="shared" si="325"/>
        <v>-0.11147202551915111</v>
      </c>
      <c r="GO140" s="76"/>
      <c r="GP140" s="76"/>
      <c r="GQ140" s="76"/>
      <c r="GR140" s="76"/>
      <c r="GS140" s="76">
        <f t="shared" si="326"/>
        <v>0.11506276150627615</v>
      </c>
      <c r="GT140" s="76">
        <f t="shared" si="327"/>
        <v>0.10270078180525942</v>
      </c>
      <c r="GU140" s="76">
        <f t="shared" si="328"/>
        <v>0.10050779198038873</v>
      </c>
      <c r="GV140" s="76"/>
      <c r="GW140" s="76">
        <f t="shared" si="329"/>
        <v>-1.4554969525887418E-2</v>
      </c>
      <c r="GX140" s="76"/>
      <c r="GY140" s="76">
        <f t="shared" si="330"/>
        <v>-2.1929898248706919E-3</v>
      </c>
      <c r="GZ140" s="76"/>
      <c r="HA140" s="76"/>
      <c r="HB140" s="76"/>
      <c r="HC140" s="76"/>
      <c r="HD140" s="76">
        <f t="shared" si="331"/>
        <v>3.9923291492329149E-2</v>
      </c>
      <c r="HE140" s="76">
        <f t="shared" si="332"/>
        <v>4.975124378109453E-2</v>
      </c>
      <c r="HF140" s="76">
        <f t="shared" si="333"/>
        <v>6.3911749255822103E-2</v>
      </c>
      <c r="HG140" s="76"/>
      <c r="HH140" s="76">
        <f t="shared" si="334"/>
        <v>2.3988457763492954E-2</v>
      </c>
      <c r="HI140" s="76"/>
      <c r="HJ140" s="76">
        <f t="shared" si="335"/>
        <v>1.4160505474727574E-2</v>
      </c>
      <c r="HK140" s="76"/>
      <c r="HL140" s="76"/>
      <c r="HM140" s="76"/>
      <c r="HN140" s="76"/>
      <c r="HO140" s="76"/>
      <c r="HP140" s="76"/>
      <c r="HQ140" s="76"/>
      <c r="HR140" s="76">
        <f t="shared" si="336"/>
        <v>0.12569735006973501</v>
      </c>
      <c r="HS140" s="76">
        <f t="shared" si="337"/>
        <v>0.15498605299860529</v>
      </c>
      <c r="HT140" s="76">
        <f t="shared" si="338"/>
        <v>0.16562064156206416</v>
      </c>
      <c r="HU140" s="76"/>
      <c r="HV140" s="76">
        <f t="shared" si="339"/>
        <v>0.11727078891257996</v>
      </c>
      <c r="HW140" s="76">
        <f t="shared" si="340"/>
        <v>0.15245202558635396</v>
      </c>
      <c r="HX140" s="76">
        <f t="shared" si="341"/>
        <v>0.16702203269367449</v>
      </c>
      <c r="HY140" s="76"/>
      <c r="HZ140" s="76">
        <f t="shared" si="342"/>
        <v>0.11276483978287516</v>
      </c>
      <c r="IA140" s="76">
        <f t="shared" si="343"/>
        <v>0.16441954123621083</v>
      </c>
      <c r="IB140" s="76">
        <f t="shared" si="344"/>
        <v>0.17667658903869726</v>
      </c>
      <c r="IC140" s="76"/>
      <c r="ID140" s="76"/>
      <c r="IE140" s="76">
        <f t="shared" si="345"/>
        <v>-1.293251028685985E-2</v>
      </c>
      <c r="IF140" s="76"/>
      <c r="IG140" s="76">
        <f t="shared" si="346"/>
        <v>-4.5059491297047977E-3</v>
      </c>
      <c r="IH140" s="76"/>
      <c r="II140" s="76"/>
      <c r="IJ140" s="76">
        <f t="shared" si="347"/>
        <v>9.4334882376055362E-3</v>
      </c>
      <c r="IK140" s="76"/>
      <c r="IL140" s="76">
        <f t="shared" si="348"/>
        <v>1.1967515649856875E-2</v>
      </c>
      <c r="IM140" s="76"/>
      <c r="IN140" s="76"/>
      <c r="IO140" s="76">
        <f t="shared" si="349"/>
        <v>1.1055947476633105E-2</v>
      </c>
      <c r="IP140" s="76"/>
      <c r="IQ140" s="76">
        <f t="shared" si="350"/>
        <v>9.6545563450227689E-3</v>
      </c>
      <c r="IR140" s="76"/>
      <c r="IS140" s="76"/>
      <c r="IT140" s="76"/>
      <c r="IU140" s="76"/>
      <c r="IV140" s="76"/>
      <c r="IW140" s="76">
        <v>0.03</v>
      </c>
      <c r="IX140" s="183">
        <v>2.0952982013253392</v>
      </c>
      <c r="IY140" s="183">
        <v>2.194737764478889</v>
      </c>
      <c r="IZ140" s="175">
        <v>-0.22953719626896282</v>
      </c>
      <c r="JA140" s="76"/>
      <c r="JB140" s="74">
        <v>19376</v>
      </c>
      <c r="JC140" s="74">
        <v>109</v>
      </c>
      <c r="JD140" s="74">
        <v>106</v>
      </c>
      <c r="JE140" s="76">
        <v>1.6178942123425782E-2</v>
      </c>
      <c r="JF140" s="76">
        <v>7.1413177666878547E-2</v>
      </c>
      <c r="JG140" s="74"/>
      <c r="JH140" s="74">
        <v>67</v>
      </c>
      <c r="JI140" s="74">
        <v>1.5</v>
      </c>
      <c r="JJ140" s="175">
        <v>2.2388059701492536E-2</v>
      </c>
      <c r="JK140" s="74">
        <v>56</v>
      </c>
      <c r="JL140" s="74">
        <v>4</v>
      </c>
      <c r="JM140" s="175">
        <v>7.1428571428571425E-2</v>
      </c>
      <c r="JN140" s="74">
        <v>123</v>
      </c>
      <c r="JO140" s="74">
        <v>5.5</v>
      </c>
      <c r="JP140" s="175">
        <v>4.4715447154471545E-2</v>
      </c>
      <c r="JQ140" s="175">
        <v>0.7989361312532044</v>
      </c>
      <c r="JR140" s="74"/>
      <c r="JS140" s="74"/>
      <c r="JT140" s="76"/>
      <c r="JU140" s="175"/>
      <c r="JV140" s="175">
        <v>3.1892096306567502E-2</v>
      </c>
      <c r="JW140" s="175">
        <v>1.033656876339342E-2</v>
      </c>
      <c r="JX140" s="175">
        <v>1.3740073112315643E-2</v>
      </c>
      <c r="JY140" s="175">
        <v>1.8152023194251861E-2</v>
      </c>
      <c r="JZ140" s="175">
        <v>4.2228665069960925E-2</v>
      </c>
      <c r="KA140" s="175">
        <v>1.2605571662674903E-3</v>
      </c>
      <c r="KB140" s="175">
        <v>1.2479515946048153E-2</v>
      </c>
      <c r="KC140" s="175">
        <v>4.2228665069960925E-2</v>
      </c>
      <c r="KD140" s="175">
        <v>2.4076641875709064E-2</v>
      </c>
      <c r="KE140" s="175">
        <v>1.3740073112315643E-2</v>
      </c>
      <c r="KF140" s="175">
        <v>5.5968738182276566E-2</v>
      </c>
      <c r="KG140" s="175"/>
      <c r="KH140" s="74">
        <v>290</v>
      </c>
      <c r="KI140" s="74">
        <v>7668</v>
      </c>
      <c r="KJ140" s="74">
        <v>444</v>
      </c>
      <c r="KK140" s="74">
        <v>7933</v>
      </c>
      <c r="KL140" s="76">
        <v>3.7819509650495568E-2</v>
      </c>
      <c r="KM140" s="76">
        <v>5.5968738182276566E-2</v>
      </c>
      <c r="KN140" s="175">
        <v>1.8149228531780998E-2</v>
      </c>
      <c r="KO140" s="175">
        <v>0.47989063579895408</v>
      </c>
      <c r="KP140" s="175"/>
      <c r="KQ140" s="74">
        <v>70</v>
      </c>
      <c r="KR140" s="74">
        <v>474</v>
      </c>
      <c r="KS140" s="175">
        <v>0.14767932489451477</v>
      </c>
      <c r="KT140" s="74">
        <v>131</v>
      </c>
      <c r="KU140" s="74">
        <v>989</v>
      </c>
      <c r="KV140" s="175">
        <v>0.13245702730030334</v>
      </c>
      <c r="KW140" s="74">
        <v>169</v>
      </c>
      <c r="KX140" s="74">
        <v>1440</v>
      </c>
      <c r="KY140" s="175">
        <v>0.11736111111111111</v>
      </c>
      <c r="KZ140" s="74">
        <v>221</v>
      </c>
      <c r="LA140" s="74">
        <v>2032</v>
      </c>
      <c r="LB140" s="175">
        <v>0.10875984251968504</v>
      </c>
      <c r="LC140" s="74">
        <v>76</v>
      </c>
      <c r="LD140" s="74">
        <v>846</v>
      </c>
      <c r="LE140" s="175">
        <f t="shared" si="351"/>
        <v>8.9834515366430265E-2</v>
      </c>
      <c r="LF140" s="74">
        <v>99</v>
      </c>
      <c r="LG140" s="74">
        <v>1597</v>
      </c>
      <c r="LH140" s="175">
        <f t="shared" si="352"/>
        <v>6.1991233562930494E-2</v>
      </c>
      <c r="LI140" s="74">
        <v>40</v>
      </c>
      <c r="LJ140" s="74">
        <v>1765</v>
      </c>
      <c r="LK140" s="175">
        <f t="shared" si="353"/>
        <v>2.2662889518413599E-2</v>
      </c>
      <c r="LL140" s="74">
        <v>215</v>
      </c>
      <c r="LM140" s="74">
        <v>4208</v>
      </c>
      <c r="LN140" s="175">
        <v>5.1093155893536121E-2</v>
      </c>
      <c r="LO140" s="175"/>
      <c r="LP140" s="74">
        <v>8</v>
      </c>
      <c r="LQ140" s="74">
        <v>1693</v>
      </c>
      <c r="LR140" s="175">
        <v>4.7253396337861783E-3</v>
      </c>
      <c r="LS140" s="74">
        <v>444</v>
      </c>
      <c r="LT140" s="74">
        <v>7933</v>
      </c>
      <c r="LU140" s="175">
        <v>5.5968738182276566E-2</v>
      </c>
      <c r="LV140" s="175"/>
      <c r="LW140" s="74"/>
      <c r="LX140" s="74">
        <v>296</v>
      </c>
      <c r="LY140" s="74">
        <v>264</v>
      </c>
      <c r="LZ140" s="74">
        <v>287</v>
      </c>
      <c r="MA140" s="74">
        <v>115</v>
      </c>
      <c r="MB140" s="74">
        <v>208</v>
      </c>
      <c r="MC140" s="74">
        <v>300</v>
      </c>
      <c r="MD140" s="74"/>
      <c r="MH140" s="75"/>
      <c r="MI140" s="89"/>
    </row>
    <row r="141" spans="1:347" x14ac:dyDescent="0.25">
      <c r="A141" s="153"/>
      <c r="B141" s="156" t="s">
        <v>10</v>
      </c>
      <c r="C141" s="154"/>
      <c r="D141" s="159">
        <v>24055</v>
      </c>
      <c r="E141" s="159" t="s">
        <v>77</v>
      </c>
      <c r="F141" s="73" t="s">
        <v>128</v>
      </c>
      <c r="P141" s="164"/>
      <c r="Q141" s="129"/>
      <c r="R141" s="129"/>
      <c r="S141" s="129"/>
      <c r="T141" s="129"/>
      <c r="U141" s="129"/>
      <c r="V141" s="129"/>
      <c r="W141" s="129"/>
      <c r="X141" s="129"/>
      <c r="Y141" s="129"/>
      <c r="Z141" s="115"/>
      <c r="AA141" s="74"/>
      <c r="AB141" s="75">
        <v>1712</v>
      </c>
      <c r="AC141" s="75">
        <v>3702</v>
      </c>
      <c r="AD141" s="75">
        <v>802</v>
      </c>
      <c r="AE141" s="75">
        <v>977</v>
      </c>
      <c r="AF141" s="75">
        <v>1377</v>
      </c>
      <c r="AG141" s="75">
        <v>2576</v>
      </c>
      <c r="AH141" s="75">
        <v>157</v>
      </c>
      <c r="AI141" s="75">
        <v>612</v>
      </c>
      <c r="AK141" s="74">
        <f t="shared" si="356"/>
        <v>11915</v>
      </c>
      <c r="AL141" s="76"/>
      <c r="AM141" s="77">
        <f t="shared" si="357"/>
        <v>0.14368443138900547</v>
      </c>
      <c r="AN141" s="78">
        <f t="shared" si="358"/>
        <v>0.31070079731430972</v>
      </c>
      <c r="AO141" s="78">
        <f t="shared" si="359"/>
        <v>6.7310113302559801E-2</v>
      </c>
      <c r="AP141" s="78">
        <f t="shared" si="360"/>
        <v>8.1997482165337809E-2</v>
      </c>
      <c r="AQ141" s="78">
        <f t="shared" si="361"/>
        <v>0.11556861099454468</v>
      </c>
      <c r="AR141" s="78">
        <f t="shared" si="362"/>
        <v>0.21619806966009231</v>
      </c>
      <c r="AS141" s="78">
        <f t="shared" si="363"/>
        <v>1.3176668065463701E-2</v>
      </c>
      <c r="AT141" s="79">
        <f t="shared" si="364"/>
        <v>5.1363827108686533E-2</v>
      </c>
      <c r="AU141" s="76">
        <f t="shared" si="365"/>
        <v>1</v>
      </c>
      <c r="AV141" s="76"/>
      <c r="AW141" s="76"/>
      <c r="AX141" s="75">
        <v>1146</v>
      </c>
      <c r="AY141" s="75">
        <v>515</v>
      </c>
      <c r="AZ141" s="75">
        <v>2942</v>
      </c>
      <c r="BA141" s="75">
        <v>1096</v>
      </c>
      <c r="BB141" s="75">
        <v>3767</v>
      </c>
      <c r="BC141" s="75">
        <v>2273</v>
      </c>
      <c r="BD141" s="75">
        <v>235</v>
      </c>
      <c r="BF141" s="75">
        <v>21</v>
      </c>
      <c r="BG141" s="80">
        <v>59</v>
      </c>
      <c r="BH141" s="81"/>
      <c r="BI141" s="81"/>
      <c r="BJ141" s="82"/>
      <c r="BK141" s="74">
        <f t="shared" si="366"/>
        <v>59</v>
      </c>
      <c r="BL141" s="80">
        <f t="shared" si="291"/>
        <v>12054</v>
      </c>
      <c r="BM141" s="83"/>
      <c r="BN141" s="84">
        <f t="shared" si="367"/>
        <v>9.5072175211548038E-2</v>
      </c>
      <c r="BO141" s="85">
        <f t="shared" si="368"/>
        <v>4.2724406835905095E-2</v>
      </c>
      <c r="BP141" s="85">
        <f t="shared" si="369"/>
        <v>0.24406835905093746</v>
      </c>
      <c r="BQ141" s="85">
        <f t="shared" si="370"/>
        <v>9.0924174547867928E-2</v>
      </c>
      <c r="BR141" s="85">
        <f t="shared" si="371"/>
        <v>0.31251037000165921</v>
      </c>
      <c r="BS141" s="85">
        <f t="shared" si="372"/>
        <v>0.18856811017089764</v>
      </c>
      <c r="BT141" s="85">
        <f t="shared" si="373"/>
        <v>1.94956031192965E-2</v>
      </c>
      <c r="BU141" s="85">
        <f t="shared" si="374"/>
        <v>0</v>
      </c>
      <c r="BV141" s="85">
        <f t="shared" si="375"/>
        <v>1.7421602787456446E-3</v>
      </c>
      <c r="BW141" s="85">
        <f t="shared" si="376"/>
        <v>4.8946407831425252E-3</v>
      </c>
      <c r="BX141" s="85">
        <f t="shared" si="377"/>
        <v>0</v>
      </c>
      <c r="BY141" s="85">
        <f t="shared" si="378"/>
        <v>0</v>
      </c>
      <c r="BZ141" s="85">
        <f t="shared" si="379"/>
        <v>0</v>
      </c>
      <c r="CA141" s="76">
        <f t="shared" si="380"/>
        <v>4.8946407831425252E-3</v>
      </c>
      <c r="CB141" s="86">
        <f t="shared" si="381"/>
        <v>1</v>
      </c>
      <c r="CC141" s="76"/>
      <c r="CD141" s="76"/>
      <c r="CE141" s="75">
        <v>590</v>
      </c>
      <c r="CF141" s="75">
        <v>3499</v>
      </c>
      <c r="CG141" s="75">
        <v>3204</v>
      </c>
      <c r="CH141" s="75">
        <v>1844</v>
      </c>
      <c r="CI141" s="75">
        <v>972</v>
      </c>
      <c r="CJ141" s="75">
        <v>1905</v>
      </c>
      <c r="CK141" s="75">
        <v>311</v>
      </c>
      <c r="CL141" s="73"/>
      <c r="CQ141" s="74">
        <f t="shared" si="382"/>
        <v>0</v>
      </c>
      <c r="CR141" s="74">
        <f t="shared" si="383"/>
        <v>12325</v>
      </c>
      <c r="CS141" s="76"/>
      <c r="CT141" s="77">
        <f t="shared" si="384"/>
        <v>4.7870182555780932E-2</v>
      </c>
      <c r="CU141" s="78">
        <f t="shared" si="385"/>
        <v>0.283894523326572</v>
      </c>
      <c r="CV141" s="78">
        <f t="shared" si="386"/>
        <v>0.25995943204868155</v>
      </c>
      <c r="CW141" s="78">
        <f t="shared" si="387"/>
        <v>0.14961460446247465</v>
      </c>
      <c r="CX141" s="78">
        <f t="shared" si="388"/>
        <v>7.8864097363083169E-2</v>
      </c>
      <c r="CY141" s="78">
        <f t="shared" si="389"/>
        <v>0.15456389452332658</v>
      </c>
      <c r="CZ141" s="78">
        <f t="shared" si="390"/>
        <v>2.5233265720081135E-2</v>
      </c>
      <c r="DA141" s="79"/>
      <c r="DB141" s="79"/>
      <c r="DC141" s="79"/>
      <c r="DD141" s="79"/>
      <c r="DE141" s="79">
        <f t="shared" si="391"/>
        <v>0</v>
      </c>
      <c r="DF141" s="76">
        <f t="shared" si="392"/>
        <v>1</v>
      </c>
      <c r="DG141" s="76"/>
      <c r="DH141" s="76"/>
      <c r="DI141" s="76"/>
      <c r="DJ141" s="76"/>
      <c r="DK141" s="76">
        <f t="shared" si="293"/>
        <v>0.31070079731430972</v>
      </c>
      <c r="DL141" s="76">
        <f t="shared" si="294"/>
        <v>0.31251037000165921</v>
      </c>
      <c r="DM141" s="76">
        <f t="shared" si="295"/>
        <v>0.283894523326572</v>
      </c>
      <c r="DN141" s="76"/>
      <c r="DO141" s="76"/>
      <c r="DP141" s="76">
        <f t="shared" si="296"/>
        <v>6.7310113302559801E-2</v>
      </c>
      <c r="DQ141" s="76">
        <f t="shared" si="297"/>
        <v>4.2724406835905095E-2</v>
      </c>
      <c r="DR141" s="76">
        <f t="shared" si="298"/>
        <v>7.8864097363083169E-2</v>
      </c>
      <c r="DS141" s="76"/>
      <c r="DT141" s="76"/>
      <c r="DU141" s="76"/>
      <c r="DV141" s="76">
        <f t="shared" si="299"/>
        <v>0</v>
      </c>
      <c r="DW141" s="76"/>
      <c r="DX141" s="76"/>
      <c r="DY141" s="76"/>
      <c r="DZ141" s="76"/>
      <c r="EA141" s="76">
        <f t="shared" si="300"/>
        <v>1.7421602787456446E-3</v>
      </c>
      <c r="EB141" s="76"/>
      <c r="EC141" s="76"/>
      <c r="ED141" s="76"/>
      <c r="EE141" s="76">
        <f t="shared" si="393"/>
        <v>0.37801091061686953</v>
      </c>
      <c r="EF141" s="76">
        <f t="shared" si="394"/>
        <v>0.35697693711630996</v>
      </c>
      <c r="EG141" s="76">
        <f t="shared" si="395"/>
        <v>0.36275862068965514</v>
      </c>
      <c r="EH141" s="76"/>
      <c r="EI141" s="76"/>
      <c r="EJ141" s="76">
        <f t="shared" si="301"/>
        <v>-2.6806273987737717E-2</v>
      </c>
      <c r="EK141" s="76"/>
      <c r="EL141" s="76">
        <f t="shared" si="302"/>
        <v>-2.8615846675087209E-2</v>
      </c>
      <c r="EM141" s="76"/>
      <c r="EN141" s="76"/>
      <c r="EO141" s="76">
        <f t="shared" si="303"/>
        <v>1.1553984060523367E-2</v>
      </c>
      <c r="EP141" s="76"/>
      <c r="EQ141" s="76">
        <f t="shared" si="304"/>
        <v>3.6139690527178074E-2</v>
      </c>
      <c r="ER141" s="76"/>
      <c r="ES141" s="76"/>
      <c r="ET141" s="76">
        <f t="shared" si="305"/>
        <v>0</v>
      </c>
      <c r="EU141" s="76"/>
      <c r="EV141" s="76">
        <f t="shared" si="306"/>
        <v>0</v>
      </c>
      <c r="EW141" s="76"/>
      <c r="EX141" s="76"/>
      <c r="EY141" s="76">
        <f t="shared" si="307"/>
        <v>0</v>
      </c>
      <c r="EZ141" s="76"/>
      <c r="FA141" s="76">
        <f t="shared" si="308"/>
        <v>-1.7421602787456446E-3</v>
      </c>
      <c r="FB141" s="76"/>
      <c r="FC141" s="76"/>
      <c r="FD141" s="76">
        <f t="shared" si="309"/>
        <v>-1.5252289927214391E-2</v>
      </c>
      <c r="FE141" s="76"/>
      <c r="FF141" s="76">
        <f t="shared" si="310"/>
        <v>5.7816835733451866E-3</v>
      </c>
      <c r="FG141" s="76"/>
      <c r="FH141" s="76"/>
      <c r="FI141" s="76"/>
      <c r="FJ141" s="76"/>
      <c r="FK141" s="76"/>
      <c r="FL141" s="76">
        <f t="shared" si="311"/>
        <v>1.3176668065463701E-2</v>
      </c>
      <c r="FM141" s="76">
        <f t="shared" si="312"/>
        <v>1.94956031192965E-2</v>
      </c>
      <c r="FN141" s="76">
        <f t="shared" si="313"/>
        <v>2.5233265720081135E-2</v>
      </c>
      <c r="FO141" s="76"/>
      <c r="FP141" s="76">
        <f t="shared" si="314"/>
        <v>1.2056597654617434E-2</v>
      </c>
      <c r="FQ141" s="76"/>
      <c r="FR141" s="76">
        <f t="shared" si="315"/>
        <v>5.7376626007846349E-3</v>
      </c>
      <c r="FS141" s="76"/>
      <c r="FT141" s="76"/>
      <c r="FU141" s="76"/>
      <c r="FV141" s="76"/>
      <c r="FW141" s="76">
        <f t="shared" si="316"/>
        <v>0.21619806966009231</v>
      </c>
      <c r="FX141" s="76">
        <f t="shared" si="317"/>
        <v>0.18856811017089764</v>
      </c>
      <c r="FY141" s="76">
        <f t="shared" si="318"/>
        <v>0.25995943204868155</v>
      </c>
      <c r="FZ141" s="76"/>
      <c r="GA141" s="76">
        <f t="shared" si="319"/>
        <v>4.3761362388589242E-2</v>
      </c>
      <c r="GB141" s="76"/>
      <c r="GC141" s="76">
        <f t="shared" si="320"/>
        <v>7.1391321877783909E-2</v>
      </c>
      <c r="GD141" s="76"/>
      <c r="GE141" s="76"/>
      <c r="GF141" s="76"/>
      <c r="GG141" s="76"/>
      <c r="GH141" s="76">
        <f t="shared" si="321"/>
        <v>0.14368443138900547</v>
      </c>
      <c r="GI141" s="76">
        <f t="shared" si="322"/>
        <v>0.24406835905093746</v>
      </c>
      <c r="GJ141" s="76">
        <f t="shared" si="323"/>
        <v>0.15456389452332658</v>
      </c>
      <c r="GK141" s="76"/>
      <c r="GL141" s="76">
        <f t="shared" si="324"/>
        <v>1.0879463134321116E-2</v>
      </c>
      <c r="GM141" s="76"/>
      <c r="GN141" s="76">
        <f t="shared" si="325"/>
        <v>-8.9504464527610877E-2</v>
      </c>
      <c r="GO141" s="76"/>
      <c r="GP141" s="76"/>
      <c r="GQ141" s="76"/>
      <c r="GR141" s="76"/>
      <c r="GS141" s="76">
        <f t="shared" si="326"/>
        <v>8.1997482165337809E-2</v>
      </c>
      <c r="GT141" s="76">
        <f t="shared" si="327"/>
        <v>9.0924174547867928E-2</v>
      </c>
      <c r="GU141" s="76">
        <f t="shared" si="328"/>
        <v>4.7870182555780932E-2</v>
      </c>
      <c r="GV141" s="76"/>
      <c r="GW141" s="76">
        <f t="shared" si="329"/>
        <v>-3.4127299609556877E-2</v>
      </c>
      <c r="GX141" s="76"/>
      <c r="GY141" s="76">
        <f t="shared" si="330"/>
        <v>-4.3053991992086996E-2</v>
      </c>
      <c r="GZ141" s="76"/>
      <c r="HA141" s="76"/>
      <c r="HB141" s="76"/>
      <c r="HC141" s="76"/>
      <c r="HD141" s="76">
        <f t="shared" si="331"/>
        <v>0.11556861099454468</v>
      </c>
      <c r="HE141" s="76">
        <f t="shared" si="332"/>
        <v>9.5072175211548038E-2</v>
      </c>
      <c r="HF141" s="76">
        <f t="shared" si="333"/>
        <v>0.14961460446247465</v>
      </c>
      <c r="HG141" s="76"/>
      <c r="HH141" s="76">
        <f t="shared" si="334"/>
        <v>3.4045993467929969E-2</v>
      </c>
      <c r="HI141" s="76"/>
      <c r="HJ141" s="76">
        <f t="shared" si="335"/>
        <v>5.4542429250926616E-2</v>
      </c>
      <c r="HK141" s="76"/>
      <c r="HL141" s="76"/>
      <c r="HM141" s="76"/>
      <c r="HN141" s="76"/>
      <c r="HO141" s="76"/>
      <c r="HP141" s="76"/>
      <c r="HQ141" s="76"/>
      <c r="HR141" s="76">
        <f t="shared" si="336"/>
        <v>9.5174150230801516E-2</v>
      </c>
      <c r="HS141" s="76">
        <f t="shared" si="337"/>
        <v>0.19756609315988249</v>
      </c>
      <c r="HT141" s="76">
        <f t="shared" si="338"/>
        <v>0.21074276122534619</v>
      </c>
      <c r="HU141" s="76"/>
      <c r="HV141" s="76">
        <f t="shared" si="339"/>
        <v>0.11041977766716443</v>
      </c>
      <c r="HW141" s="76">
        <f t="shared" si="340"/>
        <v>0.18599634975941598</v>
      </c>
      <c r="HX141" s="76">
        <f t="shared" si="341"/>
        <v>0.20549195287871247</v>
      </c>
      <c r="HY141" s="76"/>
      <c r="HZ141" s="76">
        <f t="shared" si="342"/>
        <v>7.3103448275862071E-2</v>
      </c>
      <c r="IA141" s="76">
        <f t="shared" si="343"/>
        <v>0.19748478701825559</v>
      </c>
      <c r="IB141" s="76">
        <f t="shared" si="344"/>
        <v>0.22271805273833672</v>
      </c>
      <c r="IC141" s="76"/>
      <c r="ID141" s="76"/>
      <c r="IE141" s="76">
        <f t="shared" si="345"/>
        <v>-2.2070701954939445E-2</v>
      </c>
      <c r="IF141" s="76"/>
      <c r="IG141" s="76">
        <f t="shared" si="346"/>
        <v>-3.7316329391302361E-2</v>
      </c>
      <c r="IH141" s="76"/>
      <c r="II141" s="76"/>
      <c r="IJ141" s="76">
        <f t="shared" si="347"/>
        <v>-8.1306141626907857E-5</v>
      </c>
      <c r="IK141" s="76"/>
      <c r="IL141" s="76">
        <f t="shared" si="348"/>
        <v>1.1488437258839607E-2</v>
      </c>
      <c r="IM141" s="76"/>
      <c r="IN141" s="76"/>
      <c r="IO141" s="76">
        <f t="shared" si="349"/>
        <v>1.1975291512990538E-2</v>
      </c>
      <c r="IP141" s="76"/>
      <c r="IQ141" s="76">
        <f t="shared" si="350"/>
        <v>1.7226099859624255E-2</v>
      </c>
      <c r="IR141" s="76"/>
      <c r="IS141" s="76"/>
      <c r="IT141" s="76"/>
      <c r="IU141" s="76"/>
      <c r="IV141" s="76"/>
      <c r="IW141" s="76">
        <v>0.02</v>
      </c>
      <c r="IX141" s="183">
        <v>3.7890811981961559</v>
      </c>
      <c r="IY141" s="183">
        <v>3.7900915761351546</v>
      </c>
      <c r="IZ141" s="175">
        <v>-0.18282607708348322</v>
      </c>
      <c r="JA141" s="76"/>
      <c r="JB141" s="74">
        <v>22319</v>
      </c>
      <c r="JC141" s="74">
        <v>125</v>
      </c>
      <c r="JD141" s="74">
        <v>123</v>
      </c>
      <c r="JE141" s="76">
        <v>2.057438398805974E-2</v>
      </c>
      <c r="JF141" s="76">
        <v>7.2529308392727379E-2</v>
      </c>
      <c r="JG141" s="74"/>
      <c r="JH141" s="74">
        <v>111</v>
      </c>
      <c r="JI141" s="74">
        <v>7</v>
      </c>
      <c r="JJ141" s="175">
        <v>6.3063063063063057E-2</v>
      </c>
      <c r="JK141" s="74">
        <v>55</v>
      </c>
      <c r="JL141" s="74">
        <v>10</v>
      </c>
      <c r="JM141" s="175">
        <v>0.18181818181818182</v>
      </c>
      <c r="JN141" s="74">
        <v>166</v>
      </c>
      <c r="JO141" s="74">
        <v>17</v>
      </c>
      <c r="JP141" s="175">
        <v>0.10240963855421686</v>
      </c>
      <c r="JQ141" s="175">
        <v>0.47296420521702826</v>
      </c>
      <c r="JR141" s="74"/>
      <c r="JS141" s="74"/>
      <c r="JT141" s="76"/>
      <c r="JU141" s="175"/>
      <c r="JV141" s="175">
        <v>0.11994930291508238</v>
      </c>
      <c r="JW141" s="175">
        <v>1.1558935361216729E-2</v>
      </c>
      <c r="JX141" s="175">
        <v>2.4942965779467682E-2</v>
      </c>
      <c r="JY141" s="175">
        <v>9.5006337135614696E-2</v>
      </c>
      <c r="JZ141" s="175">
        <v>0.13150823827629912</v>
      </c>
      <c r="KA141" s="175">
        <v>2.1951837769328263E-2</v>
      </c>
      <c r="KB141" s="175">
        <v>6.3067173637515836E-2</v>
      </c>
      <c r="KC141" s="175">
        <v>0.19158428390367555</v>
      </c>
      <c r="KD141" s="175">
        <v>9.6577946768060835E-2</v>
      </c>
      <c r="KE141" s="175">
        <v>8.5019011406844106E-2</v>
      </c>
      <c r="KF141" s="175">
        <v>0.21652724968314321</v>
      </c>
      <c r="KG141" s="175"/>
      <c r="KH141" s="74">
        <v>3023</v>
      </c>
      <c r="KI141" s="74">
        <v>18789</v>
      </c>
      <c r="KJ141" s="74">
        <v>4271</v>
      </c>
      <c r="KK141" s="74">
        <v>19725</v>
      </c>
      <c r="KL141" s="76">
        <v>0.16089201128319761</v>
      </c>
      <c r="KM141" s="76">
        <v>0.21652724968314321</v>
      </c>
      <c r="KN141" s="175">
        <v>5.5635238399945608E-2</v>
      </c>
      <c r="KO141" s="175">
        <v>0.34579242285695605</v>
      </c>
      <c r="KP141" s="175"/>
      <c r="KQ141" s="74">
        <v>497</v>
      </c>
      <c r="KR141" s="74">
        <v>1303</v>
      </c>
      <c r="KS141" s="175">
        <v>0.38142747505755947</v>
      </c>
      <c r="KT141" s="74">
        <v>1022</v>
      </c>
      <c r="KU141" s="74">
        <v>2757</v>
      </c>
      <c r="KV141" s="175">
        <v>0.37069278200943057</v>
      </c>
      <c r="KW141" s="74">
        <v>1459</v>
      </c>
      <c r="KX141" s="74">
        <v>4170</v>
      </c>
      <c r="KY141" s="175">
        <v>0.34988009592326141</v>
      </c>
      <c r="KZ141" s="74">
        <v>1886</v>
      </c>
      <c r="LA141" s="74">
        <v>5762</v>
      </c>
      <c r="LB141" s="175">
        <v>0.32731690385282886</v>
      </c>
      <c r="LC141" s="74">
        <v>597</v>
      </c>
      <c r="LD141" s="74">
        <v>2147</v>
      </c>
      <c r="LE141" s="175">
        <f t="shared" si="351"/>
        <v>0.27806241266884024</v>
      </c>
      <c r="LF141" s="74">
        <v>1010</v>
      </c>
      <c r="LG141" s="74">
        <v>4154</v>
      </c>
      <c r="LH141" s="175">
        <f t="shared" si="352"/>
        <v>0.24313914299470391</v>
      </c>
      <c r="LI141" s="74">
        <v>570</v>
      </c>
      <c r="LJ141" s="74">
        <v>4045</v>
      </c>
      <c r="LK141" s="175">
        <f t="shared" si="353"/>
        <v>0.14091470951792337</v>
      </c>
      <c r="LL141" s="74">
        <v>2177</v>
      </c>
      <c r="LM141" s="74">
        <v>10346</v>
      </c>
      <c r="LN141" s="175">
        <v>0.21041948579161029</v>
      </c>
      <c r="LO141" s="175"/>
      <c r="LP141" s="74">
        <v>208</v>
      </c>
      <c r="LQ141" s="74">
        <v>3617</v>
      </c>
      <c r="LR141" s="175">
        <v>5.7506220624827208E-2</v>
      </c>
      <c r="LS141" s="74">
        <v>4271</v>
      </c>
      <c r="LT141" s="74">
        <v>19725</v>
      </c>
      <c r="LU141" s="175">
        <v>0.21652724968314321</v>
      </c>
      <c r="LV141" s="175"/>
      <c r="LW141" s="74"/>
      <c r="LX141" s="74">
        <v>136</v>
      </c>
      <c r="LY141" s="74">
        <v>98</v>
      </c>
      <c r="LZ141" s="74">
        <v>264</v>
      </c>
      <c r="MA141" s="74">
        <v>190</v>
      </c>
      <c r="MB141" s="74">
        <v>165</v>
      </c>
      <c r="MC141" s="74">
        <v>179</v>
      </c>
      <c r="MD141" s="74"/>
      <c r="MH141" s="75"/>
      <c r="MI141" s="89"/>
    </row>
    <row r="142" spans="1:347" x14ac:dyDescent="0.25">
      <c r="A142" s="153"/>
      <c r="B142" s="156" t="s">
        <v>12</v>
      </c>
      <c r="C142" s="154"/>
      <c r="D142" s="159">
        <v>73040</v>
      </c>
      <c r="E142" s="159" t="s">
        <v>262</v>
      </c>
      <c r="F142" s="73" t="s">
        <v>295</v>
      </c>
      <c r="P142" s="164"/>
      <c r="Q142" s="129"/>
      <c r="R142" s="129"/>
      <c r="S142" s="129"/>
      <c r="T142" s="129"/>
      <c r="U142" s="129"/>
      <c r="V142" s="129"/>
      <c r="W142" s="129"/>
      <c r="X142" s="129"/>
      <c r="Y142" s="129"/>
      <c r="Z142" s="115"/>
      <c r="AA142" s="74"/>
      <c r="AB142" s="75">
        <v>1485</v>
      </c>
      <c r="AC142" s="75">
        <v>1615</v>
      </c>
      <c r="AD142" s="75">
        <v>418</v>
      </c>
      <c r="AE142" s="90">
        <f>AJ142*((BA142/(AX142+BA142)))</f>
        <v>593.57142857142856</v>
      </c>
      <c r="AF142" s="90">
        <f>AJ142*((AX142/(AX142+BA142)))</f>
        <v>237.42857142857142</v>
      </c>
      <c r="AG142" s="75">
        <v>1582</v>
      </c>
      <c r="AH142" s="75">
        <v>99</v>
      </c>
      <c r="AI142" s="75">
        <v>0</v>
      </c>
      <c r="AJ142" s="75">
        <v>831</v>
      </c>
      <c r="AK142" s="74">
        <f t="shared" si="356"/>
        <v>6030</v>
      </c>
      <c r="AL142" s="76"/>
      <c r="AM142" s="77">
        <f t="shared" si="357"/>
        <v>0.2462686567164179</v>
      </c>
      <c r="AN142" s="78">
        <f t="shared" si="358"/>
        <v>0.26782752902155887</v>
      </c>
      <c r="AO142" s="78">
        <f t="shared" si="359"/>
        <v>6.9320066334991715E-2</v>
      </c>
      <c r="AP142" s="78">
        <f t="shared" si="360"/>
        <v>9.8436389481165593E-2</v>
      </c>
      <c r="AQ142" s="78">
        <f t="shared" si="361"/>
        <v>3.9374555792466237E-2</v>
      </c>
      <c r="AR142" s="78">
        <f t="shared" si="362"/>
        <v>0.26235489220563846</v>
      </c>
      <c r="AS142" s="78">
        <f t="shared" si="363"/>
        <v>1.6417910447761194E-2</v>
      </c>
      <c r="AT142" s="79">
        <f t="shared" si="364"/>
        <v>0</v>
      </c>
      <c r="AU142" s="76">
        <f t="shared" si="365"/>
        <v>1</v>
      </c>
      <c r="AV142" s="76"/>
      <c r="AW142" s="76"/>
      <c r="AX142" s="75">
        <v>328</v>
      </c>
      <c r="AY142" s="75">
        <v>258</v>
      </c>
      <c r="AZ142" s="75">
        <v>1063</v>
      </c>
      <c r="BA142" s="75">
        <v>820</v>
      </c>
      <c r="BB142" s="75">
        <v>1711</v>
      </c>
      <c r="BC142" s="75">
        <v>1674</v>
      </c>
      <c r="BD142" s="75">
        <v>85</v>
      </c>
      <c r="BF142" s="75">
        <v>23</v>
      </c>
      <c r="BG142" s="80">
        <v>11</v>
      </c>
      <c r="BH142" s="81">
        <v>44</v>
      </c>
      <c r="BI142" s="81"/>
      <c r="BJ142" s="82"/>
      <c r="BK142" s="74">
        <f t="shared" si="366"/>
        <v>55</v>
      </c>
      <c r="BL142" s="80">
        <f t="shared" si="291"/>
        <v>6017</v>
      </c>
      <c r="BM142" s="83"/>
      <c r="BN142" s="84">
        <f t="shared" si="367"/>
        <v>5.4512215389729099E-2</v>
      </c>
      <c r="BO142" s="85">
        <f t="shared" si="368"/>
        <v>4.28785108858235E-2</v>
      </c>
      <c r="BP142" s="85">
        <f t="shared" si="369"/>
        <v>0.1766661126807379</v>
      </c>
      <c r="BQ142" s="85">
        <f t="shared" si="370"/>
        <v>0.13628053847432275</v>
      </c>
      <c r="BR142" s="85">
        <f t="shared" si="371"/>
        <v>0.28436097723117831</v>
      </c>
      <c r="BS142" s="85">
        <f t="shared" si="372"/>
        <v>0.27821173342197109</v>
      </c>
      <c r="BT142" s="85">
        <f t="shared" si="373"/>
        <v>1.4126641183313944E-2</v>
      </c>
      <c r="BU142" s="85">
        <f t="shared" si="374"/>
        <v>0</v>
      </c>
      <c r="BV142" s="85">
        <f t="shared" si="375"/>
        <v>3.8225029084261262E-3</v>
      </c>
      <c r="BW142" s="85">
        <f t="shared" si="376"/>
        <v>1.8281535648994515E-3</v>
      </c>
      <c r="BX142" s="85">
        <f t="shared" si="377"/>
        <v>7.3126142595978062E-3</v>
      </c>
      <c r="BY142" s="85">
        <f t="shared" si="378"/>
        <v>0</v>
      </c>
      <c r="BZ142" s="85">
        <f t="shared" si="379"/>
        <v>0</v>
      </c>
      <c r="CA142" s="76">
        <f t="shared" si="380"/>
        <v>9.140767824497258E-3</v>
      </c>
      <c r="CB142" s="86">
        <f t="shared" si="381"/>
        <v>1</v>
      </c>
      <c r="CC142" s="76"/>
      <c r="CD142" s="76"/>
      <c r="CE142" s="75">
        <v>568</v>
      </c>
      <c r="CF142" s="75">
        <v>1013</v>
      </c>
      <c r="CG142" s="75">
        <v>1767</v>
      </c>
      <c r="CH142" s="75">
        <v>455</v>
      </c>
      <c r="CI142" s="75">
        <v>577</v>
      </c>
      <c r="CJ142" s="75">
        <v>1532</v>
      </c>
      <c r="CK142" s="75">
        <v>126</v>
      </c>
      <c r="CQ142" s="74">
        <f t="shared" si="382"/>
        <v>0</v>
      </c>
      <c r="CR142" s="74">
        <f t="shared" si="383"/>
        <v>6038</v>
      </c>
      <c r="CS142" s="76"/>
      <c r="CT142" s="77">
        <f t="shared" si="384"/>
        <v>9.407088439880755E-2</v>
      </c>
      <c r="CU142" s="78">
        <f t="shared" si="385"/>
        <v>0.16777078502815501</v>
      </c>
      <c r="CV142" s="78">
        <f t="shared" si="386"/>
        <v>0.29264657171248759</v>
      </c>
      <c r="CW142" s="78">
        <f t="shared" si="387"/>
        <v>7.5356078171579993E-2</v>
      </c>
      <c r="CX142" s="78">
        <f t="shared" si="388"/>
        <v>9.5561444186816821E-2</v>
      </c>
      <c r="CY142" s="78">
        <f t="shared" si="389"/>
        <v>0.25372639947002318</v>
      </c>
      <c r="CZ142" s="78">
        <f t="shared" si="390"/>
        <v>2.0867837032129844E-2</v>
      </c>
      <c r="DA142" s="79"/>
      <c r="DB142" s="79"/>
      <c r="DC142" s="79"/>
      <c r="DD142" s="79"/>
      <c r="DE142" s="79">
        <f t="shared" si="391"/>
        <v>0</v>
      </c>
      <c r="DF142" s="76">
        <f t="shared" si="392"/>
        <v>1</v>
      </c>
      <c r="DG142" s="76"/>
      <c r="DH142" s="76"/>
      <c r="DI142" s="76"/>
      <c r="DJ142" s="76"/>
      <c r="DK142" s="76">
        <f t="shared" si="293"/>
        <v>0.26782752902155887</v>
      </c>
      <c r="DL142" s="76">
        <f t="shared" si="294"/>
        <v>0.28436097723117831</v>
      </c>
      <c r="DM142" s="76">
        <f t="shared" si="295"/>
        <v>0.16777078502815501</v>
      </c>
      <c r="DN142" s="76"/>
      <c r="DO142" s="76"/>
      <c r="DP142" s="76">
        <f t="shared" si="296"/>
        <v>6.9320066334991715E-2</v>
      </c>
      <c r="DQ142" s="76">
        <f t="shared" si="297"/>
        <v>4.28785108858235E-2</v>
      </c>
      <c r="DR142" s="76">
        <f t="shared" si="298"/>
        <v>9.5561444186816821E-2</v>
      </c>
      <c r="DS142" s="76"/>
      <c r="DT142" s="76"/>
      <c r="DU142" s="76"/>
      <c r="DV142" s="76">
        <f t="shared" si="299"/>
        <v>0</v>
      </c>
      <c r="DW142" s="76"/>
      <c r="DX142" s="76"/>
      <c r="DY142" s="76"/>
      <c r="DZ142" s="76"/>
      <c r="EA142" s="76">
        <f t="shared" si="300"/>
        <v>3.8225029084261262E-3</v>
      </c>
      <c r="EB142" s="76"/>
      <c r="EC142" s="76"/>
      <c r="ED142" s="76"/>
      <c r="EE142" s="76">
        <f t="shared" si="393"/>
        <v>0.33714759535655059</v>
      </c>
      <c r="EF142" s="76">
        <f t="shared" si="394"/>
        <v>0.33106199102542794</v>
      </c>
      <c r="EG142" s="76">
        <f t="shared" si="395"/>
        <v>0.26333222921497185</v>
      </c>
      <c r="EH142" s="76"/>
      <c r="EI142" s="76"/>
      <c r="EJ142" s="76">
        <f t="shared" si="301"/>
        <v>-0.10005674399340386</v>
      </c>
      <c r="EK142" s="76"/>
      <c r="EL142" s="76">
        <f t="shared" si="302"/>
        <v>-0.1165901922030233</v>
      </c>
      <c r="EM142" s="76"/>
      <c r="EN142" s="76"/>
      <c r="EO142" s="76">
        <f t="shared" si="303"/>
        <v>2.6241377851825107E-2</v>
      </c>
      <c r="EP142" s="76"/>
      <c r="EQ142" s="76">
        <f t="shared" si="304"/>
        <v>5.2682933300993322E-2</v>
      </c>
      <c r="ER142" s="76"/>
      <c r="ES142" s="76"/>
      <c r="ET142" s="76">
        <f t="shared" si="305"/>
        <v>0</v>
      </c>
      <c r="EU142" s="76"/>
      <c r="EV142" s="76">
        <f t="shared" si="306"/>
        <v>0</v>
      </c>
      <c r="EW142" s="76"/>
      <c r="EX142" s="76"/>
      <c r="EY142" s="76">
        <f t="shared" si="307"/>
        <v>0</v>
      </c>
      <c r="EZ142" s="76"/>
      <c r="FA142" s="76">
        <f t="shared" si="308"/>
        <v>-3.8225029084261262E-3</v>
      </c>
      <c r="FB142" s="76"/>
      <c r="FC142" s="76"/>
      <c r="FD142" s="76">
        <f t="shared" si="309"/>
        <v>-7.3815366141578742E-2</v>
      </c>
      <c r="FE142" s="76"/>
      <c r="FF142" s="76">
        <f t="shared" si="310"/>
        <v>-6.7729761810456091E-2</v>
      </c>
      <c r="FG142" s="76"/>
      <c r="FH142" s="76"/>
      <c r="FI142" s="76"/>
      <c r="FJ142" s="76"/>
      <c r="FK142" s="76"/>
      <c r="FL142" s="76">
        <f t="shared" si="311"/>
        <v>1.6417910447761194E-2</v>
      </c>
      <c r="FM142" s="76">
        <f t="shared" si="312"/>
        <v>1.4126641183313944E-2</v>
      </c>
      <c r="FN142" s="76">
        <f t="shared" si="313"/>
        <v>2.0867837032129844E-2</v>
      </c>
      <c r="FO142" s="76"/>
      <c r="FP142" s="76">
        <f t="shared" si="314"/>
        <v>4.4499265843686506E-3</v>
      </c>
      <c r="FQ142" s="76"/>
      <c r="FR142" s="76">
        <f t="shared" si="315"/>
        <v>6.7411958488158997E-3</v>
      </c>
      <c r="FS142" s="76"/>
      <c r="FT142" s="76"/>
      <c r="FU142" s="76"/>
      <c r="FV142" s="76"/>
      <c r="FW142" s="76">
        <f t="shared" si="316"/>
        <v>0.26235489220563846</v>
      </c>
      <c r="FX142" s="76">
        <f t="shared" si="317"/>
        <v>0.27821173342197109</v>
      </c>
      <c r="FY142" s="76">
        <f t="shared" si="318"/>
        <v>0.29264657171248759</v>
      </c>
      <c r="FZ142" s="76"/>
      <c r="GA142" s="76">
        <f t="shared" si="319"/>
        <v>3.0291679506849134E-2</v>
      </c>
      <c r="GB142" s="76"/>
      <c r="GC142" s="76">
        <f t="shared" si="320"/>
        <v>1.4434838290516505E-2</v>
      </c>
      <c r="GD142" s="76"/>
      <c r="GE142" s="76"/>
      <c r="GF142" s="76"/>
      <c r="GG142" s="76"/>
      <c r="GH142" s="76">
        <f t="shared" si="321"/>
        <v>0.2462686567164179</v>
      </c>
      <c r="GI142" s="76">
        <f t="shared" si="322"/>
        <v>0.1766661126807379</v>
      </c>
      <c r="GJ142" s="76">
        <f t="shared" si="323"/>
        <v>0.25372639947002318</v>
      </c>
      <c r="GK142" s="76"/>
      <c r="GL142" s="76">
        <f t="shared" si="324"/>
        <v>7.4577427536052787E-3</v>
      </c>
      <c r="GM142" s="76"/>
      <c r="GN142" s="76">
        <f t="shared" si="325"/>
        <v>7.7060286789285282E-2</v>
      </c>
      <c r="GO142" s="76"/>
      <c r="GP142" s="76"/>
      <c r="GQ142" s="76"/>
      <c r="GR142" s="76"/>
      <c r="GS142" s="76">
        <f t="shared" si="326"/>
        <v>9.8436389481165593E-2</v>
      </c>
      <c r="GT142" s="76">
        <f t="shared" si="327"/>
        <v>0.13628053847432275</v>
      </c>
      <c r="GU142" s="76">
        <f t="shared" si="328"/>
        <v>9.407088439880755E-2</v>
      </c>
      <c r="GV142" s="76"/>
      <c r="GW142" s="76">
        <f t="shared" si="329"/>
        <v>-4.3655050823580427E-3</v>
      </c>
      <c r="GX142" s="76"/>
      <c r="GY142" s="76">
        <f t="shared" si="330"/>
        <v>-4.2209654075515204E-2</v>
      </c>
      <c r="GZ142" s="76"/>
      <c r="HA142" s="76"/>
      <c r="HB142" s="76"/>
      <c r="HC142" s="76"/>
      <c r="HD142" s="76">
        <f t="shared" si="331"/>
        <v>3.9374555792466237E-2</v>
      </c>
      <c r="HE142" s="76">
        <f t="shared" si="332"/>
        <v>5.4512215389729099E-2</v>
      </c>
      <c r="HF142" s="76">
        <f t="shared" si="333"/>
        <v>7.5356078171579993E-2</v>
      </c>
      <c r="HG142" s="76"/>
      <c r="HH142" s="76">
        <f t="shared" si="334"/>
        <v>3.5981522379113756E-2</v>
      </c>
      <c r="HI142" s="76"/>
      <c r="HJ142" s="76">
        <f t="shared" si="335"/>
        <v>2.0843862781850894E-2</v>
      </c>
      <c r="HK142" s="76"/>
      <c r="HL142" s="76"/>
      <c r="HM142" s="76"/>
      <c r="HN142" s="76"/>
      <c r="HO142" s="76"/>
      <c r="HP142" s="76"/>
      <c r="HQ142" s="76"/>
      <c r="HR142" s="76">
        <f t="shared" si="336"/>
        <v>0.11485429992892679</v>
      </c>
      <c r="HS142" s="76">
        <f t="shared" si="337"/>
        <v>0.13781094527363183</v>
      </c>
      <c r="HT142" s="76">
        <f t="shared" si="338"/>
        <v>0.15422885572139303</v>
      </c>
      <c r="HU142" s="76"/>
      <c r="HV142" s="76">
        <f t="shared" si="339"/>
        <v>0.1504071796576367</v>
      </c>
      <c r="HW142" s="76">
        <f t="shared" si="340"/>
        <v>0.19079275386405187</v>
      </c>
      <c r="HX142" s="76">
        <f t="shared" si="341"/>
        <v>0.20491939504736578</v>
      </c>
      <c r="HY142" s="76"/>
      <c r="HZ142" s="76">
        <f t="shared" si="342"/>
        <v>0.11493872143093739</v>
      </c>
      <c r="IA142" s="76">
        <f t="shared" si="343"/>
        <v>0.16942696257038753</v>
      </c>
      <c r="IB142" s="76">
        <f t="shared" si="344"/>
        <v>0.19029479960251738</v>
      </c>
      <c r="IC142" s="76"/>
      <c r="ID142" s="76"/>
      <c r="IE142" s="76">
        <f t="shared" si="345"/>
        <v>8.4421502010600946E-5</v>
      </c>
      <c r="IF142" s="76"/>
      <c r="IG142" s="76">
        <f t="shared" si="346"/>
        <v>-3.5468458226699306E-2</v>
      </c>
      <c r="IH142" s="76"/>
      <c r="II142" s="76"/>
      <c r="IJ142" s="76">
        <f t="shared" si="347"/>
        <v>3.16160172967557E-2</v>
      </c>
      <c r="IK142" s="76"/>
      <c r="IL142" s="76">
        <f t="shared" si="348"/>
        <v>-2.1365791293664338E-2</v>
      </c>
      <c r="IM142" s="76"/>
      <c r="IN142" s="76"/>
      <c r="IO142" s="76">
        <f t="shared" si="349"/>
        <v>3.6065943881124357E-2</v>
      </c>
      <c r="IP142" s="76"/>
      <c r="IQ142" s="76">
        <f t="shared" si="350"/>
        <v>-1.4624595444848398E-2</v>
      </c>
      <c r="IR142" s="76"/>
      <c r="IS142" s="76"/>
      <c r="IT142" s="76"/>
      <c r="IU142" s="76"/>
      <c r="IV142" s="76"/>
      <c r="IW142" s="76">
        <v>7.0000000000000007E-2</v>
      </c>
      <c r="IX142" s="183">
        <v>5.0364876181361407</v>
      </c>
      <c r="IY142" s="183">
        <v>5.2509575916943394</v>
      </c>
      <c r="IZ142" s="175">
        <v>-0.12313153781947683</v>
      </c>
      <c r="JA142" s="76"/>
      <c r="JB142" s="74">
        <v>19146</v>
      </c>
      <c r="JC142" s="74">
        <v>107</v>
      </c>
      <c r="JD142" s="74">
        <v>101</v>
      </c>
      <c r="JE142" s="76">
        <v>1.8141275253676085E-2</v>
      </c>
      <c r="JF142" s="76">
        <v>7.7967085839147771E-2</v>
      </c>
      <c r="JG142" s="74"/>
      <c r="JH142" s="74">
        <v>66</v>
      </c>
      <c r="JI142" s="74">
        <v>1.5</v>
      </c>
      <c r="JJ142" s="175">
        <v>2.2727272727272728E-2</v>
      </c>
      <c r="JK142" s="74">
        <v>64</v>
      </c>
      <c r="JL142" s="74">
        <v>6</v>
      </c>
      <c r="JM142" s="175">
        <v>9.375E-2</v>
      </c>
      <c r="JN142" s="74">
        <v>130</v>
      </c>
      <c r="JO142" s="74">
        <v>7.5</v>
      </c>
      <c r="JP142" s="175">
        <v>5.7692307692307696E-2</v>
      </c>
      <c r="JQ142" s="175">
        <v>0.50207900207900213</v>
      </c>
      <c r="JR142" s="74"/>
      <c r="JS142" s="74"/>
      <c r="JT142" s="76">
        <v>6.4102564102564097E-2</v>
      </c>
      <c r="JU142" s="175"/>
      <c r="JV142" s="175">
        <v>7.3578595317725759E-2</v>
      </c>
      <c r="JW142" s="175">
        <v>1.1108456760630674E-2</v>
      </c>
      <c r="JX142" s="175">
        <v>2.5441949354992832E-2</v>
      </c>
      <c r="JY142" s="175">
        <v>4.813664596273292E-2</v>
      </c>
      <c r="JZ142" s="175">
        <v>8.4687052078356431E-2</v>
      </c>
      <c r="KA142" s="175">
        <v>9.1973244147157199E-3</v>
      </c>
      <c r="KB142" s="175">
        <v>2.10224558050645E-2</v>
      </c>
      <c r="KC142" s="175">
        <v>8.9464882943143809E-2</v>
      </c>
      <c r="KD142" s="175">
        <v>4.1328236980410896E-2</v>
      </c>
      <c r="KE142" s="175">
        <v>3.021978021978022E-2</v>
      </c>
      <c r="KF142" s="175">
        <v>0.11490683229813664</v>
      </c>
      <c r="KG142" s="175"/>
      <c r="KH142" s="74">
        <v>714</v>
      </c>
      <c r="KI142" s="74">
        <v>8155</v>
      </c>
      <c r="KJ142" s="74">
        <v>962</v>
      </c>
      <c r="KK142" s="74">
        <v>8372</v>
      </c>
      <c r="KL142" s="76">
        <v>8.7553648068669526E-2</v>
      </c>
      <c r="KM142" s="76">
        <v>0.11490683229813664</v>
      </c>
      <c r="KN142" s="175">
        <v>2.7353184229467115E-2</v>
      </c>
      <c r="KO142" s="175">
        <v>0.31241627085616852</v>
      </c>
      <c r="KP142" s="175"/>
      <c r="KQ142" s="74">
        <v>106</v>
      </c>
      <c r="KR142" s="74">
        <v>518</v>
      </c>
      <c r="KS142" s="175">
        <v>0.20463320463320464</v>
      </c>
      <c r="KT142" s="74">
        <v>219</v>
      </c>
      <c r="KU142" s="74">
        <v>1043</v>
      </c>
      <c r="KV142" s="175">
        <v>0.20997123681687441</v>
      </c>
      <c r="KW142" s="74">
        <v>312</v>
      </c>
      <c r="KX142" s="74">
        <v>1518</v>
      </c>
      <c r="KY142" s="175">
        <v>0.20553359683794467</v>
      </c>
      <c r="KZ142" s="74">
        <v>416</v>
      </c>
      <c r="LA142" s="74">
        <v>2160</v>
      </c>
      <c r="LB142" s="175">
        <v>0.19259259259259259</v>
      </c>
      <c r="LC142" s="74">
        <v>146</v>
      </c>
      <c r="LD142" s="74">
        <v>982</v>
      </c>
      <c r="LE142" s="175">
        <f t="shared" si="351"/>
        <v>0.14867617107942974</v>
      </c>
      <c r="LF142" s="74">
        <v>229</v>
      </c>
      <c r="LG142" s="74">
        <v>1704</v>
      </c>
      <c r="LH142" s="175">
        <f t="shared" si="352"/>
        <v>0.13438967136150234</v>
      </c>
      <c r="LI142" s="74">
        <v>126</v>
      </c>
      <c r="LJ142" s="74">
        <v>2025</v>
      </c>
      <c r="LK142" s="175">
        <f t="shared" si="353"/>
        <v>6.222222222222222E-2</v>
      </c>
      <c r="LL142" s="74">
        <v>501</v>
      </c>
      <c r="LM142" s="74">
        <v>4711</v>
      </c>
      <c r="LN142" s="175">
        <v>0.10634684780301422</v>
      </c>
      <c r="LO142" s="175"/>
      <c r="LP142" s="74">
        <v>45</v>
      </c>
      <c r="LQ142" s="74">
        <v>1501</v>
      </c>
      <c r="LR142" s="175">
        <v>2.9980013324450366E-2</v>
      </c>
      <c r="LS142" s="74">
        <v>962</v>
      </c>
      <c r="LT142" s="74">
        <v>8372</v>
      </c>
      <c r="LU142" s="175">
        <v>0.11490683229813664</v>
      </c>
      <c r="LV142" s="175"/>
      <c r="LW142" s="74"/>
      <c r="LX142" s="74">
        <v>167</v>
      </c>
      <c r="LY142" s="74">
        <v>294</v>
      </c>
      <c r="LZ142" s="74">
        <v>211</v>
      </c>
      <c r="MA142" s="74">
        <v>83</v>
      </c>
      <c r="MB142" s="74">
        <v>164</v>
      </c>
      <c r="MC142" s="74">
        <v>206</v>
      </c>
      <c r="MD142" s="74"/>
      <c r="MH142" s="75"/>
      <c r="MI142" s="89"/>
    </row>
    <row r="143" spans="1:347" x14ac:dyDescent="0.25">
      <c r="A143" s="153"/>
      <c r="B143" s="156" t="s">
        <v>44</v>
      </c>
      <c r="C143" s="154"/>
      <c r="D143" s="159">
        <v>34022</v>
      </c>
      <c r="E143" s="159" t="s">
        <v>141</v>
      </c>
      <c r="F143" s="73" t="s">
        <v>169</v>
      </c>
      <c r="P143" s="164"/>
      <c r="Q143" s="129"/>
      <c r="R143" s="129"/>
      <c r="S143" s="129"/>
      <c r="T143" s="129"/>
      <c r="U143" s="129"/>
      <c r="V143" s="129"/>
      <c r="W143" s="129"/>
      <c r="X143" s="129"/>
      <c r="Y143" s="129"/>
      <c r="Z143" s="115"/>
      <c r="AA143" s="74"/>
      <c r="AB143" s="75">
        <v>8200</v>
      </c>
      <c r="AC143" s="75">
        <v>10827</v>
      </c>
      <c r="AD143" s="75">
        <v>3191</v>
      </c>
      <c r="AE143" s="75">
        <v>6813</v>
      </c>
      <c r="AF143" s="75">
        <v>4550</v>
      </c>
      <c r="AG143" s="75">
        <v>14503</v>
      </c>
      <c r="AH143" s="75">
        <v>690</v>
      </c>
      <c r="AI143" s="75">
        <v>617</v>
      </c>
      <c r="AK143" s="74">
        <f t="shared" si="356"/>
        <v>49391</v>
      </c>
      <c r="AL143" s="76"/>
      <c r="AM143" s="77">
        <f t="shared" si="357"/>
        <v>0.16602214978437368</v>
      </c>
      <c r="AN143" s="78">
        <f t="shared" si="358"/>
        <v>0.21920997752626997</v>
      </c>
      <c r="AO143" s="78">
        <f t="shared" si="359"/>
        <v>6.4606912190480051E-2</v>
      </c>
      <c r="AP143" s="78">
        <f t="shared" si="360"/>
        <v>0.13794011054645583</v>
      </c>
      <c r="AQ143" s="78">
        <f t="shared" si="361"/>
        <v>9.2122046526695145E-2</v>
      </c>
      <c r="AR143" s="78">
        <f t="shared" si="362"/>
        <v>0.29363649247838675</v>
      </c>
      <c r="AS143" s="78">
        <f t="shared" si="363"/>
        <v>1.3970156506246077E-2</v>
      </c>
      <c r="AT143" s="79">
        <f t="shared" si="364"/>
        <v>1.2492154441092506E-2</v>
      </c>
      <c r="AU143" s="76">
        <f t="shared" si="365"/>
        <v>1</v>
      </c>
      <c r="AV143" s="76"/>
      <c r="AW143" s="76"/>
      <c r="AX143" s="75">
        <v>4873</v>
      </c>
      <c r="AY143" s="75">
        <v>2215</v>
      </c>
      <c r="AZ143" s="75">
        <v>8395</v>
      </c>
      <c r="BA143" s="75">
        <v>7802</v>
      </c>
      <c r="BB143" s="75">
        <v>13491</v>
      </c>
      <c r="BC143" s="75">
        <v>10421</v>
      </c>
      <c r="BD143" s="75">
        <v>1166</v>
      </c>
      <c r="BE143" s="75">
        <v>986</v>
      </c>
      <c r="BF143" s="75">
        <v>139</v>
      </c>
      <c r="BG143" s="80">
        <v>73</v>
      </c>
      <c r="BH143" s="81"/>
      <c r="BI143" s="81"/>
      <c r="BJ143" s="82"/>
      <c r="BK143" s="74">
        <f t="shared" si="366"/>
        <v>73</v>
      </c>
      <c r="BL143" s="80">
        <f t="shared" si="291"/>
        <v>49561</v>
      </c>
      <c r="BM143" s="83"/>
      <c r="BN143" s="84">
        <f t="shared" si="367"/>
        <v>9.8323278384213397E-2</v>
      </c>
      <c r="BO143" s="85">
        <f t="shared" si="368"/>
        <v>4.469239926555154E-2</v>
      </c>
      <c r="BP143" s="85">
        <f t="shared" si="369"/>
        <v>0.16938721978975405</v>
      </c>
      <c r="BQ143" s="85">
        <f t="shared" si="370"/>
        <v>0.1574221666229495</v>
      </c>
      <c r="BR143" s="85">
        <f t="shared" si="371"/>
        <v>0.27221000383365951</v>
      </c>
      <c r="BS143" s="85">
        <f t="shared" si="372"/>
        <v>0.21026613668005084</v>
      </c>
      <c r="BT143" s="85">
        <f t="shared" si="373"/>
        <v>2.3526563225116523E-2</v>
      </c>
      <c r="BU143" s="85">
        <f t="shared" si="374"/>
        <v>1.9894675248683439E-2</v>
      </c>
      <c r="BV143" s="85">
        <f t="shared" si="375"/>
        <v>2.8046246040233248E-3</v>
      </c>
      <c r="BW143" s="85">
        <f t="shared" si="376"/>
        <v>1.4729323459978612E-3</v>
      </c>
      <c r="BX143" s="85">
        <f t="shared" si="377"/>
        <v>0</v>
      </c>
      <c r="BY143" s="85">
        <f t="shared" si="378"/>
        <v>0</v>
      </c>
      <c r="BZ143" s="85">
        <f t="shared" si="379"/>
        <v>0</v>
      </c>
      <c r="CA143" s="76">
        <f t="shared" si="380"/>
        <v>1.4729323459978612E-3</v>
      </c>
      <c r="CB143" s="86">
        <f t="shared" si="381"/>
        <v>1</v>
      </c>
      <c r="CC143" s="76"/>
      <c r="CD143" s="76"/>
      <c r="CE143" s="75">
        <v>6550</v>
      </c>
      <c r="CF143" s="75">
        <v>8679</v>
      </c>
      <c r="CG143" s="75">
        <v>10645</v>
      </c>
      <c r="CH143" s="75">
        <v>7593</v>
      </c>
      <c r="CI143" s="75">
        <v>7124</v>
      </c>
      <c r="CJ143" s="75">
        <v>6802</v>
      </c>
      <c r="CK143" s="75">
        <v>1301</v>
      </c>
      <c r="CQ143" s="74">
        <f t="shared" si="382"/>
        <v>0</v>
      </c>
      <c r="CR143" s="74">
        <f t="shared" si="383"/>
        <v>48694</v>
      </c>
      <c r="CS143" s="76"/>
      <c r="CT143" s="77">
        <f t="shared" si="384"/>
        <v>0.13451349242206431</v>
      </c>
      <c r="CU143" s="78">
        <f t="shared" si="385"/>
        <v>0.17823551156199943</v>
      </c>
      <c r="CV143" s="78">
        <f t="shared" si="386"/>
        <v>0.21861009569967552</v>
      </c>
      <c r="CW143" s="78">
        <f t="shared" si="387"/>
        <v>0.1559329691543106</v>
      </c>
      <c r="CX143" s="78">
        <f t="shared" si="388"/>
        <v>0.14630139236866965</v>
      </c>
      <c r="CY143" s="78">
        <f t="shared" si="389"/>
        <v>0.13968866800837887</v>
      </c>
      <c r="CZ143" s="78">
        <f t="shared" si="390"/>
        <v>2.6717870784901631E-2</v>
      </c>
      <c r="DA143" s="79"/>
      <c r="DB143" s="79"/>
      <c r="DC143" s="79"/>
      <c r="DD143" s="79"/>
      <c r="DE143" s="79">
        <f t="shared" si="391"/>
        <v>0</v>
      </c>
      <c r="DF143" s="76">
        <f t="shared" si="392"/>
        <v>1</v>
      </c>
      <c r="DG143" s="76"/>
      <c r="DH143" s="76"/>
      <c r="DI143" s="76"/>
      <c r="DJ143" s="76"/>
      <c r="DK143" s="76">
        <f t="shared" si="293"/>
        <v>0.21920997752626997</v>
      </c>
      <c r="DL143" s="76">
        <f t="shared" si="294"/>
        <v>0.27221000383365951</v>
      </c>
      <c r="DM143" s="76">
        <f t="shared" si="295"/>
        <v>0.17823551156199943</v>
      </c>
      <c r="DN143" s="76"/>
      <c r="DO143" s="76"/>
      <c r="DP143" s="76">
        <f t="shared" si="296"/>
        <v>6.4606912190480051E-2</v>
      </c>
      <c r="DQ143" s="76">
        <f t="shared" si="297"/>
        <v>4.469239926555154E-2</v>
      </c>
      <c r="DR143" s="76">
        <f t="shared" si="298"/>
        <v>0.14630139236866965</v>
      </c>
      <c r="DS143" s="76"/>
      <c r="DT143" s="76"/>
      <c r="DU143" s="76"/>
      <c r="DV143" s="76">
        <f t="shared" si="299"/>
        <v>1.9894675248683439E-2</v>
      </c>
      <c r="DW143" s="76"/>
      <c r="DX143" s="76"/>
      <c r="DY143" s="76"/>
      <c r="DZ143" s="76"/>
      <c r="EA143" s="76">
        <f t="shared" si="300"/>
        <v>2.8046246040233248E-3</v>
      </c>
      <c r="EB143" s="76"/>
      <c r="EC143" s="76"/>
      <c r="ED143" s="76"/>
      <c r="EE143" s="76">
        <f t="shared" si="393"/>
        <v>0.28381688971675001</v>
      </c>
      <c r="EF143" s="76">
        <f t="shared" si="394"/>
        <v>0.33960170295191777</v>
      </c>
      <c r="EG143" s="76">
        <f t="shared" si="395"/>
        <v>0.32453690393066909</v>
      </c>
      <c r="EH143" s="76"/>
      <c r="EI143" s="76"/>
      <c r="EJ143" s="76">
        <f t="shared" si="301"/>
        <v>-4.097446596427054E-2</v>
      </c>
      <c r="EK143" s="76"/>
      <c r="EL143" s="76">
        <f t="shared" si="302"/>
        <v>-9.3974492271660076E-2</v>
      </c>
      <c r="EM143" s="76"/>
      <c r="EN143" s="76"/>
      <c r="EO143" s="76">
        <f t="shared" si="303"/>
        <v>8.1694480178189602E-2</v>
      </c>
      <c r="EP143" s="76"/>
      <c r="EQ143" s="76">
        <f t="shared" si="304"/>
        <v>0.10160899310311811</v>
      </c>
      <c r="ER143" s="76"/>
      <c r="ES143" s="76"/>
      <c r="ET143" s="76">
        <f t="shared" si="305"/>
        <v>0</v>
      </c>
      <c r="EU143" s="76"/>
      <c r="EV143" s="76">
        <f t="shared" si="306"/>
        <v>-1.9894675248683439E-2</v>
      </c>
      <c r="EW143" s="76"/>
      <c r="EX143" s="76"/>
      <c r="EY143" s="76">
        <f t="shared" si="307"/>
        <v>0</v>
      </c>
      <c r="EZ143" s="76"/>
      <c r="FA143" s="76">
        <f t="shared" si="308"/>
        <v>-2.8046246040233248E-3</v>
      </c>
      <c r="FB143" s="76"/>
      <c r="FC143" s="76"/>
      <c r="FD143" s="76">
        <f t="shared" si="309"/>
        <v>4.0720014213919076E-2</v>
      </c>
      <c r="FE143" s="76"/>
      <c r="FF143" s="76">
        <f t="shared" si="310"/>
        <v>-1.5064799021248687E-2</v>
      </c>
      <c r="FG143" s="76"/>
      <c r="FH143" s="76"/>
      <c r="FI143" s="76"/>
      <c r="FJ143" s="76"/>
      <c r="FK143" s="76"/>
      <c r="FL143" s="76">
        <f t="shared" si="311"/>
        <v>1.3970156506246077E-2</v>
      </c>
      <c r="FM143" s="76">
        <f t="shared" si="312"/>
        <v>2.3526563225116523E-2</v>
      </c>
      <c r="FN143" s="76">
        <f t="shared" si="313"/>
        <v>2.6717870784901631E-2</v>
      </c>
      <c r="FO143" s="76"/>
      <c r="FP143" s="76">
        <f t="shared" si="314"/>
        <v>1.2747714278655554E-2</v>
      </c>
      <c r="FQ143" s="76"/>
      <c r="FR143" s="76">
        <f t="shared" si="315"/>
        <v>3.191307559785108E-3</v>
      </c>
      <c r="FS143" s="76"/>
      <c r="FT143" s="76"/>
      <c r="FU143" s="76"/>
      <c r="FV143" s="76"/>
      <c r="FW143" s="76">
        <f t="shared" si="316"/>
        <v>0.29363649247838675</v>
      </c>
      <c r="FX143" s="76">
        <f t="shared" si="317"/>
        <v>0.21026613668005084</v>
      </c>
      <c r="FY143" s="76">
        <f t="shared" si="318"/>
        <v>0.21861009569967552</v>
      </c>
      <c r="FZ143" s="76"/>
      <c r="GA143" s="76">
        <f t="shared" si="319"/>
        <v>-7.502639677871123E-2</v>
      </c>
      <c r="GB143" s="76"/>
      <c r="GC143" s="76">
        <f t="shared" si="320"/>
        <v>8.3439590196246749E-3</v>
      </c>
      <c r="GD143" s="76"/>
      <c r="GE143" s="76"/>
      <c r="GF143" s="76"/>
      <c r="GG143" s="76"/>
      <c r="GH143" s="76">
        <f t="shared" si="321"/>
        <v>0.16602214978437368</v>
      </c>
      <c r="GI143" s="76">
        <f t="shared" si="322"/>
        <v>0.16938721978975405</v>
      </c>
      <c r="GJ143" s="76">
        <f t="shared" si="323"/>
        <v>0.13968866800837887</v>
      </c>
      <c r="GK143" s="76"/>
      <c r="GL143" s="76">
        <f t="shared" si="324"/>
        <v>-2.6333481775994816E-2</v>
      </c>
      <c r="GM143" s="76"/>
      <c r="GN143" s="76">
        <f t="shared" si="325"/>
        <v>-2.9698551781375176E-2</v>
      </c>
      <c r="GO143" s="76"/>
      <c r="GP143" s="76"/>
      <c r="GQ143" s="76"/>
      <c r="GR143" s="76"/>
      <c r="GS143" s="76">
        <f t="shared" si="326"/>
        <v>0.13794011054645583</v>
      </c>
      <c r="GT143" s="76">
        <f t="shared" si="327"/>
        <v>0.1574221666229495</v>
      </c>
      <c r="GU143" s="76">
        <f t="shared" si="328"/>
        <v>0.13451349242206431</v>
      </c>
      <c r="GV143" s="76"/>
      <c r="GW143" s="76">
        <f t="shared" si="329"/>
        <v>-3.4266181243915173E-3</v>
      </c>
      <c r="GX143" s="76"/>
      <c r="GY143" s="76">
        <f t="shared" si="330"/>
        <v>-2.2908674200885187E-2</v>
      </c>
      <c r="GZ143" s="76"/>
      <c r="HA143" s="76"/>
      <c r="HB143" s="76"/>
      <c r="HC143" s="76"/>
      <c r="HD143" s="76">
        <f t="shared" si="331"/>
        <v>9.2122046526695145E-2</v>
      </c>
      <c r="HE143" s="76">
        <f t="shared" si="332"/>
        <v>9.8323278384213397E-2</v>
      </c>
      <c r="HF143" s="76">
        <f t="shared" si="333"/>
        <v>0.1559329691543106</v>
      </c>
      <c r="HG143" s="76"/>
      <c r="HH143" s="76">
        <f t="shared" si="334"/>
        <v>6.3810922627615452E-2</v>
      </c>
      <c r="HI143" s="76"/>
      <c r="HJ143" s="76">
        <f t="shared" si="335"/>
        <v>5.7609690770097199E-2</v>
      </c>
      <c r="HK143" s="76"/>
      <c r="HL143" s="76"/>
      <c r="HM143" s="76"/>
      <c r="HN143" s="76"/>
      <c r="HO143" s="76"/>
      <c r="HP143" s="76"/>
      <c r="HQ143" s="76"/>
      <c r="HR143" s="76">
        <f t="shared" si="336"/>
        <v>0.15191026705270191</v>
      </c>
      <c r="HS143" s="76">
        <f t="shared" si="337"/>
        <v>0.23006215707315097</v>
      </c>
      <c r="HT143" s="76">
        <f t="shared" si="338"/>
        <v>0.24403231357939706</v>
      </c>
      <c r="HU143" s="76"/>
      <c r="HV143" s="76">
        <f t="shared" si="339"/>
        <v>0.18094872984806604</v>
      </c>
      <c r="HW143" s="76">
        <f t="shared" si="340"/>
        <v>0.2557454450071629</v>
      </c>
      <c r="HX143" s="76">
        <f t="shared" si="341"/>
        <v>0.27927200823227943</v>
      </c>
      <c r="HY143" s="76"/>
      <c r="HZ143" s="76">
        <f t="shared" si="342"/>
        <v>0.16123136320696593</v>
      </c>
      <c r="IA143" s="76">
        <f t="shared" si="343"/>
        <v>0.29044646157637488</v>
      </c>
      <c r="IB143" s="76">
        <f t="shared" si="344"/>
        <v>0.3171643323612765</v>
      </c>
      <c r="IC143" s="76"/>
      <c r="ID143" s="76"/>
      <c r="IE143" s="76">
        <f t="shared" si="345"/>
        <v>9.3210961542640192E-3</v>
      </c>
      <c r="IF143" s="76"/>
      <c r="IG143" s="76">
        <f t="shared" si="346"/>
        <v>-1.9717366641100104E-2</v>
      </c>
      <c r="IH143" s="76"/>
      <c r="II143" s="76"/>
      <c r="IJ143" s="76">
        <f t="shared" si="347"/>
        <v>6.0384304503223907E-2</v>
      </c>
      <c r="IK143" s="76"/>
      <c r="IL143" s="76">
        <f t="shared" si="348"/>
        <v>3.4701016569211984E-2</v>
      </c>
      <c r="IM143" s="76"/>
      <c r="IN143" s="76"/>
      <c r="IO143" s="76">
        <f t="shared" si="349"/>
        <v>7.3132018781879443E-2</v>
      </c>
      <c r="IP143" s="76"/>
      <c r="IQ143" s="76">
        <f t="shared" si="350"/>
        <v>3.7892324128997068E-2</v>
      </c>
      <c r="IR143" s="76"/>
      <c r="IS143" s="76"/>
      <c r="IT143" s="76"/>
      <c r="IU143" s="76"/>
      <c r="IV143" s="76"/>
      <c r="IW143" s="76">
        <v>0.06</v>
      </c>
      <c r="IX143" s="183">
        <v>9.6930746750241337</v>
      </c>
      <c r="IY143" s="183">
        <v>8.0169726536668051</v>
      </c>
      <c r="IZ143" s="175">
        <v>-0.12844619700131948</v>
      </c>
      <c r="JA143" s="76"/>
      <c r="JB143" s="74">
        <v>18632</v>
      </c>
      <c r="JC143" s="74">
        <v>105</v>
      </c>
      <c r="JD143" s="74">
        <v>103</v>
      </c>
      <c r="JE143" s="76">
        <v>1.6842085170312458E-2</v>
      </c>
      <c r="JF143" s="76">
        <v>7.3142286470778292E-2</v>
      </c>
      <c r="JG143" s="74"/>
      <c r="JH143" s="74">
        <v>826</v>
      </c>
      <c r="JI143" s="74">
        <v>56</v>
      </c>
      <c r="JJ143" s="175">
        <v>6.7796610169491525E-2</v>
      </c>
      <c r="JK143" s="74">
        <v>503</v>
      </c>
      <c r="JL143" s="74">
        <v>153</v>
      </c>
      <c r="JM143" s="175">
        <v>0.30417495029821073</v>
      </c>
      <c r="JN143" s="74">
        <v>1329</v>
      </c>
      <c r="JO143" s="74">
        <v>209</v>
      </c>
      <c r="JP143" s="175">
        <v>0.15726109857035364</v>
      </c>
      <c r="JQ143" s="175">
        <v>0.8755895860665458</v>
      </c>
      <c r="JR143" s="74"/>
      <c r="JS143" s="74"/>
      <c r="JT143" s="76">
        <v>1.3605442176870748E-2</v>
      </c>
      <c r="JU143" s="175"/>
      <c r="JV143" s="175">
        <v>5.0331894902147088E-2</v>
      </c>
      <c r="JW143" s="175">
        <v>2.490201512332238E-2</v>
      </c>
      <c r="JX143" s="175">
        <v>9.3168111696161106E-3</v>
      </c>
      <c r="JY143" s="175">
        <v>4.1015083732530981E-2</v>
      </c>
      <c r="JZ143" s="175">
        <v>7.5233910025469475E-2</v>
      </c>
      <c r="KA143" s="175">
        <v>4.9262968974754871E-2</v>
      </c>
      <c r="KB143" s="175">
        <v>5.5109070034443167E-2</v>
      </c>
      <c r="KC143" s="175">
        <v>0.1702891378650514</v>
      </c>
      <c r="KD143" s="175">
        <v>0.12927405413252041</v>
      </c>
      <c r="KE143" s="175">
        <v>0.10437203900919804</v>
      </c>
      <c r="KF143" s="175">
        <v>0.17960594903466751</v>
      </c>
      <c r="KG143" s="175"/>
      <c r="KH143" s="74">
        <v>9433</v>
      </c>
      <c r="KI143" s="74">
        <v>74249</v>
      </c>
      <c r="KJ143" s="74">
        <v>13610</v>
      </c>
      <c r="KK143" s="74">
        <v>75777</v>
      </c>
      <c r="KL143" s="76">
        <v>0.12704548209403493</v>
      </c>
      <c r="KM143" s="76">
        <v>0.17960594903466751</v>
      </c>
      <c r="KN143" s="175">
        <v>5.2560466940632572E-2</v>
      </c>
      <c r="KO143" s="175">
        <v>0.41371378245256313</v>
      </c>
      <c r="KP143" s="175"/>
      <c r="KQ143" s="74">
        <v>1737</v>
      </c>
      <c r="KR143" s="74">
        <v>5114</v>
      </c>
      <c r="KS143" s="175">
        <v>0.3396558466953461</v>
      </c>
      <c r="KT143" s="74">
        <v>3383</v>
      </c>
      <c r="KU143" s="74">
        <v>9894</v>
      </c>
      <c r="KV143" s="175">
        <v>0.34192439862542956</v>
      </c>
      <c r="KW143" s="74">
        <v>4702</v>
      </c>
      <c r="KX143" s="74">
        <v>14489</v>
      </c>
      <c r="KY143" s="175">
        <v>0.32452205121126371</v>
      </c>
      <c r="KZ143" s="74">
        <v>6302</v>
      </c>
      <c r="LA143" s="74">
        <v>21108</v>
      </c>
      <c r="LB143" s="175">
        <v>0.29855978775819597</v>
      </c>
      <c r="LC143" s="74">
        <v>2333</v>
      </c>
      <c r="LD143" s="74">
        <v>9555</v>
      </c>
      <c r="LE143" s="175">
        <f t="shared" si="351"/>
        <v>0.24416535845107273</v>
      </c>
      <c r="LF143" s="74">
        <v>2962</v>
      </c>
      <c r="LG143" s="74">
        <v>13872</v>
      </c>
      <c r="LH143" s="175">
        <f t="shared" si="352"/>
        <v>0.21352364475201846</v>
      </c>
      <c r="LI143" s="74">
        <v>1442</v>
      </c>
      <c r="LJ143" s="74">
        <v>15088</v>
      </c>
      <c r="LK143" s="175">
        <f t="shared" si="353"/>
        <v>9.557264050901379E-2</v>
      </c>
      <c r="LL143" s="74">
        <v>6737</v>
      </c>
      <c r="LM143" s="74">
        <v>38515</v>
      </c>
      <c r="LN143" s="175">
        <v>0.17491886278073479</v>
      </c>
      <c r="LO143" s="175"/>
      <c r="LP143" s="74">
        <v>571</v>
      </c>
      <c r="LQ143" s="74">
        <v>16154</v>
      </c>
      <c r="LR143" s="175">
        <v>3.534728240683422E-2</v>
      </c>
      <c r="LS143" s="74">
        <v>13610</v>
      </c>
      <c r="LT143" s="74">
        <v>75777</v>
      </c>
      <c r="LU143" s="175">
        <v>0.17960594903466751</v>
      </c>
      <c r="LV143" s="175"/>
      <c r="LW143" s="74"/>
      <c r="LX143" s="74">
        <v>17</v>
      </c>
      <c r="LY143" s="74">
        <v>16</v>
      </c>
      <c r="LZ143" s="74">
        <v>130</v>
      </c>
      <c r="MA143" s="74">
        <v>143</v>
      </c>
      <c r="MB143" s="74">
        <v>107</v>
      </c>
      <c r="MC143" s="74">
        <v>14</v>
      </c>
      <c r="MD143" s="74"/>
      <c r="MH143" s="75"/>
      <c r="MI143" s="89"/>
    </row>
    <row r="144" spans="1:347" x14ac:dyDescent="0.25">
      <c r="A144" s="153" t="s">
        <v>79</v>
      </c>
      <c r="B144" s="156" t="s">
        <v>81</v>
      </c>
      <c r="C144" s="154"/>
      <c r="D144" s="159">
        <v>23099</v>
      </c>
      <c r="E144" s="159" t="s">
        <v>77</v>
      </c>
      <c r="F144" s="73" t="s">
        <v>107</v>
      </c>
      <c r="P144" s="164"/>
      <c r="Q144" s="129"/>
      <c r="R144" s="129"/>
      <c r="S144" s="129"/>
      <c r="T144" s="129"/>
      <c r="U144" s="129"/>
      <c r="V144" s="129"/>
      <c r="W144" s="129"/>
      <c r="X144" s="129"/>
      <c r="Y144" s="129"/>
      <c r="Z144" s="115"/>
      <c r="AA144" s="74"/>
      <c r="AB144" s="75">
        <v>660</v>
      </c>
      <c r="AC144" s="75">
        <v>380</v>
      </c>
      <c r="AD144" s="75">
        <v>70</v>
      </c>
      <c r="AE144" s="75">
        <v>128</v>
      </c>
      <c r="AF144" s="75">
        <v>355</v>
      </c>
      <c r="AG144" s="75">
        <v>180</v>
      </c>
      <c r="AH144" s="75">
        <v>54</v>
      </c>
      <c r="AI144" s="75">
        <v>4381</v>
      </c>
      <c r="AK144" s="74">
        <f t="shared" si="356"/>
        <v>6208</v>
      </c>
      <c r="AL144" s="76"/>
      <c r="AM144" s="77">
        <f t="shared" si="357"/>
        <v>0.10631443298969072</v>
      </c>
      <c r="AN144" s="78">
        <f t="shared" si="358"/>
        <v>6.1211340206185565E-2</v>
      </c>
      <c r="AO144" s="78">
        <f t="shared" si="359"/>
        <v>1.1275773195876288E-2</v>
      </c>
      <c r="AP144" s="78">
        <f t="shared" si="360"/>
        <v>2.0618556701030927E-2</v>
      </c>
      <c r="AQ144" s="78">
        <f t="shared" si="361"/>
        <v>5.7184278350515462E-2</v>
      </c>
      <c r="AR144" s="78">
        <f t="shared" si="362"/>
        <v>2.8994845360824743E-2</v>
      </c>
      <c r="AS144" s="78">
        <f t="shared" si="363"/>
        <v>8.698453608247423E-3</v>
      </c>
      <c r="AT144" s="79">
        <f t="shared" si="364"/>
        <v>0.70570231958762886</v>
      </c>
      <c r="AU144" s="76">
        <f t="shared" si="365"/>
        <v>1</v>
      </c>
      <c r="AV144" s="76"/>
      <c r="AW144" s="76"/>
      <c r="AX144" s="75">
        <v>143</v>
      </c>
      <c r="AY144" s="75">
        <v>35</v>
      </c>
      <c r="AZ144" s="75">
        <v>660</v>
      </c>
      <c r="BA144" s="75">
        <v>124</v>
      </c>
      <c r="BB144" s="75">
        <v>372</v>
      </c>
      <c r="BC144" s="75">
        <v>237</v>
      </c>
      <c r="BD144" s="75">
        <v>7</v>
      </c>
      <c r="BF144" s="75">
        <v>1</v>
      </c>
      <c r="BG144" s="80">
        <v>13</v>
      </c>
      <c r="BH144" s="81"/>
      <c r="BI144" s="81"/>
      <c r="BJ144" s="82"/>
      <c r="BK144" s="74">
        <f t="shared" si="366"/>
        <v>13</v>
      </c>
      <c r="BL144" s="80">
        <f t="shared" si="291"/>
        <v>1592</v>
      </c>
      <c r="BM144" s="83"/>
      <c r="BN144" s="84">
        <f t="shared" si="367"/>
        <v>8.9824120603015076E-2</v>
      </c>
      <c r="BO144" s="85">
        <f t="shared" si="368"/>
        <v>2.1984924623115579E-2</v>
      </c>
      <c r="BP144" s="85">
        <f t="shared" si="369"/>
        <v>0.41457286432160806</v>
      </c>
      <c r="BQ144" s="85">
        <f t="shared" si="370"/>
        <v>7.7889447236180909E-2</v>
      </c>
      <c r="BR144" s="85">
        <f t="shared" si="371"/>
        <v>0.23366834170854273</v>
      </c>
      <c r="BS144" s="85">
        <f t="shared" si="372"/>
        <v>0.14886934673366833</v>
      </c>
      <c r="BT144" s="85">
        <f t="shared" si="373"/>
        <v>4.3969849246231155E-3</v>
      </c>
      <c r="BU144" s="85">
        <f t="shared" si="374"/>
        <v>0</v>
      </c>
      <c r="BV144" s="85">
        <f t="shared" si="375"/>
        <v>6.2814070351758795E-4</v>
      </c>
      <c r="BW144" s="85">
        <f t="shared" si="376"/>
        <v>8.1658291457286439E-3</v>
      </c>
      <c r="BX144" s="85">
        <f t="shared" si="377"/>
        <v>0</v>
      </c>
      <c r="BY144" s="85">
        <f t="shared" si="378"/>
        <v>0</v>
      </c>
      <c r="BZ144" s="85">
        <f t="shared" si="379"/>
        <v>0</v>
      </c>
      <c r="CA144" s="76">
        <f t="shared" si="380"/>
        <v>8.1658291457286439E-3</v>
      </c>
      <c r="CB144" s="86">
        <f t="shared" si="381"/>
        <v>1</v>
      </c>
      <c r="CC144" s="76"/>
      <c r="CD144" s="76"/>
      <c r="CE144" s="75">
        <v>166</v>
      </c>
      <c r="CF144" s="75">
        <v>385</v>
      </c>
      <c r="CG144" s="75">
        <v>306</v>
      </c>
      <c r="CH144" s="75">
        <v>1002</v>
      </c>
      <c r="CI144" s="75">
        <v>91</v>
      </c>
      <c r="CJ144" s="75">
        <v>521</v>
      </c>
      <c r="CK144" s="75">
        <v>76</v>
      </c>
      <c r="CL144" s="75">
        <v>185</v>
      </c>
      <c r="CM144" s="73">
        <v>8</v>
      </c>
      <c r="CN144" s="75">
        <v>17</v>
      </c>
      <c r="CO144" s="73"/>
      <c r="CQ144" s="74">
        <f t="shared" si="382"/>
        <v>210</v>
      </c>
      <c r="CR144" s="74">
        <f t="shared" si="383"/>
        <v>2757</v>
      </c>
      <c r="CS144" s="76"/>
      <c r="CT144" s="77">
        <f t="shared" si="384"/>
        <v>6.0210373594486763E-2</v>
      </c>
      <c r="CU144" s="78">
        <f t="shared" si="385"/>
        <v>0.13964454116793618</v>
      </c>
      <c r="CV144" s="78">
        <f t="shared" si="386"/>
        <v>0.11099020674646355</v>
      </c>
      <c r="CW144" s="78">
        <f t="shared" si="387"/>
        <v>0.3634385201305767</v>
      </c>
      <c r="CX144" s="78">
        <f t="shared" si="388"/>
        <v>3.300689154878491E-2</v>
      </c>
      <c r="CY144" s="78">
        <f t="shared" si="389"/>
        <v>0.18897352194414219</v>
      </c>
      <c r="CZ144" s="78">
        <f t="shared" si="390"/>
        <v>2.7566195139644541E-2</v>
      </c>
      <c r="DA144" s="79"/>
      <c r="DB144" s="79"/>
      <c r="DC144" s="79"/>
      <c r="DD144" s="79"/>
      <c r="DE144" s="79">
        <f t="shared" si="391"/>
        <v>7.6169749727965183E-2</v>
      </c>
      <c r="DF144" s="76">
        <f t="shared" si="392"/>
        <v>1</v>
      </c>
      <c r="DG144" s="76"/>
      <c r="DH144" s="76"/>
      <c r="DI144" s="76"/>
      <c r="DJ144" s="76"/>
      <c r="DK144" s="76">
        <f t="shared" si="293"/>
        <v>6.1211340206185565E-2</v>
      </c>
      <c r="DL144" s="76">
        <f t="shared" si="294"/>
        <v>0.23366834170854273</v>
      </c>
      <c r="DM144" s="76">
        <f t="shared" si="295"/>
        <v>0.13964454116793618</v>
      </c>
      <c r="DN144" s="76"/>
      <c r="DO144" s="76"/>
      <c r="DP144" s="76">
        <f t="shared" si="296"/>
        <v>1.1275773195876288E-2</v>
      </c>
      <c r="DQ144" s="76">
        <f t="shared" si="297"/>
        <v>2.1984924623115579E-2</v>
      </c>
      <c r="DR144" s="76">
        <f t="shared" si="298"/>
        <v>3.300689154878491E-2</v>
      </c>
      <c r="DS144" s="76"/>
      <c r="DT144" s="76"/>
      <c r="DU144" s="76"/>
      <c r="DV144" s="76">
        <f t="shared" si="299"/>
        <v>0</v>
      </c>
      <c r="DW144" s="76"/>
      <c r="DX144" s="76"/>
      <c r="DY144" s="76"/>
      <c r="DZ144" s="76"/>
      <c r="EA144" s="76">
        <f t="shared" si="300"/>
        <v>6.2814070351758795E-4</v>
      </c>
      <c r="EB144" s="76"/>
      <c r="EC144" s="76"/>
      <c r="ED144" s="76"/>
      <c r="EE144" s="76">
        <f t="shared" si="393"/>
        <v>7.2487113402061848E-2</v>
      </c>
      <c r="EF144" s="76">
        <f t="shared" si="394"/>
        <v>0.25628140703517588</v>
      </c>
      <c r="EG144" s="76">
        <f t="shared" si="395"/>
        <v>0.17265143271672109</v>
      </c>
      <c r="EH144" s="76"/>
      <c r="EI144" s="76"/>
      <c r="EJ144" s="76">
        <f t="shared" si="301"/>
        <v>7.8433200961750604E-2</v>
      </c>
      <c r="EK144" s="76"/>
      <c r="EL144" s="76">
        <f t="shared" si="302"/>
        <v>-9.402380054060655E-2</v>
      </c>
      <c r="EM144" s="76"/>
      <c r="EN144" s="76"/>
      <c r="EO144" s="76">
        <f t="shared" si="303"/>
        <v>2.173111835290862E-2</v>
      </c>
      <c r="EP144" s="76"/>
      <c r="EQ144" s="76">
        <f t="shared" si="304"/>
        <v>1.102196692566933E-2</v>
      </c>
      <c r="ER144" s="76"/>
      <c r="ES144" s="76"/>
      <c r="ET144" s="76">
        <f t="shared" si="305"/>
        <v>0</v>
      </c>
      <c r="EU144" s="76"/>
      <c r="EV144" s="76">
        <f t="shared" si="306"/>
        <v>0</v>
      </c>
      <c r="EW144" s="76"/>
      <c r="EX144" s="76"/>
      <c r="EY144" s="76">
        <f t="shared" si="307"/>
        <v>0</v>
      </c>
      <c r="EZ144" s="76"/>
      <c r="FA144" s="76">
        <f t="shared" si="308"/>
        <v>-6.2814070351758795E-4</v>
      </c>
      <c r="FB144" s="76"/>
      <c r="FC144" s="76"/>
      <c r="FD144" s="76">
        <f t="shared" si="309"/>
        <v>0.10016431931465924</v>
      </c>
      <c r="FE144" s="76"/>
      <c r="FF144" s="76">
        <f t="shared" si="310"/>
        <v>-8.3629974318454786E-2</v>
      </c>
      <c r="FG144" s="76"/>
      <c r="FH144" s="76"/>
      <c r="FI144" s="76"/>
      <c r="FJ144" s="76"/>
      <c r="FK144" s="76"/>
      <c r="FL144" s="76">
        <f t="shared" si="311"/>
        <v>8.698453608247423E-3</v>
      </c>
      <c r="FM144" s="76">
        <f t="shared" si="312"/>
        <v>4.3969849246231155E-3</v>
      </c>
      <c r="FN144" s="76">
        <f t="shared" si="313"/>
        <v>2.7566195139644541E-2</v>
      </c>
      <c r="FO144" s="76"/>
      <c r="FP144" s="76">
        <f t="shared" si="314"/>
        <v>1.8867741531397118E-2</v>
      </c>
      <c r="FQ144" s="76"/>
      <c r="FR144" s="76">
        <f t="shared" si="315"/>
        <v>2.3169210215021427E-2</v>
      </c>
      <c r="FS144" s="76"/>
      <c r="FT144" s="76"/>
      <c r="FU144" s="76"/>
      <c r="FV144" s="76"/>
      <c r="FW144" s="76">
        <f t="shared" si="316"/>
        <v>2.8994845360824743E-2</v>
      </c>
      <c r="FX144" s="76">
        <f t="shared" si="317"/>
        <v>0.14886934673366833</v>
      </c>
      <c r="FY144" s="76">
        <f t="shared" si="318"/>
        <v>0.11099020674646355</v>
      </c>
      <c r="FZ144" s="76"/>
      <c r="GA144" s="76">
        <f t="shared" si="319"/>
        <v>8.1995361385638815E-2</v>
      </c>
      <c r="GB144" s="76"/>
      <c r="GC144" s="76">
        <f t="shared" si="320"/>
        <v>-3.7879139987204782E-2</v>
      </c>
      <c r="GD144" s="76"/>
      <c r="GE144" s="76"/>
      <c r="GF144" s="76"/>
      <c r="GG144" s="76"/>
      <c r="GH144" s="76">
        <f t="shared" si="321"/>
        <v>0.10631443298969072</v>
      </c>
      <c r="GI144" s="76">
        <f t="shared" si="322"/>
        <v>0.41457286432160806</v>
      </c>
      <c r="GJ144" s="76">
        <f t="shared" si="323"/>
        <v>0.18897352194414219</v>
      </c>
      <c r="GK144" s="76"/>
      <c r="GL144" s="76">
        <f t="shared" si="324"/>
        <v>8.2659088954451468E-2</v>
      </c>
      <c r="GM144" s="76"/>
      <c r="GN144" s="76">
        <f t="shared" si="325"/>
        <v>-0.22559934237746587</v>
      </c>
      <c r="GO144" s="76"/>
      <c r="GP144" s="76"/>
      <c r="GQ144" s="76"/>
      <c r="GR144" s="76"/>
      <c r="GS144" s="76">
        <f t="shared" si="326"/>
        <v>2.0618556701030927E-2</v>
      </c>
      <c r="GT144" s="76">
        <f t="shared" si="327"/>
        <v>7.7889447236180909E-2</v>
      </c>
      <c r="GU144" s="76">
        <f t="shared" si="328"/>
        <v>6.0210373594486763E-2</v>
      </c>
      <c r="GV144" s="76"/>
      <c r="GW144" s="76">
        <f t="shared" si="329"/>
        <v>3.9591816893455839E-2</v>
      </c>
      <c r="GX144" s="76"/>
      <c r="GY144" s="76">
        <f t="shared" si="330"/>
        <v>-1.7679073641694146E-2</v>
      </c>
      <c r="GZ144" s="76"/>
      <c r="HA144" s="76"/>
      <c r="HB144" s="76"/>
      <c r="HC144" s="76"/>
      <c r="HD144" s="76">
        <f t="shared" si="331"/>
        <v>5.7184278350515462E-2</v>
      </c>
      <c r="HE144" s="76">
        <f t="shared" si="332"/>
        <v>8.9824120603015076E-2</v>
      </c>
      <c r="HF144" s="76">
        <f t="shared" si="333"/>
        <v>0.3634385201305767</v>
      </c>
      <c r="HG144" s="76"/>
      <c r="HH144" s="76">
        <f t="shared" si="334"/>
        <v>0.30625424178006122</v>
      </c>
      <c r="HI144" s="76"/>
      <c r="HJ144" s="76">
        <f t="shared" si="335"/>
        <v>0.27361439952756161</v>
      </c>
      <c r="HK144" s="76"/>
      <c r="HL144" s="76"/>
      <c r="HM144" s="76"/>
      <c r="HN144" s="76"/>
      <c r="HO144" s="76"/>
      <c r="HP144" s="76"/>
      <c r="HQ144" s="76"/>
      <c r="HR144" s="76">
        <f t="shared" si="336"/>
        <v>2.931701030927835E-2</v>
      </c>
      <c r="HS144" s="76">
        <f t="shared" si="337"/>
        <v>7.7802835051546393E-2</v>
      </c>
      <c r="HT144" s="76">
        <f t="shared" si="338"/>
        <v>8.6501288659793812E-2</v>
      </c>
      <c r="HU144" s="76"/>
      <c r="HV144" s="76">
        <f t="shared" si="339"/>
        <v>8.2286432160804029E-2</v>
      </c>
      <c r="HW144" s="76">
        <f t="shared" si="340"/>
        <v>0.167713567839196</v>
      </c>
      <c r="HX144" s="76">
        <f t="shared" si="341"/>
        <v>0.17211055276381909</v>
      </c>
      <c r="HY144" s="76"/>
      <c r="HZ144" s="76">
        <f t="shared" si="342"/>
        <v>8.7776568734131311E-2</v>
      </c>
      <c r="IA144" s="76">
        <f t="shared" si="343"/>
        <v>0.42364889372506348</v>
      </c>
      <c r="IB144" s="76">
        <f t="shared" si="344"/>
        <v>0.45121508886470801</v>
      </c>
      <c r="IC144" s="76"/>
      <c r="ID144" s="76"/>
      <c r="IE144" s="76">
        <f t="shared" si="345"/>
        <v>5.845955842485296E-2</v>
      </c>
      <c r="IF144" s="76"/>
      <c r="IG144" s="76">
        <f t="shared" si="346"/>
        <v>5.4901365733272811E-3</v>
      </c>
      <c r="IH144" s="76"/>
      <c r="II144" s="76"/>
      <c r="IJ144" s="76">
        <f t="shared" si="347"/>
        <v>0.34584605867351709</v>
      </c>
      <c r="IK144" s="76"/>
      <c r="IL144" s="76">
        <f t="shared" si="348"/>
        <v>0.25593532588586748</v>
      </c>
      <c r="IM144" s="76"/>
      <c r="IN144" s="76"/>
      <c r="IO144" s="76">
        <f t="shared" si="349"/>
        <v>0.36471380020491417</v>
      </c>
      <c r="IP144" s="76"/>
      <c r="IQ144" s="76">
        <f t="shared" si="350"/>
        <v>0.27910453610088892</v>
      </c>
      <c r="IR144" s="76"/>
      <c r="IS144" s="76"/>
      <c r="IT144" s="76"/>
      <c r="IU144" s="76"/>
      <c r="IV144" s="76"/>
      <c r="IW144" s="76">
        <v>0.06</v>
      </c>
      <c r="IX144" s="183">
        <v>4.4720496894409942</v>
      </c>
      <c r="IY144" s="183">
        <v>4.5624007833369138</v>
      </c>
      <c r="IZ144" s="175">
        <v>-0.22327549188685722</v>
      </c>
      <c r="JA144" s="76"/>
      <c r="JB144" s="74">
        <v>22293</v>
      </c>
      <c r="JC144" s="74">
        <v>125</v>
      </c>
      <c r="JD144" s="74">
        <v>138</v>
      </c>
      <c r="JE144" s="76">
        <v>2.1122697706817097E-2</v>
      </c>
      <c r="JF144" s="76">
        <v>6.9926694138074411E-2</v>
      </c>
      <c r="JG144" s="74"/>
      <c r="JH144" s="74">
        <v>91</v>
      </c>
      <c r="JI144" s="74">
        <v>7</v>
      </c>
      <c r="JJ144" s="175">
        <v>7.6923076923076927E-2</v>
      </c>
      <c r="JK144" s="74">
        <v>36</v>
      </c>
      <c r="JL144" s="74">
        <v>5</v>
      </c>
      <c r="JM144" s="175">
        <v>0.1388888888888889</v>
      </c>
      <c r="JN144" s="74">
        <v>127</v>
      </c>
      <c r="JO144" s="74">
        <v>12</v>
      </c>
      <c r="JP144" s="175">
        <v>9.4488188976377951E-2</v>
      </c>
      <c r="JQ144" s="175">
        <v>0.19153540393805665</v>
      </c>
      <c r="JR144" s="74"/>
      <c r="JS144" s="74"/>
      <c r="JT144" s="76">
        <v>7.4626865671641784E-2</v>
      </c>
      <c r="JU144" s="175"/>
      <c r="JV144" s="175">
        <v>0.32226034898152878</v>
      </c>
      <c r="JW144" s="175">
        <v>2.0880484777688543E-2</v>
      </c>
      <c r="JX144" s="175">
        <v>2.2851719354603197E-2</v>
      </c>
      <c r="JY144" s="175">
        <v>0.2994086296269256</v>
      </c>
      <c r="JZ144" s="175">
        <v>0.34314083375921733</v>
      </c>
      <c r="KA144" s="175">
        <v>4.0008761042564067E-2</v>
      </c>
      <c r="KB144" s="175">
        <v>0.11017011024311893</v>
      </c>
      <c r="KC144" s="175">
        <v>0.47046798569029713</v>
      </c>
      <c r="KD144" s="175">
        <v>0.17105935606337155</v>
      </c>
      <c r="KE144" s="175">
        <v>0.150178871285683</v>
      </c>
      <c r="KF144" s="175">
        <v>0.49331970504490036</v>
      </c>
      <c r="KG144" s="175"/>
      <c r="KH144" s="74">
        <v>5523</v>
      </c>
      <c r="KI144" s="74">
        <v>13106</v>
      </c>
      <c r="KJ144" s="74">
        <v>6757</v>
      </c>
      <c r="KK144" s="74">
        <v>13697</v>
      </c>
      <c r="KL144" s="76">
        <v>0.42141004120250269</v>
      </c>
      <c r="KM144" s="76">
        <v>0.49331970504490036</v>
      </c>
      <c r="KN144" s="175">
        <v>7.1909663842397664E-2</v>
      </c>
      <c r="KO144" s="175">
        <v>0.17064060371509393</v>
      </c>
      <c r="KP144" s="175"/>
      <c r="KQ144" s="74">
        <v>610</v>
      </c>
      <c r="KR144" s="74">
        <v>914</v>
      </c>
      <c r="KS144" s="175">
        <v>0.66739606126914663</v>
      </c>
      <c r="KT144" s="74">
        <v>1329</v>
      </c>
      <c r="KU144" s="74">
        <v>1991</v>
      </c>
      <c r="KV144" s="175">
        <v>0.66750376695128077</v>
      </c>
      <c r="KW144" s="74">
        <v>2015</v>
      </c>
      <c r="KX144" s="74">
        <v>3089</v>
      </c>
      <c r="KY144" s="175">
        <v>0.65231466494011003</v>
      </c>
      <c r="KZ144" s="74">
        <v>2739</v>
      </c>
      <c r="LA144" s="74">
        <v>4392</v>
      </c>
      <c r="LB144" s="175">
        <v>0.62363387978142082</v>
      </c>
      <c r="LC144" s="74">
        <v>735</v>
      </c>
      <c r="LD144" s="74">
        <v>1402</v>
      </c>
      <c r="LE144" s="175">
        <f t="shared" si="351"/>
        <v>0.5242510699001427</v>
      </c>
      <c r="LF144" s="74">
        <v>1556</v>
      </c>
      <c r="LG144" s="74">
        <v>2652</v>
      </c>
      <c r="LH144" s="175">
        <f t="shared" si="352"/>
        <v>0.5867269984917044</v>
      </c>
      <c r="LI144" s="74">
        <v>1164</v>
      </c>
      <c r="LJ144" s="74">
        <v>2878</v>
      </c>
      <c r="LK144" s="175">
        <f t="shared" si="353"/>
        <v>0.40444753300903408</v>
      </c>
      <c r="LL144" s="74">
        <v>3455</v>
      </c>
      <c r="LM144" s="74">
        <v>6932</v>
      </c>
      <c r="LN144" s="175">
        <v>0.49841315637622619</v>
      </c>
      <c r="LO144" s="175"/>
      <c r="LP144" s="74">
        <v>563</v>
      </c>
      <c r="LQ144" s="74">
        <v>2373</v>
      </c>
      <c r="LR144" s="175">
        <v>0.23725242309313105</v>
      </c>
      <c r="LS144" s="74">
        <v>6757</v>
      </c>
      <c r="LT144" s="74">
        <v>13697</v>
      </c>
      <c r="LU144" s="175">
        <v>0.49331970504490036</v>
      </c>
      <c r="LV144" s="175"/>
      <c r="LW144" s="74"/>
      <c r="LX144" s="74">
        <v>104</v>
      </c>
      <c r="LY144" s="74">
        <v>249</v>
      </c>
      <c r="LZ144" s="74">
        <v>292</v>
      </c>
      <c r="MA144" s="74">
        <v>128</v>
      </c>
      <c r="MB144" s="74">
        <v>261</v>
      </c>
      <c r="MC144" s="74">
        <v>231</v>
      </c>
      <c r="MD144" s="74"/>
      <c r="MH144" s="75"/>
      <c r="MI144" s="89"/>
    </row>
    <row r="145" spans="1:347" x14ac:dyDescent="0.25">
      <c r="A145" s="153"/>
      <c r="B145" s="156" t="s">
        <v>10</v>
      </c>
      <c r="C145" s="154"/>
      <c r="D145" s="159">
        <v>46013</v>
      </c>
      <c r="E145" s="159" t="s">
        <v>206</v>
      </c>
      <c r="F145" s="73" t="s">
        <v>256</v>
      </c>
      <c r="P145" s="164"/>
      <c r="Q145" s="129"/>
      <c r="R145" s="129"/>
      <c r="S145" s="129"/>
      <c r="T145" s="129"/>
      <c r="U145" s="129"/>
      <c r="V145" s="129"/>
      <c r="W145" s="129"/>
      <c r="X145" s="129"/>
      <c r="Y145" s="129"/>
      <c r="Z145" s="115"/>
      <c r="AA145" s="74"/>
      <c r="AB145" s="75">
        <v>750</v>
      </c>
      <c r="AC145" s="75">
        <v>3754</v>
      </c>
      <c r="AD145" s="75">
        <v>1149</v>
      </c>
      <c r="AE145" s="75">
        <v>1202</v>
      </c>
      <c r="AF145" s="75">
        <v>919</v>
      </c>
      <c r="AG145" s="75">
        <v>2745</v>
      </c>
      <c r="AH145" s="75">
        <v>122</v>
      </c>
      <c r="AI145" s="75">
        <v>155</v>
      </c>
      <c r="AK145" s="74">
        <f t="shared" si="356"/>
        <v>10796</v>
      </c>
      <c r="AL145" s="76"/>
      <c r="AM145" s="77">
        <f t="shared" si="357"/>
        <v>6.9470174138569846E-2</v>
      </c>
      <c r="AN145" s="78">
        <f t="shared" si="358"/>
        <v>0.34772137828825489</v>
      </c>
      <c r="AO145" s="78">
        <f t="shared" si="359"/>
        <v>0.106428306780289</v>
      </c>
      <c r="AP145" s="78">
        <f t="shared" si="360"/>
        <v>0.1113375324194146</v>
      </c>
      <c r="AQ145" s="78">
        <f t="shared" si="361"/>
        <v>8.5124120044460905E-2</v>
      </c>
      <c r="AR145" s="78">
        <f t="shared" si="362"/>
        <v>0.25426083734716559</v>
      </c>
      <c r="AS145" s="78">
        <f t="shared" si="363"/>
        <v>1.1300481659874028E-2</v>
      </c>
      <c r="AT145" s="79">
        <f t="shared" si="364"/>
        <v>1.43571693219711E-2</v>
      </c>
      <c r="AU145" s="76">
        <f t="shared" si="365"/>
        <v>1</v>
      </c>
      <c r="AV145" s="76"/>
      <c r="AW145" s="76"/>
      <c r="AX145" s="75">
        <v>961</v>
      </c>
      <c r="AY145" s="75">
        <v>787</v>
      </c>
      <c r="AZ145" s="75">
        <v>1117</v>
      </c>
      <c r="BA145" s="75">
        <v>1370</v>
      </c>
      <c r="BB145" s="75">
        <v>4263</v>
      </c>
      <c r="BC145" s="75">
        <v>2170</v>
      </c>
      <c r="BD145" s="75">
        <v>266</v>
      </c>
      <c r="BF145" s="75">
        <v>25</v>
      </c>
      <c r="BG145" s="80">
        <v>6</v>
      </c>
      <c r="BH145" s="81">
        <v>105</v>
      </c>
      <c r="BI145" s="81">
        <v>7</v>
      </c>
      <c r="BJ145" s="82">
        <v>6</v>
      </c>
      <c r="BK145" s="74">
        <f t="shared" si="366"/>
        <v>124</v>
      </c>
      <c r="BL145" s="80">
        <f t="shared" si="291"/>
        <v>11083</v>
      </c>
      <c r="BM145" s="83"/>
      <c r="BN145" s="84">
        <f t="shared" si="367"/>
        <v>8.6709374718036636E-2</v>
      </c>
      <c r="BO145" s="85">
        <f t="shared" si="368"/>
        <v>7.1009654425697011E-2</v>
      </c>
      <c r="BP145" s="85">
        <f t="shared" si="369"/>
        <v>0.10078498601461698</v>
      </c>
      <c r="BQ145" s="85">
        <f t="shared" si="370"/>
        <v>0.12361274023278895</v>
      </c>
      <c r="BR145" s="85">
        <f t="shared" si="371"/>
        <v>0.38464314716232068</v>
      </c>
      <c r="BS145" s="85">
        <f t="shared" si="372"/>
        <v>0.19579536226653432</v>
      </c>
      <c r="BT145" s="85">
        <f t="shared" si="373"/>
        <v>2.4000721826220338E-2</v>
      </c>
      <c r="BU145" s="85">
        <f t="shared" si="374"/>
        <v>0</v>
      </c>
      <c r="BV145" s="85">
        <f t="shared" si="375"/>
        <v>2.2557069385545428E-3</v>
      </c>
      <c r="BW145" s="85">
        <f t="shared" si="376"/>
        <v>5.4136966525309034E-4</v>
      </c>
      <c r="BX145" s="85">
        <f t="shared" si="377"/>
        <v>9.4739691419290801E-3</v>
      </c>
      <c r="BY145" s="85">
        <f t="shared" si="378"/>
        <v>6.3159794279527199E-4</v>
      </c>
      <c r="BZ145" s="85">
        <f t="shared" si="379"/>
        <v>5.4136966525309034E-4</v>
      </c>
      <c r="CA145" s="76">
        <f t="shared" si="380"/>
        <v>1.1188306415230533E-2</v>
      </c>
      <c r="CB145" s="86">
        <f t="shared" si="381"/>
        <v>1</v>
      </c>
      <c r="CC145" s="76"/>
      <c r="CD145" s="76"/>
      <c r="CE145" s="75">
        <v>816</v>
      </c>
      <c r="CF145" s="75">
        <v>3536</v>
      </c>
      <c r="CG145" s="75">
        <v>2036</v>
      </c>
      <c r="CH145" s="75">
        <v>1477</v>
      </c>
      <c r="CI145" s="75">
        <v>1997</v>
      </c>
      <c r="CJ145" s="75">
        <v>689</v>
      </c>
      <c r="CK145" s="73">
        <v>296</v>
      </c>
      <c r="CL145" s="73">
        <v>14</v>
      </c>
      <c r="CM145" s="73">
        <v>36</v>
      </c>
      <c r="CQ145" s="74">
        <f t="shared" si="382"/>
        <v>50</v>
      </c>
      <c r="CR145" s="74">
        <f t="shared" si="383"/>
        <v>10897</v>
      </c>
      <c r="CS145" s="76"/>
      <c r="CT145" s="77">
        <f t="shared" si="384"/>
        <v>7.4882995319812795E-2</v>
      </c>
      <c r="CU145" s="78">
        <f t="shared" si="385"/>
        <v>0.32449297971918878</v>
      </c>
      <c r="CV145" s="78">
        <f t="shared" si="386"/>
        <v>0.18684041479306232</v>
      </c>
      <c r="CW145" s="78">
        <f t="shared" si="387"/>
        <v>0.13554189226392585</v>
      </c>
      <c r="CX145" s="78">
        <f t="shared" si="388"/>
        <v>0.18326144810498302</v>
      </c>
      <c r="CY145" s="78">
        <f t="shared" si="389"/>
        <v>6.3228411489400754E-2</v>
      </c>
      <c r="CZ145" s="78">
        <f t="shared" si="390"/>
        <v>2.716343947875562E-2</v>
      </c>
      <c r="DA145" s="79"/>
      <c r="DB145" s="79"/>
      <c r="DC145" s="79"/>
      <c r="DD145" s="79"/>
      <c r="DE145" s="79">
        <f t="shared" si="391"/>
        <v>4.588418830870882E-3</v>
      </c>
      <c r="DF145" s="76">
        <f t="shared" si="392"/>
        <v>1</v>
      </c>
      <c r="DG145" s="76"/>
      <c r="DH145" s="76"/>
      <c r="DI145" s="76"/>
      <c r="DJ145" s="76"/>
      <c r="DK145" s="76">
        <f t="shared" si="293"/>
        <v>0.34772137828825489</v>
      </c>
      <c r="DL145" s="76">
        <f t="shared" si="294"/>
        <v>0.38464314716232068</v>
      </c>
      <c r="DM145" s="76">
        <f t="shared" si="295"/>
        <v>0.32449297971918878</v>
      </c>
      <c r="DN145" s="76"/>
      <c r="DO145" s="76"/>
      <c r="DP145" s="76">
        <f t="shared" si="296"/>
        <v>0.106428306780289</v>
      </c>
      <c r="DQ145" s="76">
        <f t="shared" si="297"/>
        <v>7.1009654425697011E-2</v>
      </c>
      <c r="DR145" s="76">
        <f t="shared" si="298"/>
        <v>0.18326144810498302</v>
      </c>
      <c r="DS145" s="76"/>
      <c r="DT145" s="76"/>
      <c r="DU145" s="76"/>
      <c r="DV145" s="76">
        <f t="shared" si="299"/>
        <v>0</v>
      </c>
      <c r="DW145" s="76"/>
      <c r="DX145" s="76"/>
      <c r="DY145" s="76"/>
      <c r="DZ145" s="76"/>
      <c r="EA145" s="76">
        <f t="shared" si="300"/>
        <v>2.2557069385545428E-3</v>
      </c>
      <c r="EB145" s="76"/>
      <c r="EC145" s="76"/>
      <c r="ED145" s="76"/>
      <c r="EE145" s="76">
        <f t="shared" si="393"/>
        <v>0.45414968506854392</v>
      </c>
      <c r="EF145" s="76">
        <f t="shared" si="394"/>
        <v>0.45790850852657222</v>
      </c>
      <c r="EG145" s="76">
        <f t="shared" si="395"/>
        <v>0.50775442782417179</v>
      </c>
      <c r="EH145" s="76"/>
      <c r="EI145" s="76"/>
      <c r="EJ145" s="76">
        <f t="shared" si="301"/>
        <v>-2.3228398569066111E-2</v>
      </c>
      <c r="EK145" s="76"/>
      <c r="EL145" s="76">
        <f t="shared" si="302"/>
        <v>-6.0150167443131897E-2</v>
      </c>
      <c r="EM145" s="76"/>
      <c r="EN145" s="76"/>
      <c r="EO145" s="76">
        <f t="shared" si="303"/>
        <v>7.6833141324694015E-2</v>
      </c>
      <c r="EP145" s="76"/>
      <c r="EQ145" s="76">
        <f t="shared" si="304"/>
        <v>0.112251793679286</v>
      </c>
      <c r="ER145" s="76"/>
      <c r="ES145" s="76"/>
      <c r="ET145" s="76">
        <f t="shared" si="305"/>
        <v>0</v>
      </c>
      <c r="EU145" s="76"/>
      <c r="EV145" s="76">
        <f t="shared" si="306"/>
        <v>0</v>
      </c>
      <c r="EW145" s="76"/>
      <c r="EX145" s="76"/>
      <c r="EY145" s="76">
        <f t="shared" si="307"/>
        <v>0</v>
      </c>
      <c r="EZ145" s="76"/>
      <c r="FA145" s="76">
        <f t="shared" si="308"/>
        <v>-2.2557069385545428E-3</v>
      </c>
      <c r="FB145" s="76"/>
      <c r="FC145" s="76"/>
      <c r="FD145" s="76">
        <f t="shared" si="309"/>
        <v>5.3604742755627877E-2</v>
      </c>
      <c r="FE145" s="76"/>
      <c r="FF145" s="76">
        <f t="shared" si="310"/>
        <v>4.9845919297599572E-2</v>
      </c>
      <c r="FG145" s="76"/>
      <c r="FH145" s="76"/>
      <c r="FI145" s="76"/>
      <c r="FJ145" s="76"/>
      <c r="FK145" s="76"/>
      <c r="FL145" s="76">
        <f t="shared" si="311"/>
        <v>1.1300481659874028E-2</v>
      </c>
      <c r="FM145" s="76">
        <f t="shared" si="312"/>
        <v>2.4000721826220338E-2</v>
      </c>
      <c r="FN145" s="76">
        <f t="shared" si="313"/>
        <v>2.716343947875562E-2</v>
      </c>
      <c r="FO145" s="76"/>
      <c r="FP145" s="76">
        <f t="shared" si="314"/>
        <v>1.5862957818881591E-2</v>
      </c>
      <c r="FQ145" s="76"/>
      <c r="FR145" s="76">
        <f t="shared" si="315"/>
        <v>3.1627176525352817E-3</v>
      </c>
      <c r="FS145" s="76"/>
      <c r="FT145" s="76"/>
      <c r="FU145" s="76"/>
      <c r="FV145" s="76"/>
      <c r="FW145" s="76">
        <f t="shared" si="316"/>
        <v>0.25426083734716559</v>
      </c>
      <c r="FX145" s="76">
        <f t="shared" si="317"/>
        <v>0.19579536226653432</v>
      </c>
      <c r="FY145" s="76">
        <f t="shared" si="318"/>
        <v>0.18684041479306232</v>
      </c>
      <c r="FZ145" s="76"/>
      <c r="GA145" s="76">
        <f t="shared" si="319"/>
        <v>-6.7420422554103271E-2</v>
      </c>
      <c r="GB145" s="76"/>
      <c r="GC145" s="76">
        <f t="shared" si="320"/>
        <v>-8.9549474734720025E-3</v>
      </c>
      <c r="GD145" s="76"/>
      <c r="GE145" s="76"/>
      <c r="GF145" s="76"/>
      <c r="GG145" s="76"/>
      <c r="GH145" s="76">
        <f t="shared" si="321"/>
        <v>6.9470174138569846E-2</v>
      </c>
      <c r="GI145" s="76">
        <f t="shared" si="322"/>
        <v>0.10078498601461698</v>
      </c>
      <c r="GJ145" s="76">
        <f t="shared" si="323"/>
        <v>6.3228411489400754E-2</v>
      </c>
      <c r="GK145" s="76"/>
      <c r="GL145" s="76">
        <f t="shared" si="324"/>
        <v>-6.2417626491690914E-3</v>
      </c>
      <c r="GM145" s="76"/>
      <c r="GN145" s="76">
        <f t="shared" si="325"/>
        <v>-3.7556574525216227E-2</v>
      </c>
      <c r="GO145" s="76"/>
      <c r="GP145" s="76"/>
      <c r="GQ145" s="76"/>
      <c r="GR145" s="76"/>
      <c r="GS145" s="76">
        <f t="shared" si="326"/>
        <v>0.1113375324194146</v>
      </c>
      <c r="GT145" s="76">
        <f t="shared" si="327"/>
        <v>0.12361274023278895</v>
      </c>
      <c r="GU145" s="76">
        <f t="shared" si="328"/>
        <v>7.4882995319812795E-2</v>
      </c>
      <c r="GV145" s="76"/>
      <c r="GW145" s="76">
        <f t="shared" si="329"/>
        <v>-3.6454537099601808E-2</v>
      </c>
      <c r="GX145" s="76"/>
      <c r="GY145" s="76">
        <f t="shared" si="330"/>
        <v>-4.8729744912976158E-2</v>
      </c>
      <c r="GZ145" s="76"/>
      <c r="HA145" s="76"/>
      <c r="HB145" s="76"/>
      <c r="HC145" s="76"/>
      <c r="HD145" s="76">
        <f t="shared" si="331"/>
        <v>8.5124120044460905E-2</v>
      </c>
      <c r="HE145" s="76">
        <f t="shared" si="332"/>
        <v>8.6709374718036636E-2</v>
      </c>
      <c r="HF145" s="76">
        <f t="shared" si="333"/>
        <v>0.13554189226392585</v>
      </c>
      <c r="HG145" s="76"/>
      <c r="HH145" s="76">
        <f t="shared" si="334"/>
        <v>5.0417772219464946E-2</v>
      </c>
      <c r="HI145" s="76"/>
      <c r="HJ145" s="76">
        <f t="shared" si="335"/>
        <v>4.8832517545889215E-2</v>
      </c>
      <c r="HK145" s="76"/>
      <c r="HL145" s="76"/>
      <c r="HM145" s="76"/>
      <c r="HN145" s="76"/>
      <c r="HO145" s="76"/>
      <c r="HP145" s="76"/>
      <c r="HQ145" s="76"/>
      <c r="HR145" s="76">
        <f t="shared" si="336"/>
        <v>0.12263801407928863</v>
      </c>
      <c r="HS145" s="76">
        <f t="shared" si="337"/>
        <v>0.19646165246387551</v>
      </c>
      <c r="HT145" s="76">
        <f t="shared" si="338"/>
        <v>0.20776213412374955</v>
      </c>
      <c r="HU145" s="76"/>
      <c r="HV145" s="76">
        <f t="shared" si="339"/>
        <v>0.1476134620590093</v>
      </c>
      <c r="HW145" s="76">
        <f t="shared" si="340"/>
        <v>0.21032211495082559</v>
      </c>
      <c r="HX145" s="76">
        <f t="shared" si="341"/>
        <v>0.23432283677704593</v>
      </c>
      <c r="HY145" s="76"/>
      <c r="HZ145" s="76">
        <f t="shared" si="342"/>
        <v>0.10204643479856841</v>
      </c>
      <c r="IA145" s="76">
        <f t="shared" si="343"/>
        <v>0.21042488758373865</v>
      </c>
      <c r="IB145" s="76">
        <f t="shared" si="344"/>
        <v>0.23758832706249428</v>
      </c>
      <c r="IC145" s="76"/>
      <c r="ID145" s="76"/>
      <c r="IE145" s="76">
        <f t="shared" si="345"/>
        <v>-2.0591579280720224E-2</v>
      </c>
      <c r="IF145" s="76"/>
      <c r="IG145" s="76">
        <f t="shared" si="346"/>
        <v>-4.5567027260440887E-2</v>
      </c>
      <c r="IH145" s="76"/>
      <c r="II145" s="76"/>
      <c r="IJ145" s="76">
        <f t="shared" si="347"/>
        <v>1.3963235119863138E-2</v>
      </c>
      <c r="IK145" s="76"/>
      <c r="IL145" s="76">
        <f t="shared" si="348"/>
        <v>1.0277263291305627E-4</v>
      </c>
      <c r="IM145" s="76"/>
      <c r="IN145" s="76"/>
      <c r="IO145" s="76">
        <f t="shared" si="349"/>
        <v>2.9826192938744722E-2</v>
      </c>
      <c r="IP145" s="76"/>
      <c r="IQ145" s="76">
        <f t="shared" si="350"/>
        <v>3.2654902854483414E-3</v>
      </c>
      <c r="IR145" s="76"/>
      <c r="IS145" s="76"/>
      <c r="IT145" s="76"/>
      <c r="IU145" s="76"/>
      <c r="IV145" s="76"/>
      <c r="IW145" s="76">
        <v>0.06</v>
      </c>
      <c r="IX145" s="183">
        <v>6.0609719287654693</v>
      </c>
      <c r="IY145" s="183">
        <v>6.2602146499656035</v>
      </c>
      <c r="IZ145" s="175">
        <v>-5.9159708901504023E-2</v>
      </c>
      <c r="JA145" s="76"/>
      <c r="JB145" s="74">
        <v>19695</v>
      </c>
      <c r="JC145" s="74">
        <v>111</v>
      </c>
      <c r="JD145" s="74">
        <v>103</v>
      </c>
      <c r="JE145" s="76">
        <v>1.7888921389725716E-2</v>
      </c>
      <c r="JF145" s="76">
        <v>7.3588067365160589E-2</v>
      </c>
      <c r="JG145" s="74"/>
      <c r="JH145" s="74">
        <v>142</v>
      </c>
      <c r="JI145" s="74">
        <v>9</v>
      </c>
      <c r="JJ145" s="175">
        <v>6.3380281690140844E-2</v>
      </c>
      <c r="JK145" s="74">
        <v>220</v>
      </c>
      <c r="JL145" s="74">
        <v>21</v>
      </c>
      <c r="JM145" s="175">
        <v>9.5454545454545459E-2</v>
      </c>
      <c r="JN145" s="74">
        <v>362</v>
      </c>
      <c r="JO145" s="74">
        <v>30</v>
      </c>
      <c r="JP145" s="175">
        <v>8.2872928176795577E-2</v>
      </c>
      <c r="JQ145" s="175">
        <v>0.73307605676987209</v>
      </c>
      <c r="JR145" s="74"/>
      <c r="JS145" s="74"/>
      <c r="JT145" s="76"/>
      <c r="JU145" s="175"/>
      <c r="JV145" s="175">
        <v>5.0974241418833326E-2</v>
      </c>
      <c r="JW145" s="175">
        <v>1.3753996501176329E-2</v>
      </c>
      <c r="JX145" s="175">
        <v>1.8037039271279483E-2</v>
      </c>
      <c r="JY145" s="175">
        <v>3.2937202147553843E-2</v>
      </c>
      <c r="JZ145" s="175">
        <v>6.4728237920009646E-2</v>
      </c>
      <c r="KA145" s="175">
        <v>2.7085721179948122E-2</v>
      </c>
      <c r="KB145" s="175">
        <v>2.1234240212342402E-2</v>
      </c>
      <c r="KC145" s="175">
        <v>9.5011160041020698E-2</v>
      </c>
      <c r="KD145" s="175">
        <v>6.2073957893466855E-2</v>
      </c>
      <c r="KE145" s="175">
        <v>4.8319961392290521E-2</v>
      </c>
      <c r="KF145" s="175">
        <v>0.11304819931230017</v>
      </c>
      <c r="KG145" s="175"/>
      <c r="KH145" s="74">
        <v>1187</v>
      </c>
      <c r="KI145" s="74">
        <v>15644</v>
      </c>
      <c r="KJ145" s="74">
        <v>1874</v>
      </c>
      <c r="KK145" s="74">
        <v>16577</v>
      </c>
      <c r="KL145" s="76">
        <v>7.5875735106110967E-2</v>
      </c>
      <c r="KM145" s="76">
        <v>0.11304819931230017</v>
      </c>
      <c r="KN145" s="175">
        <v>3.7172464206189207E-2</v>
      </c>
      <c r="KO145" s="175">
        <v>0.48991240947061832</v>
      </c>
      <c r="KP145" s="175"/>
      <c r="KQ145" s="74">
        <v>230</v>
      </c>
      <c r="KR145" s="74">
        <v>1119</v>
      </c>
      <c r="KS145" s="175">
        <v>0.20554066130473636</v>
      </c>
      <c r="KT145" s="74">
        <v>491</v>
      </c>
      <c r="KU145" s="74">
        <v>2364</v>
      </c>
      <c r="KV145" s="175">
        <v>0.20769881556683586</v>
      </c>
      <c r="KW145" s="74">
        <v>700</v>
      </c>
      <c r="KX145" s="74">
        <v>3481</v>
      </c>
      <c r="KY145" s="175">
        <v>0.20109164033323756</v>
      </c>
      <c r="KZ145" s="74">
        <v>904</v>
      </c>
      <c r="LA145" s="74">
        <v>4769</v>
      </c>
      <c r="LB145" s="175">
        <v>0.18955755923673726</v>
      </c>
      <c r="LC145" s="74">
        <v>299</v>
      </c>
      <c r="LD145" s="74">
        <v>1840</v>
      </c>
      <c r="LE145" s="175">
        <f t="shared" si="351"/>
        <v>0.16250000000000001</v>
      </c>
      <c r="LF145" s="74">
        <v>418</v>
      </c>
      <c r="LG145" s="74">
        <v>3503</v>
      </c>
      <c r="LH145" s="175">
        <f t="shared" si="352"/>
        <v>0.11932629174992863</v>
      </c>
      <c r="LI145" s="74">
        <v>182</v>
      </c>
      <c r="LJ145" s="74">
        <v>3259</v>
      </c>
      <c r="LK145" s="175">
        <f t="shared" si="353"/>
        <v>5.5845351334765266E-2</v>
      </c>
      <c r="LL145" s="74">
        <v>899</v>
      </c>
      <c r="LM145" s="74">
        <v>8602</v>
      </c>
      <c r="LN145" s="175">
        <v>0.10451057893513137</v>
      </c>
      <c r="LO145" s="175"/>
      <c r="LP145" s="74">
        <v>71</v>
      </c>
      <c r="LQ145" s="74">
        <v>3206</v>
      </c>
      <c r="LR145" s="175">
        <v>2.2145976294447912E-2</v>
      </c>
      <c r="LS145" s="74">
        <v>1874</v>
      </c>
      <c r="LT145" s="74">
        <v>16577</v>
      </c>
      <c r="LU145" s="175">
        <v>0.11304819931230017</v>
      </c>
      <c r="LV145" s="175"/>
      <c r="LW145" s="74"/>
      <c r="LX145" s="74">
        <v>62</v>
      </c>
      <c r="LY145" s="74">
        <v>116</v>
      </c>
      <c r="LZ145" s="74">
        <v>54</v>
      </c>
      <c r="MA145" s="74">
        <v>247</v>
      </c>
      <c r="MB145" s="74">
        <v>285</v>
      </c>
      <c r="MC145" s="74">
        <v>148</v>
      </c>
      <c r="MD145" s="74"/>
      <c r="MH145" s="75"/>
      <c r="MI145" s="89"/>
    </row>
    <row r="146" spans="1:347" x14ac:dyDescent="0.25">
      <c r="A146" s="153"/>
      <c r="B146" s="156" t="s">
        <v>12</v>
      </c>
      <c r="C146" s="154"/>
      <c r="D146" s="159">
        <v>45017</v>
      </c>
      <c r="E146" s="159" t="s">
        <v>206</v>
      </c>
      <c r="F146" s="73" t="s">
        <v>381</v>
      </c>
      <c r="P146" s="164"/>
      <c r="Q146" s="129"/>
      <c r="R146" s="129"/>
      <c r="S146" s="129"/>
      <c r="T146" s="129"/>
      <c r="U146" s="129"/>
      <c r="V146" s="129"/>
      <c r="W146" s="129"/>
      <c r="X146" s="129"/>
      <c r="Y146" s="129"/>
      <c r="Z146" s="115"/>
      <c r="AA146" s="74"/>
      <c r="AB146" s="75">
        <v>2277</v>
      </c>
      <c r="AC146" s="75">
        <v>2082</v>
      </c>
      <c r="AD146" s="75">
        <v>510</v>
      </c>
      <c r="AE146" s="75">
        <v>430</v>
      </c>
      <c r="AF146" s="75">
        <v>697</v>
      </c>
      <c r="AG146" s="75">
        <v>4713</v>
      </c>
      <c r="AH146" s="75">
        <v>89</v>
      </c>
      <c r="AI146" s="75">
        <v>109</v>
      </c>
      <c r="AK146" s="74">
        <f t="shared" si="356"/>
        <v>10907</v>
      </c>
      <c r="AL146" s="76"/>
      <c r="AM146" s="77">
        <f t="shared" si="357"/>
        <v>0.20876501329421474</v>
      </c>
      <c r="AN146" s="78">
        <f t="shared" si="358"/>
        <v>0.19088658659576418</v>
      </c>
      <c r="AO146" s="78">
        <f t="shared" si="359"/>
        <v>4.6758962134409096E-2</v>
      </c>
      <c r="AP146" s="78">
        <f t="shared" si="360"/>
        <v>3.9424222976070414E-2</v>
      </c>
      <c r="AQ146" s="78">
        <f t="shared" si="361"/>
        <v>6.3903914917025767E-2</v>
      </c>
      <c r="AR146" s="78">
        <f t="shared" si="362"/>
        <v>0.43210782066562758</v>
      </c>
      <c r="AS146" s="78">
        <f t="shared" si="363"/>
        <v>8.1598973136517827E-3</v>
      </c>
      <c r="AT146" s="79">
        <f t="shared" si="364"/>
        <v>9.9935821032364532E-3</v>
      </c>
      <c r="AU146" s="76">
        <f t="shared" si="365"/>
        <v>1</v>
      </c>
      <c r="AV146" s="76"/>
      <c r="AW146" s="76"/>
      <c r="AX146" s="75">
        <v>770</v>
      </c>
      <c r="AY146" s="75">
        <v>433</v>
      </c>
      <c r="AZ146" s="75">
        <v>2304</v>
      </c>
      <c r="BA146" s="75">
        <v>802</v>
      </c>
      <c r="BB146" s="75">
        <v>3092</v>
      </c>
      <c r="BC146" s="75">
        <v>3312</v>
      </c>
      <c r="BD146" s="75">
        <v>138</v>
      </c>
      <c r="BE146" s="75">
        <v>0</v>
      </c>
      <c r="BF146" s="75">
        <v>32</v>
      </c>
      <c r="BG146" s="80">
        <v>13</v>
      </c>
      <c r="BH146" s="81">
        <v>69</v>
      </c>
      <c r="BI146" s="81">
        <v>3</v>
      </c>
      <c r="BJ146" s="82">
        <v>5</v>
      </c>
      <c r="BK146" s="74">
        <f t="shared" si="366"/>
        <v>90</v>
      </c>
      <c r="BL146" s="80">
        <f t="shared" si="291"/>
        <v>10973</v>
      </c>
      <c r="BM146" s="83"/>
      <c r="BN146" s="84">
        <f t="shared" si="367"/>
        <v>7.0172240955071533E-2</v>
      </c>
      <c r="BO146" s="85">
        <f t="shared" si="368"/>
        <v>3.9460493939670098E-2</v>
      </c>
      <c r="BP146" s="85">
        <f t="shared" si="369"/>
        <v>0.20996992618244784</v>
      </c>
      <c r="BQ146" s="85">
        <f t="shared" si="370"/>
        <v>7.3088489929827763E-2</v>
      </c>
      <c r="BR146" s="85">
        <f t="shared" si="371"/>
        <v>0.28178255718581974</v>
      </c>
      <c r="BS146" s="85">
        <f t="shared" si="372"/>
        <v>0.30183176888726876</v>
      </c>
      <c r="BT146" s="85">
        <f t="shared" si="373"/>
        <v>1.2576323703636198E-2</v>
      </c>
      <c r="BU146" s="85">
        <f t="shared" si="374"/>
        <v>0</v>
      </c>
      <c r="BV146" s="85">
        <f t="shared" si="375"/>
        <v>2.9162489747562199E-3</v>
      </c>
      <c r="BW146" s="85">
        <f t="shared" si="376"/>
        <v>1.1847261459947142E-3</v>
      </c>
      <c r="BX146" s="85">
        <f t="shared" si="377"/>
        <v>6.2881618518180991E-3</v>
      </c>
      <c r="BY146" s="85">
        <f t="shared" si="378"/>
        <v>2.7339834138339562E-4</v>
      </c>
      <c r="BZ146" s="85">
        <f t="shared" si="379"/>
        <v>4.5566390230565937E-4</v>
      </c>
      <c r="CA146" s="76">
        <f t="shared" si="380"/>
        <v>8.2019502415018684E-3</v>
      </c>
      <c r="CB146" s="86">
        <f t="shared" si="381"/>
        <v>1</v>
      </c>
      <c r="CC146" s="76"/>
      <c r="CD146" s="76"/>
      <c r="CE146" s="73">
        <v>368</v>
      </c>
      <c r="CF146" s="75">
        <v>1623</v>
      </c>
      <c r="CG146" s="75">
        <v>4818</v>
      </c>
      <c r="CH146" s="75">
        <v>1489</v>
      </c>
      <c r="CI146" s="75">
        <v>1029</v>
      </c>
      <c r="CJ146" s="75">
        <v>1779</v>
      </c>
      <c r="CK146" s="73">
        <v>167</v>
      </c>
      <c r="CQ146" s="74">
        <f t="shared" si="382"/>
        <v>0</v>
      </c>
      <c r="CR146" s="74">
        <f t="shared" si="383"/>
        <v>11273</v>
      </c>
      <c r="CS146" s="76"/>
      <c r="CT146" s="77">
        <f t="shared" si="384"/>
        <v>3.264437150714096E-2</v>
      </c>
      <c r="CU146" s="78">
        <f t="shared" si="385"/>
        <v>0.14397232325024395</v>
      </c>
      <c r="CV146" s="78">
        <f t="shared" si="386"/>
        <v>0.42739288565599221</v>
      </c>
      <c r="CW146" s="78">
        <f t="shared" si="387"/>
        <v>0.13208551406014371</v>
      </c>
      <c r="CX146" s="78">
        <f t="shared" si="388"/>
        <v>9.1280049676217515E-2</v>
      </c>
      <c r="CY146" s="78">
        <f t="shared" si="389"/>
        <v>0.15781069812827109</v>
      </c>
      <c r="CZ146" s="78">
        <f t="shared" si="390"/>
        <v>1.4814157721990597E-2</v>
      </c>
      <c r="DA146" s="79"/>
      <c r="DB146" s="79"/>
      <c r="DC146" s="79"/>
      <c r="DD146" s="79"/>
      <c r="DE146" s="79">
        <f t="shared" si="391"/>
        <v>0</v>
      </c>
      <c r="DF146" s="76">
        <f t="shared" si="392"/>
        <v>1</v>
      </c>
      <c r="DG146" s="76"/>
      <c r="DH146" s="76"/>
      <c r="DI146" s="76"/>
      <c r="DJ146" s="76"/>
      <c r="DK146" s="76">
        <f t="shared" si="293"/>
        <v>0.19088658659576418</v>
      </c>
      <c r="DL146" s="76">
        <f t="shared" si="294"/>
        <v>0.28178255718581974</v>
      </c>
      <c r="DM146" s="76">
        <f t="shared" si="295"/>
        <v>0.14397232325024395</v>
      </c>
      <c r="DN146" s="76"/>
      <c r="DO146" s="76"/>
      <c r="DP146" s="76">
        <f t="shared" si="296"/>
        <v>4.6758962134409096E-2</v>
      </c>
      <c r="DQ146" s="76">
        <f t="shared" si="297"/>
        <v>3.9460493939670098E-2</v>
      </c>
      <c r="DR146" s="76">
        <f t="shared" si="298"/>
        <v>9.1280049676217515E-2</v>
      </c>
      <c r="DS146" s="76"/>
      <c r="DT146" s="76"/>
      <c r="DU146" s="76"/>
      <c r="DV146" s="76">
        <f t="shared" si="299"/>
        <v>0</v>
      </c>
      <c r="DW146" s="76"/>
      <c r="DX146" s="76"/>
      <c r="DY146" s="76"/>
      <c r="DZ146" s="76"/>
      <c r="EA146" s="76">
        <f t="shared" si="300"/>
        <v>2.9162489747562199E-3</v>
      </c>
      <c r="EB146" s="76"/>
      <c r="EC146" s="76"/>
      <c r="ED146" s="76"/>
      <c r="EE146" s="76">
        <f t="shared" si="393"/>
        <v>0.23764554873017329</v>
      </c>
      <c r="EF146" s="76">
        <f t="shared" si="394"/>
        <v>0.32415930010024607</v>
      </c>
      <c r="EG146" s="76">
        <f t="shared" si="395"/>
        <v>0.23525237292646145</v>
      </c>
      <c r="EH146" s="76"/>
      <c r="EI146" s="76"/>
      <c r="EJ146" s="76">
        <f t="shared" si="301"/>
        <v>-4.6914263345520235E-2</v>
      </c>
      <c r="EK146" s="76"/>
      <c r="EL146" s="76">
        <f t="shared" si="302"/>
        <v>-0.13781023393557579</v>
      </c>
      <c r="EM146" s="76"/>
      <c r="EN146" s="76"/>
      <c r="EO146" s="76">
        <f t="shared" si="303"/>
        <v>4.4521087541808418E-2</v>
      </c>
      <c r="EP146" s="76"/>
      <c r="EQ146" s="76">
        <f t="shared" si="304"/>
        <v>5.1819555736547417E-2</v>
      </c>
      <c r="ER146" s="76"/>
      <c r="ES146" s="76"/>
      <c r="ET146" s="76">
        <f t="shared" si="305"/>
        <v>0</v>
      </c>
      <c r="EU146" s="76"/>
      <c r="EV146" s="76">
        <f t="shared" si="306"/>
        <v>0</v>
      </c>
      <c r="EW146" s="76"/>
      <c r="EX146" s="76"/>
      <c r="EY146" s="76">
        <f t="shared" si="307"/>
        <v>0</v>
      </c>
      <c r="EZ146" s="76"/>
      <c r="FA146" s="76">
        <f t="shared" si="308"/>
        <v>-2.9162489747562199E-3</v>
      </c>
      <c r="FB146" s="76"/>
      <c r="FC146" s="76"/>
      <c r="FD146" s="76">
        <f t="shared" si="309"/>
        <v>-2.3931758037118445E-3</v>
      </c>
      <c r="FE146" s="76"/>
      <c r="FF146" s="76">
        <f t="shared" si="310"/>
        <v>-8.8906927173784622E-2</v>
      </c>
      <c r="FG146" s="76"/>
      <c r="FH146" s="76"/>
      <c r="FI146" s="76"/>
      <c r="FJ146" s="76"/>
      <c r="FK146" s="76"/>
      <c r="FL146" s="76">
        <f t="shared" si="311"/>
        <v>8.1598973136517827E-3</v>
      </c>
      <c r="FM146" s="76">
        <f t="shared" si="312"/>
        <v>1.2576323703636198E-2</v>
      </c>
      <c r="FN146" s="76">
        <f t="shared" si="313"/>
        <v>1.4814157721990597E-2</v>
      </c>
      <c r="FO146" s="76"/>
      <c r="FP146" s="76">
        <f t="shared" si="314"/>
        <v>6.6542604083388145E-3</v>
      </c>
      <c r="FQ146" s="76"/>
      <c r="FR146" s="76">
        <f t="shared" si="315"/>
        <v>2.2378340183543989E-3</v>
      </c>
      <c r="FS146" s="76"/>
      <c r="FT146" s="76"/>
      <c r="FU146" s="76"/>
      <c r="FV146" s="76"/>
      <c r="FW146" s="76">
        <f t="shared" si="316"/>
        <v>0.43210782066562758</v>
      </c>
      <c r="FX146" s="76">
        <f t="shared" si="317"/>
        <v>0.30183176888726876</v>
      </c>
      <c r="FY146" s="76">
        <f t="shared" si="318"/>
        <v>0.42739288565599221</v>
      </c>
      <c r="FZ146" s="76"/>
      <c r="GA146" s="76">
        <f t="shared" si="319"/>
        <v>-4.7149350096353793E-3</v>
      </c>
      <c r="GB146" s="76"/>
      <c r="GC146" s="76">
        <f t="shared" si="320"/>
        <v>0.12556111676872345</v>
      </c>
      <c r="GD146" s="76"/>
      <c r="GE146" s="76"/>
      <c r="GF146" s="76"/>
      <c r="GG146" s="76"/>
      <c r="GH146" s="76">
        <f t="shared" si="321"/>
        <v>0.20876501329421474</v>
      </c>
      <c r="GI146" s="76">
        <f t="shared" si="322"/>
        <v>0.20996992618244784</v>
      </c>
      <c r="GJ146" s="76">
        <f t="shared" si="323"/>
        <v>0.15781069812827109</v>
      </c>
      <c r="GK146" s="76"/>
      <c r="GL146" s="76">
        <f t="shared" si="324"/>
        <v>-5.0954315165943648E-2</v>
      </c>
      <c r="GM146" s="76"/>
      <c r="GN146" s="76">
        <f t="shared" si="325"/>
        <v>-5.2159228054176748E-2</v>
      </c>
      <c r="GO146" s="76"/>
      <c r="GP146" s="76"/>
      <c r="GQ146" s="76"/>
      <c r="GR146" s="76"/>
      <c r="GS146" s="76">
        <f t="shared" si="326"/>
        <v>3.9424222976070414E-2</v>
      </c>
      <c r="GT146" s="76">
        <f t="shared" si="327"/>
        <v>7.3088489929827763E-2</v>
      </c>
      <c r="GU146" s="76">
        <f t="shared" si="328"/>
        <v>3.264437150714096E-2</v>
      </c>
      <c r="GV146" s="76"/>
      <c r="GW146" s="76">
        <f t="shared" si="329"/>
        <v>-6.7798514689294542E-3</v>
      </c>
      <c r="GX146" s="76"/>
      <c r="GY146" s="76">
        <f t="shared" si="330"/>
        <v>-4.0444118422686803E-2</v>
      </c>
      <c r="GZ146" s="76"/>
      <c r="HA146" s="76"/>
      <c r="HB146" s="76"/>
      <c r="HC146" s="76"/>
      <c r="HD146" s="76">
        <f t="shared" si="331"/>
        <v>6.3903914917025767E-2</v>
      </c>
      <c r="HE146" s="76">
        <f t="shared" si="332"/>
        <v>7.0172240955071533E-2</v>
      </c>
      <c r="HF146" s="76">
        <f t="shared" si="333"/>
        <v>0.13208551406014371</v>
      </c>
      <c r="HG146" s="76"/>
      <c r="HH146" s="76">
        <f t="shared" si="334"/>
        <v>6.8181599143117944E-2</v>
      </c>
      <c r="HI146" s="76"/>
      <c r="HJ146" s="76">
        <f t="shared" si="335"/>
        <v>6.1913273105072178E-2</v>
      </c>
      <c r="HK146" s="76"/>
      <c r="HL146" s="76"/>
      <c r="HM146" s="76"/>
      <c r="HN146" s="76"/>
      <c r="HO146" s="76"/>
      <c r="HP146" s="76"/>
      <c r="HQ146" s="76"/>
      <c r="HR146" s="76">
        <f t="shared" si="336"/>
        <v>4.7584120289722198E-2</v>
      </c>
      <c r="HS146" s="76">
        <f t="shared" si="337"/>
        <v>0.10332813789309618</v>
      </c>
      <c r="HT146" s="76">
        <f t="shared" si="338"/>
        <v>0.11148803520674797</v>
      </c>
      <c r="HU146" s="76"/>
      <c r="HV146" s="76">
        <f t="shared" si="339"/>
        <v>8.5664813633463954E-2</v>
      </c>
      <c r="HW146" s="76">
        <f t="shared" si="340"/>
        <v>0.1432607308848993</v>
      </c>
      <c r="HX146" s="76">
        <f t="shared" si="341"/>
        <v>0.15583705458853547</v>
      </c>
      <c r="HY146" s="76"/>
      <c r="HZ146" s="76">
        <f t="shared" si="342"/>
        <v>4.745852922913156E-2</v>
      </c>
      <c r="IA146" s="76">
        <f t="shared" si="343"/>
        <v>0.16472988556728468</v>
      </c>
      <c r="IB146" s="76">
        <f t="shared" si="344"/>
        <v>0.17954404328927526</v>
      </c>
      <c r="IC146" s="76"/>
      <c r="ID146" s="76"/>
      <c r="IE146" s="76">
        <f t="shared" si="345"/>
        <v>-1.2559106059063796E-4</v>
      </c>
      <c r="IF146" s="76"/>
      <c r="IG146" s="76">
        <f t="shared" si="346"/>
        <v>-3.8206284404332394E-2</v>
      </c>
      <c r="IH146" s="76"/>
      <c r="II146" s="76"/>
      <c r="IJ146" s="76">
        <f t="shared" si="347"/>
        <v>6.1401747674188503E-2</v>
      </c>
      <c r="IK146" s="76"/>
      <c r="IL146" s="76">
        <f t="shared" si="348"/>
        <v>2.1469154682385388E-2</v>
      </c>
      <c r="IM146" s="76"/>
      <c r="IN146" s="76"/>
      <c r="IO146" s="76">
        <f t="shared" si="349"/>
        <v>6.8056008082527292E-2</v>
      </c>
      <c r="IP146" s="76"/>
      <c r="IQ146" s="76">
        <f t="shared" si="350"/>
        <v>2.3706988700739784E-2</v>
      </c>
      <c r="IR146" s="76"/>
      <c r="IS146" s="76"/>
      <c r="IT146" s="76"/>
      <c r="IU146" s="76"/>
      <c r="IV146" s="76"/>
      <c r="IW146" s="76">
        <v>0.02</v>
      </c>
      <c r="IX146" s="183">
        <v>4.3840691571472679</v>
      </c>
      <c r="IY146" s="183">
        <v>4.4081555896958706</v>
      </c>
      <c r="IZ146" s="175">
        <v>5.325012145498767E-2</v>
      </c>
      <c r="JA146" s="76"/>
      <c r="JB146" s="74">
        <v>20555</v>
      </c>
      <c r="JC146" s="74">
        <v>115</v>
      </c>
      <c r="JD146" s="74">
        <v>112</v>
      </c>
      <c r="JE146" s="76">
        <v>1.8755601308452736E-2</v>
      </c>
      <c r="JF146" s="76">
        <v>7.3190402430388601E-2</v>
      </c>
      <c r="JG146" s="74"/>
      <c r="JH146" s="74">
        <v>59</v>
      </c>
      <c r="JI146" s="74">
        <v>1.5</v>
      </c>
      <c r="JJ146" s="175">
        <v>2.5423728813559324E-2</v>
      </c>
      <c r="JK146" s="74">
        <v>17</v>
      </c>
      <c r="JL146" s="74">
        <v>1.5</v>
      </c>
      <c r="JM146" s="175">
        <v>8.8235294117647065E-2</v>
      </c>
      <c r="JN146" s="74">
        <v>76</v>
      </c>
      <c r="JO146" s="74">
        <v>3</v>
      </c>
      <c r="JP146" s="175">
        <v>3.9473684210526314E-2</v>
      </c>
      <c r="JQ146" s="175">
        <v>0.79887684471725207</v>
      </c>
      <c r="JR146" s="74"/>
      <c r="JS146" s="74"/>
      <c r="JT146" s="76"/>
      <c r="JU146" s="175"/>
      <c r="JV146" s="175">
        <v>3.3349681216282491E-2</v>
      </c>
      <c r="JW146" s="175">
        <v>2.0843550760176557E-3</v>
      </c>
      <c r="JX146" s="175">
        <v>9.4409024031387942E-3</v>
      </c>
      <c r="JY146" s="175">
        <v>2.3908778813143697E-2</v>
      </c>
      <c r="JZ146" s="175">
        <v>3.5434036292300145E-2</v>
      </c>
      <c r="KA146" s="175">
        <v>3.9234919077979404E-3</v>
      </c>
      <c r="KB146" s="175">
        <v>1.0176557135850908E-2</v>
      </c>
      <c r="KC146" s="175">
        <v>4.0093182932810202E-2</v>
      </c>
      <c r="KD146" s="175">
        <v>1.6184404119666502E-2</v>
      </c>
      <c r="KE146" s="175">
        <v>1.4100049043648848E-2</v>
      </c>
      <c r="KF146" s="175">
        <v>4.9534085335948996E-2</v>
      </c>
      <c r="KG146" s="175"/>
      <c r="KH146" s="74">
        <v>242</v>
      </c>
      <c r="KI146" s="74">
        <v>8150</v>
      </c>
      <c r="KJ146" s="74">
        <v>404</v>
      </c>
      <c r="KK146" s="74">
        <v>8156</v>
      </c>
      <c r="KL146" s="76">
        <v>2.9693251533742332E-2</v>
      </c>
      <c r="KM146" s="76">
        <v>4.9534085335948996E-2</v>
      </c>
      <c r="KN146" s="175">
        <v>1.9840833802206664E-2</v>
      </c>
      <c r="KO146" s="175">
        <v>0.66819336978505917</v>
      </c>
      <c r="KP146" s="175"/>
      <c r="KQ146" s="74">
        <v>33</v>
      </c>
      <c r="KR146" s="74">
        <v>488</v>
      </c>
      <c r="KS146" s="175">
        <v>6.7622950819672137E-2</v>
      </c>
      <c r="KT146" s="74">
        <v>69</v>
      </c>
      <c r="KU146" s="74">
        <v>1025</v>
      </c>
      <c r="KV146" s="175">
        <v>6.7317073170731712E-2</v>
      </c>
      <c r="KW146" s="74">
        <v>102</v>
      </c>
      <c r="KX146" s="74">
        <v>1549</v>
      </c>
      <c r="KY146" s="175">
        <v>6.5848934796642999E-2</v>
      </c>
      <c r="KZ146" s="74">
        <v>152</v>
      </c>
      <c r="LA146" s="74">
        <v>2276</v>
      </c>
      <c r="LB146" s="175">
        <v>6.6783831282952552E-2</v>
      </c>
      <c r="LC146" s="74">
        <v>84</v>
      </c>
      <c r="LD146" s="74">
        <v>929</v>
      </c>
      <c r="LE146" s="175">
        <f t="shared" si="351"/>
        <v>9.0419806243272338E-2</v>
      </c>
      <c r="LF146" s="74">
        <v>96</v>
      </c>
      <c r="LG146" s="74">
        <v>1697</v>
      </c>
      <c r="LH146" s="175">
        <f t="shared" si="352"/>
        <v>5.6570418385385977E-2</v>
      </c>
      <c r="LI146" s="74">
        <v>56</v>
      </c>
      <c r="LJ146" s="74">
        <v>1769</v>
      </c>
      <c r="LK146" s="175">
        <f t="shared" si="353"/>
        <v>3.1656302996042961E-2</v>
      </c>
      <c r="LL146" s="74">
        <v>236</v>
      </c>
      <c r="LM146" s="74">
        <v>4395</v>
      </c>
      <c r="LN146" s="175">
        <v>5.3697383390216152E-2</v>
      </c>
      <c r="LO146" s="175"/>
      <c r="LP146" s="74">
        <v>15</v>
      </c>
      <c r="LQ146" s="74">
        <v>1485</v>
      </c>
      <c r="LR146" s="175">
        <v>1.0101010101010102E-2</v>
      </c>
      <c r="LS146" s="74">
        <v>403</v>
      </c>
      <c r="LT146" s="74">
        <v>8156</v>
      </c>
      <c r="LU146" s="175">
        <v>4.941147621383031E-2</v>
      </c>
      <c r="LV146" s="175"/>
      <c r="LW146" s="74"/>
      <c r="LX146" s="74">
        <v>289</v>
      </c>
      <c r="LY146" s="74">
        <v>193</v>
      </c>
      <c r="LZ146" s="74">
        <v>281</v>
      </c>
      <c r="MA146" s="74">
        <v>102</v>
      </c>
      <c r="MB146" s="74">
        <v>67</v>
      </c>
      <c r="MC146" s="74">
        <v>247</v>
      </c>
      <c r="MD146" s="74"/>
      <c r="MI146" s="89"/>
    </row>
    <row r="147" spans="1:347" x14ac:dyDescent="0.25">
      <c r="A147" s="153"/>
      <c r="B147" s="156" t="s">
        <v>12</v>
      </c>
      <c r="C147" s="154"/>
      <c r="D147" s="159">
        <v>45057</v>
      </c>
      <c r="E147" s="159" t="s">
        <v>206</v>
      </c>
      <c r="F147" s="73" t="s">
        <v>380</v>
      </c>
      <c r="P147" s="164"/>
      <c r="Q147" s="129"/>
      <c r="R147" s="129"/>
      <c r="S147" s="129"/>
      <c r="T147" s="129"/>
      <c r="U147" s="129"/>
      <c r="V147" s="129"/>
      <c r="W147" s="129"/>
      <c r="X147" s="129"/>
      <c r="Y147" s="129"/>
      <c r="Z147" s="115"/>
      <c r="AA147" s="74"/>
      <c r="AK147" s="74"/>
      <c r="AL147" s="76"/>
      <c r="AM147" s="77"/>
      <c r="AN147" s="78"/>
      <c r="AO147" s="78"/>
      <c r="AP147" s="78"/>
      <c r="AQ147" s="78"/>
      <c r="AR147" s="78"/>
      <c r="AS147" s="78"/>
      <c r="AT147" s="79"/>
      <c r="AU147" s="76"/>
      <c r="AV147" s="76"/>
      <c r="AW147" s="76"/>
      <c r="BG147" s="80"/>
      <c r="BH147" s="81"/>
      <c r="BI147" s="81"/>
      <c r="BJ147" s="82"/>
      <c r="BK147" s="74"/>
      <c r="BL147" s="80">
        <f t="shared" si="291"/>
        <v>0</v>
      </c>
      <c r="BM147" s="83"/>
      <c r="BN147" s="84"/>
      <c r="BO147" s="85"/>
      <c r="BP147" s="85"/>
      <c r="BQ147" s="85"/>
      <c r="BR147" s="85"/>
      <c r="BS147" s="85"/>
      <c r="BT147" s="85"/>
      <c r="BU147" s="85"/>
      <c r="BV147" s="85"/>
      <c r="BW147" s="85"/>
      <c r="BX147" s="85"/>
      <c r="BY147" s="85"/>
      <c r="BZ147" s="85"/>
      <c r="CA147" s="76"/>
      <c r="CB147" s="86"/>
      <c r="CC147" s="76"/>
      <c r="CD147" s="76"/>
      <c r="CQ147" s="74"/>
      <c r="CR147" s="74"/>
      <c r="CS147" s="76"/>
      <c r="CT147" s="77"/>
      <c r="CU147" s="78"/>
      <c r="CV147" s="78"/>
      <c r="CW147" s="78"/>
      <c r="CX147" s="78"/>
      <c r="CY147" s="78"/>
      <c r="CZ147" s="78"/>
      <c r="DA147" s="79"/>
      <c r="DB147" s="79"/>
      <c r="DC147" s="79"/>
      <c r="DD147" s="79"/>
      <c r="DE147" s="79"/>
      <c r="DF147" s="76"/>
      <c r="DG147" s="76"/>
      <c r="DH147" s="76"/>
      <c r="DI147" s="76"/>
      <c r="DJ147" s="76"/>
      <c r="DK147" s="76">
        <f t="shared" si="293"/>
        <v>0</v>
      </c>
      <c r="DL147" s="76">
        <f t="shared" si="294"/>
        <v>0</v>
      </c>
      <c r="DM147" s="76">
        <f t="shared" si="295"/>
        <v>0</v>
      </c>
      <c r="DN147" s="76"/>
      <c r="DO147" s="76"/>
      <c r="DP147" s="76">
        <f t="shared" si="296"/>
        <v>0</v>
      </c>
      <c r="DQ147" s="76">
        <f t="shared" si="297"/>
        <v>0</v>
      </c>
      <c r="DR147" s="76">
        <f t="shared" si="298"/>
        <v>0</v>
      </c>
      <c r="DS147" s="76"/>
      <c r="DT147" s="76"/>
      <c r="DU147" s="76"/>
      <c r="DV147" s="76">
        <f t="shared" si="299"/>
        <v>0</v>
      </c>
      <c r="DW147" s="76"/>
      <c r="DX147" s="76"/>
      <c r="DY147" s="76"/>
      <c r="DZ147" s="76"/>
      <c r="EA147" s="76">
        <f t="shared" si="300"/>
        <v>0</v>
      </c>
      <c r="EB147" s="76"/>
      <c r="EC147" s="76"/>
      <c r="ED147" s="76"/>
      <c r="EE147" s="76"/>
      <c r="EF147" s="76"/>
      <c r="EG147" s="76"/>
      <c r="EH147" s="76"/>
      <c r="EI147" s="76"/>
      <c r="EJ147" s="76">
        <f t="shared" si="301"/>
        <v>0</v>
      </c>
      <c r="EK147" s="76"/>
      <c r="EL147" s="76">
        <f t="shared" si="302"/>
        <v>0</v>
      </c>
      <c r="EM147" s="76"/>
      <c r="EN147" s="76"/>
      <c r="EO147" s="76">
        <f t="shared" si="303"/>
        <v>0</v>
      </c>
      <c r="EP147" s="76"/>
      <c r="EQ147" s="76">
        <f t="shared" si="304"/>
        <v>0</v>
      </c>
      <c r="ER147" s="76"/>
      <c r="ES147" s="76"/>
      <c r="ET147" s="76">
        <f t="shared" si="305"/>
        <v>0</v>
      </c>
      <c r="EU147" s="76"/>
      <c r="EV147" s="76">
        <f t="shared" si="306"/>
        <v>0</v>
      </c>
      <c r="EW147" s="76"/>
      <c r="EX147" s="76"/>
      <c r="EY147" s="76">
        <f t="shared" si="307"/>
        <v>0</v>
      </c>
      <c r="EZ147" s="76"/>
      <c r="FA147" s="76">
        <f t="shared" si="308"/>
        <v>0</v>
      </c>
      <c r="FB147" s="76"/>
      <c r="FC147" s="76"/>
      <c r="FD147" s="76">
        <f t="shared" si="309"/>
        <v>0</v>
      </c>
      <c r="FE147" s="76"/>
      <c r="FF147" s="76">
        <f t="shared" si="310"/>
        <v>0</v>
      </c>
      <c r="FG147" s="76"/>
      <c r="FH147" s="76"/>
      <c r="FI147" s="76"/>
      <c r="FJ147" s="76"/>
      <c r="FK147" s="76"/>
      <c r="FL147" s="76">
        <f t="shared" si="311"/>
        <v>0</v>
      </c>
      <c r="FM147" s="76">
        <f t="shared" si="312"/>
        <v>0</v>
      </c>
      <c r="FN147" s="76">
        <f t="shared" si="313"/>
        <v>0</v>
      </c>
      <c r="FO147" s="76"/>
      <c r="FP147" s="76">
        <f t="shared" si="314"/>
        <v>0</v>
      </c>
      <c r="FQ147" s="76"/>
      <c r="FR147" s="76">
        <f t="shared" si="315"/>
        <v>0</v>
      </c>
      <c r="FS147" s="76"/>
      <c r="FT147" s="76"/>
      <c r="FU147" s="76"/>
      <c r="FV147" s="76"/>
      <c r="FW147" s="76">
        <f t="shared" si="316"/>
        <v>0</v>
      </c>
      <c r="FX147" s="76">
        <f t="shared" si="317"/>
        <v>0</v>
      </c>
      <c r="FY147" s="76">
        <f t="shared" si="318"/>
        <v>0</v>
      </c>
      <c r="FZ147" s="76"/>
      <c r="GA147" s="76">
        <f t="shared" si="319"/>
        <v>0</v>
      </c>
      <c r="GB147" s="76"/>
      <c r="GC147" s="76">
        <f t="shared" si="320"/>
        <v>0</v>
      </c>
      <c r="GD147" s="76"/>
      <c r="GE147" s="76"/>
      <c r="GF147" s="76"/>
      <c r="GG147" s="76"/>
      <c r="GH147" s="76">
        <f t="shared" si="321"/>
        <v>0</v>
      </c>
      <c r="GI147" s="76">
        <f t="shared" si="322"/>
        <v>0</v>
      </c>
      <c r="GJ147" s="76">
        <f t="shared" si="323"/>
        <v>0</v>
      </c>
      <c r="GK147" s="76"/>
      <c r="GL147" s="76">
        <f t="shared" si="324"/>
        <v>0</v>
      </c>
      <c r="GM147" s="76"/>
      <c r="GN147" s="76">
        <f t="shared" si="325"/>
        <v>0</v>
      </c>
      <c r="GO147" s="76"/>
      <c r="GP147" s="76"/>
      <c r="GQ147" s="76"/>
      <c r="GR147" s="76"/>
      <c r="GS147" s="76">
        <f t="shared" si="326"/>
        <v>0</v>
      </c>
      <c r="GT147" s="76">
        <f t="shared" si="327"/>
        <v>0</v>
      </c>
      <c r="GU147" s="76">
        <f t="shared" si="328"/>
        <v>0</v>
      </c>
      <c r="GV147" s="76"/>
      <c r="GW147" s="76">
        <f t="shared" si="329"/>
        <v>0</v>
      </c>
      <c r="GX147" s="76"/>
      <c r="GY147" s="76">
        <f t="shared" si="330"/>
        <v>0</v>
      </c>
      <c r="GZ147" s="76"/>
      <c r="HA147" s="76"/>
      <c r="HB147" s="76"/>
      <c r="HC147" s="76"/>
      <c r="HD147" s="76">
        <f t="shared" si="331"/>
        <v>0</v>
      </c>
      <c r="HE147" s="76">
        <f t="shared" si="332"/>
        <v>0</v>
      </c>
      <c r="HF147" s="76">
        <f t="shared" si="333"/>
        <v>0</v>
      </c>
      <c r="HG147" s="76"/>
      <c r="HH147" s="76">
        <f t="shared" si="334"/>
        <v>0</v>
      </c>
      <c r="HI147" s="76"/>
      <c r="HJ147" s="76">
        <f t="shared" si="335"/>
        <v>0</v>
      </c>
      <c r="HK147" s="76"/>
      <c r="HL147" s="76"/>
      <c r="HM147" s="76"/>
      <c r="HN147" s="76"/>
      <c r="HO147" s="76"/>
      <c r="HP147" s="76"/>
      <c r="HQ147" s="76"/>
      <c r="HR147" s="76">
        <f t="shared" si="336"/>
        <v>0</v>
      </c>
      <c r="HS147" s="76">
        <f t="shared" si="337"/>
        <v>0</v>
      </c>
      <c r="HT147" s="76">
        <f t="shared" si="338"/>
        <v>0</v>
      </c>
      <c r="HU147" s="76"/>
      <c r="HV147" s="76">
        <f t="shared" si="339"/>
        <v>0</v>
      </c>
      <c r="HW147" s="76">
        <f t="shared" si="340"/>
        <v>0</v>
      </c>
      <c r="HX147" s="76">
        <f t="shared" si="341"/>
        <v>0</v>
      </c>
      <c r="HY147" s="76"/>
      <c r="HZ147" s="76">
        <f t="shared" si="342"/>
        <v>0</v>
      </c>
      <c r="IA147" s="76">
        <f t="shared" si="343"/>
        <v>0</v>
      </c>
      <c r="IB147" s="76">
        <f t="shared" si="344"/>
        <v>0</v>
      </c>
      <c r="IC147" s="76"/>
      <c r="ID147" s="76"/>
      <c r="IE147" s="76">
        <f t="shared" si="345"/>
        <v>0</v>
      </c>
      <c r="IF147" s="76"/>
      <c r="IG147" s="76">
        <f t="shared" si="346"/>
        <v>0</v>
      </c>
      <c r="IH147" s="76"/>
      <c r="II147" s="76"/>
      <c r="IJ147" s="76">
        <f t="shared" si="347"/>
        <v>0</v>
      </c>
      <c r="IK147" s="76"/>
      <c r="IL147" s="76">
        <f t="shared" si="348"/>
        <v>0</v>
      </c>
      <c r="IM147" s="76"/>
      <c r="IN147" s="76"/>
      <c r="IO147" s="76">
        <f t="shared" si="349"/>
        <v>0</v>
      </c>
      <c r="IP147" s="76"/>
      <c r="IQ147" s="76">
        <f t="shared" si="350"/>
        <v>0</v>
      </c>
      <c r="IR147" s="76"/>
      <c r="IS147" s="76"/>
      <c r="IT147" s="76"/>
      <c r="IU147" s="76"/>
      <c r="IV147" s="76"/>
      <c r="IW147" s="76">
        <v>0.03</v>
      </c>
      <c r="IX147" s="183">
        <v>3.8009170044521228</v>
      </c>
      <c r="IY147" s="183">
        <v>3.7907563151306021</v>
      </c>
      <c r="IZ147" s="175">
        <v>3.4171487077750799E-2</v>
      </c>
      <c r="JA147" s="76"/>
      <c r="JB147" s="74">
        <v>19623</v>
      </c>
      <c r="JC147" s="74">
        <v>110</v>
      </c>
      <c r="JD147" s="74">
        <v>104</v>
      </c>
      <c r="JE147" s="76">
        <v>1.6650286100808206E-2</v>
      </c>
      <c r="JF147" s="76">
        <v>6.8652651126369785E-2</v>
      </c>
      <c r="JG147" s="74"/>
      <c r="JH147" s="74">
        <v>48</v>
      </c>
      <c r="JI147" s="74">
        <v>1.5</v>
      </c>
      <c r="JJ147" s="175">
        <v>3.125E-2</v>
      </c>
      <c r="JK147" s="74">
        <v>45</v>
      </c>
      <c r="JL147" s="74">
        <v>1.5</v>
      </c>
      <c r="JM147" s="175">
        <v>3.3333333333333333E-2</v>
      </c>
      <c r="JN147" s="74">
        <v>93</v>
      </c>
      <c r="JO147" s="74">
        <v>3</v>
      </c>
      <c r="JP147" s="175">
        <v>3.2258064516129031E-2</v>
      </c>
      <c r="JQ147" s="175">
        <v>0.64843010752688168</v>
      </c>
      <c r="JR147" s="74"/>
      <c r="JS147" s="74"/>
      <c r="JT147" s="76"/>
      <c r="JU147" s="175"/>
      <c r="JV147" s="175">
        <v>2.6664897850888832E-2</v>
      </c>
      <c r="JW147" s="175">
        <v>1.114353940037145E-2</v>
      </c>
      <c r="JX147" s="175">
        <v>7.2963650835765458E-3</v>
      </c>
      <c r="JY147" s="175">
        <v>1.9368532767312284E-2</v>
      </c>
      <c r="JZ147" s="175">
        <v>3.7808437251260284E-2</v>
      </c>
      <c r="KA147" s="175">
        <v>2.6532236667551074E-3</v>
      </c>
      <c r="KB147" s="175">
        <v>9.5516052003183863E-3</v>
      </c>
      <c r="KC147" s="175">
        <v>4.2716901034757233E-2</v>
      </c>
      <c r="KD147" s="175">
        <v>2.3348368267444946E-2</v>
      </c>
      <c r="KE147" s="175">
        <v>1.2204828867073494E-2</v>
      </c>
      <c r="KF147" s="175">
        <v>5.0013266118333774E-2</v>
      </c>
      <c r="KG147" s="175"/>
      <c r="KH147" s="74">
        <v>232</v>
      </c>
      <c r="KI147" s="74">
        <v>7021</v>
      </c>
      <c r="KJ147" s="74">
        <v>377</v>
      </c>
      <c r="KK147" s="74">
        <v>7538</v>
      </c>
      <c r="KL147" s="76">
        <v>3.3043725964962259E-2</v>
      </c>
      <c r="KM147" s="76">
        <v>5.0013266118333774E-2</v>
      </c>
      <c r="KN147" s="175">
        <v>1.6969540153371515E-2</v>
      </c>
      <c r="KO147" s="175">
        <v>0.51354802334836813</v>
      </c>
      <c r="KP147" s="175"/>
      <c r="KQ147" s="74">
        <v>53</v>
      </c>
      <c r="KR147" s="74">
        <v>542</v>
      </c>
      <c r="KS147" s="175">
        <v>9.7785977859778592E-2</v>
      </c>
      <c r="KT147" s="74">
        <v>116</v>
      </c>
      <c r="KU147" s="74">
        <v>1142</v>
      </c>
      <c r="KV147" s="175">
        <v>0.10157618213660245</v>
      </c>
      <c r="KW147" s="74">
        <v>145</v>
      </c>
      <c r="KX147" s="74">
        <v>1618</v>
      </c>
      <c r="KY147" s="175">
        <v>8.9616810877626699E-2</v>
      </c>
      <c r="KZ147" s="74">
        <v>178</v>
      </c>
      <c r="LA147" s="74">
        <v>2191</v>
      </c>
      <c r="LB147" s="175">
        <v>8.1241442263806488E-2</v>
      </c>
      <c r="LC147" s="74">
        <v>71</v>
      </c>
      <c r="LD147" s="74">
        <v>877</v>
      </c>
      <c r="LE147" s="175">
        <f t="shared" si="351"/>
        <v>8.0957810718358045E-2</v>
      </c>
      <c r="LF147" s="74">
        <v>64</v>
      </c>
      <c r="LG147" s="74">
        <v>1653</v>
      </c>
      <c r="LH147" s="175">
        <f t="shared" si="352"/>
        <v>3.871748336358137E-2</v>
      </c>
      <c r="LI147" s="74">
        <v>43</v>
      </c>
      <c r="LJ147" s="74">
        <v>1441</v>
      </c>
      <c r="LK147" s="175">
        <f t="shared" si="353"/>
        <v>2.9840388619014575E-2</v>
      </c>
      <c r="LL147" s="74">
        <v>178</v>
      </c>
      <c r="LM147" s="74">
        <v>3971</v>
      </c>
      <c r="LN147" s="175">
        <v>4.4824981113069755E-2</v>
      </c>
      <c r="LO147" s="175"/>
      <c r="LP147" s="74">
        <v>19</v>
      </c>
      <c r="LQ147" s="74">
        <v>1376</v>
      </c>
      <c r="LR147" s="175">
        <v>1.3808139534883721E-2</v>
      </c>
      <c r="LS147" s="74">
        <v>375</v>
      </c>
      <c r="LT147" s="74">
        <v>7538</v>
      </c>
      <c r="LU147" s="175">
        <v>4.9747943751658266E-2</v>
      </c>
      <c r="LV147" s="175"/>
      <c r="LW147" s="74"/>
      <c r="LX147" s="74">
        <v>269</v>
      </c>
      <c r="LY147" s="74">
        <v>276</v>
      </c>
      <c r="LZ147" s="74">
        <v>181</v>
      </c>
      <c r="MA147" s="74">
        <v>63</v>
      </c>
      <c r="MB147" s="74">
        <v>203</v>
      </c>
      <c r="MC147" s="74">
        <v>253</v>
      </c>
      <c r="MD147" s="74"/>
      <c r="MI147" s="89"/>
    </row>
    <row r="148" spans="1:347" x14ac:dyDescent="0.25">
      <c r="A148" s="153"/>
      <c r="B148" s="156" t="s">
        <v>48</v>
      </c>
      <c r="C148" s="154"/>
      <c r="D148" s="159">
        <v>34023</v>
      </c>
      <c r="E148" s="159" t="s">
        <v>141</v>
      </c>
      <c r="F148" s="73" t="s">
        <v>170</v>
      </c>
      <c r="P148" s="164"/>
      <c r="Q148" s="129"/>
      <c r="R148" s="129"/>
      <c r="S148" s="129"/>
      <c r="T148" s="129"/>
      <c r="U148" s="129"/>
      <c r="V148" s="129"/>
      <c r="W148" s="129"/>
      <c r="X148" s="129"/>
      <c r="Y148" s="129"/>
      <c r="Z148" s="115"/>
      <c r="AA148" s="74"/>
      <c r="AB148" s="75">
        <v>2062</v>
      </c>
      <c r="AC148" s="75">
        <v>2175</v>
      </c>
      <c r="AD148" s="75">
        <v>741</v>
      </c>
      <c r="AE148" s="75">
        <v>768</v>
      </c>
      <c r="AF148" s="75">
        <v>672</v>
      </c>
      <c r="AG148" s="75">
        <v>2139</v>
      </c>
      <c r="AH148" s="75">
        <v>158</v>
      </c>
      <c r="AI148" s="75">
        <v>91</v>
      </c>
      <c r="AK148" s="74">
        <f t="shared" ref="AK148:AK165" si="396">SUM(AB148:AI148)</f>
        <v>8806</v>
      </c>
      <c r="AL148" s="76"/>
      <c r="AM148" s="77">
        <f t="shared" ref="AM148:AM165" si="397">AB148/$AK148</f>
        <v>0.23415852827617534</v>
      </c>
      <c r="AN148" s="78">
        <f t="shared" ref="AN148:AN165" si="398">AC148/$AK148</f>
        <v>0.24699068816715875</v>
      </c>
      <c r="AO148" s="78">
        <f t="shared" ref="AO148:AO165" si="399">AD148/$AK148</f>
        <v>8.4147172382466495E-2</v>
      </c>
      <c r="AP148" s="78">
        <f t="shared" ref="AP148:AP165" si="400">AE148/$AK148</f>
        <v>8.7213263683851919E-2</v>
      </c>
      <c r="AQ148" s="78">
        <f t="shared" ref="AQ148:AQ165" si="401">AF148/$AK148</f>
        <v>7.6311605723370424E-2</v>
      </c>
      <c r="AR148" s="78">
        <f t="shared" ref="AR148:AR165" si="402">AG148/$AK148</f>
        <v>0.24290256643197819</v>
      </c>
      <c r="AS148" s="78">
        <f t="shared" ref="AS148:AS165" si="403">AH148/$AK148</f>
        <v>1.7942312059959119E-2</v>
      </c>
      <c r="AT148" s="79">
        <f t="shared" ref="AT148:AT165" si="404">AI148/$AK148</f>
        <v>1.0333863275039745E-2</v>
      </c>
      <c r="AU148" s="76">
        <f t="shared" ref="AU148:AU165" si="405">AK148/$AK148</f>
        <v>1</v>
      </c>
      <c r="AV148" s="76"/>
      <c r="AW148" s="76"/>
      <c r="AX148" s="75">
        <v>749</v>
      </c>
      <c r="AY148" s="75">
        <v>404</v>
      </c>
      <c r="AZ148" s="75">
        <v>1327</v>
      </c>
      <c r="BA148" s="75">
        <v>1297</v>
      </c>
      <c r="BB148" s="75">
        <v>2627</v>
      </c>
      <c r="BC148" s="75">
        <v>2095</v>
      </c>
      <c r="BD148" s="75">
        <v>211</v>
      </c>
      <c r="BE148" s="75">
        <v>223</v>
      </c>
      <c r="BF148" s="75">
        <v>25</v>
      </c>
      <c r="BG148" s="80">
        <v>23</v>
      </c>
      <c r="BH148" s="81"/>
      <c r="BI148" s="81"/>
      <c r="BJ148" s="82"/>
      <c r="BK148" s="74">
        <f t="shared" ref="BK148:BK165" si="406">SUM(BG148:BJ148)</f>
        <v>23</v>
      </c>
      <c r="BL148" s="80">
        <f t="shared" si="291"/>
        <v>8981</v>
      </c>
      <c r="BM148" s="83"/>
      <c r="BN148" s="84">
        <f t="shared" ref="BN148:BN165" si="407">AX148/$BL148</f>
        <v>8.3398285268901015E-2</v>
      </c>
      <c r="BO148" s="85">
        <f t="shared" ref="BO148:BO165" si="408">AY148/$BL148</f>
        <v>4.4983854804587463E-2</v>
      </c>
      <c r="BP148" s="85">
        <f t="shared" ref="BP148:BP165" si="409">AZ148/$BL148</f>
        <v>0.14775637456853358</v>
      </c>
      <c r="BQ148" s="85">
        <f t="shared" ref="BQ148:BQ165" si="410">BA148/$BL148</f>
        <v>0.14441598931076718</v>
      </c>
      <c r="BR148" s="85">
        <f t="shared" ref="BR148:BR165" si="411">BB148/$BL148</f>
        <v>0.29250640240507736</v>
      </c>
      <c r="BS148" s="85">
        <f t="shared" ref="BS148:BS165" si="412">BC148/$BL148</f>
        <v>0.23327023716735329</v>
      </c>
      <c r="BT148" s="85">
        <f t="shared" ref="BT148:BT165" si="413">BD148/$BL148</f>
        <v>2.3494042979623649E-2</v>
      </c>
      <c r="BU148" s="85">
        <f t="shared" ref="BU148:BU165" si="414">BE148/$BL148</f>
        <v>2.483019708273021E-2</v>
      </c>
      <c r="BV148" s="85">
        <f t="shared" ref="BV148:BV165" si="415">BF148/$BL148</f>
        <v>2.7836543814719963E-3</v>
      </c>
      <c r="BW148" s="85">
        <f t="shared" ref="BW148:BW165" si="416">BG148/$BL148</f>
        <v>2.5609620309542365E-3</v>
      </c>
      <c r="BX148" s="85">
        <f t="shared" ref="BX148:BX165" si="417">BH148/$BL148</f>
        <v>0</v>
      </c>
      <c r="BY148" s="85">
        <f t="shared" ref="BY148:BY165" si="418">BI148/$BL148</f>
        <v>0</v>
      </c>
      <c r="BZ148" s="85">
        <f t="shared" ref="BZ148:BZ165" si="419">BJ148/$BL148</f>
        <v>0</v>
      </c>
      <c r="CA148" s="76">
        <f t="shared" ref="CA148:CA165" si="420">SUM(BW148:BZ148)</f>
        <v>2.5609620309542365E-3</v>
      </c>
      <c r="CB148" s="86">
        <f t="shared" ref="CB148:CB165" si="421">BL148/$BL148</f>
        <v>1</v>
      </c>
      <c r="CC148" s="76"/>
      <c r="CD148" s="76"/>
      <c r="CE148" s="75">
        <v>848</v>
      </c>
      <c r="CF148" s="75">
        <v>1883</v>
      </c>
      <c r="CG148" s="75">
        <v>2407</v>
      </c>
      <c r="CH148" s="75">
        <v>1410</v>
      </c>
      <c r="CI148" s="75">
        <v>1355</v>
      </c>
      <c r="CJ148" s="75">
        <v>858</v>
      </c>
      <c r="CK148" s="75">
        <v>189</v>
      </c>
      <c r="CQ148" s="74">
        <f t="shared" ref="CQ148:CQ165" si="422">SUM(CL148:CP148)</f>
        <v>0</v>
      </c>
      <c r="CR148" s="74">
        <f t="shared" ref="CR148:CR165" si="423">SUM(CE148:CK148)+CQ148</f>
        <v>8950</v>
      </c>
      <c r="CS148" s="76"/>
      <c r="CT148" s="77">
        <f t="shared" ref="CT148:CT165" si="424">CE148/$CR148</f>
        <v>9.4748603351955313E-2</v>
      </c>
      <c r="CU148" s="78">
        <f t="shared" ref="CU148:CU165" si="425">CF148/$CR148</f>
        <v>0.21039106145251396</v>
      </c>
      <c r="CV148" s="78">
        <f t="shared" ref="CV148:CV165" si="426">CG148/$CR148</f>
        <v>0.26893854748603352</v>
      </c>
      <c r="CW148" s="78">
        <f t="shared" ref="CW148:CW165" si="427">CH148/$CR148</f>
        <v>0.15754189944134078</v>
      </c>
      <c r="CX148" s="78">
        <f t="shared" ref="CX148:CX165" si="428">CI148/$CR148</f>
        <v>0.15139664804469274</v>
      </c>
      <c r="CY148" s="78">
        <f t="shared" ref="CY148:CY165" si="429">CJ148/$CR148</f>
        <v>9.5865921787709502E-2</v>
      </c>
      <c r="CZ148" s="78">
        <f t="shared" ref="CZ148:CZ165" si="430">CK148/$CR148</f>
        <v>2.1117318435754189E-2</v>
      </c>
      <c r="DA148" s="79"/>
      <c r="DB148" s="79"/>
      <c r="DC148" s="79"/>
      <c r="DD148" s="79"/>
      <c r="DE148" s="79">
        <f t="shared" ref="DE148:DE165" si="431">CQ148/$CR148</f>
        <v>0</v>
      </c>
      <c r="DF148" s="76">
        <f t="shared" ref="DF148:DF165" si="432">CR148/$CR148</f>
        <v>1</v>
      </c>
      <c r="DG148" s="76"/>
      <c r="DH148" s="76"/>
      <c r="DI148" s="76"/>
      <c r="DJ148" s="76"/>
      <c r="DK148" s="76">
        <f t="shared" si="293"/>
        <v>0.24699068816715875</v>
      </c>
      <c r="DL148" s="76">
        <f t="shared" si="294"/>
        <v>0.29250640240507736</v>
      </c>
      <c r="DM148" s="76">
        <f t="shared" si="295"/>
        <v>0.21039106145251396</v>
      </c>
      <c r="DN148" s="76"/>
      <c r="DO148" s="76"/>
      <c r="DP148" s="76">
        <f t="shared" si="296"/>
        <v>8.4147172382466495E-2</v>
      </c>
      <c r="DQ148" s="76">
        <f t="shared" si="297"/>
        <v>4.4983854804587463E-2</v>
      </c>
      <c r="DR148" s="76">
        <f t="shared" si="298"/>
        <v>0.15139664804469274</v>
      </c>
      <c r="DS148" s="76"/>
      <c r="DT148" s="76"/>
      <c r="DU148" s="76"/>
      <c r="DV148" s="76">
        <f t="shared" si="299"/>
        <v>2.483019708273021E-2</v>
      </c>
      <c r="DW148" s="76"/>
      <c r="DX148" s="76"/>
      <c r="DY148" s="76"/>
      <c r="DZ148" s="76"/>
      <c r="EA148" s="76">
        <f t="shared" si="300"/>
        <v>2.7836543814719963E-3</v>
      </c>
      <c r="EB148" s="76"/>
      <c r="EC148" s="76"/>
      <c r="ED148" s="76"/>
      <c r="EE148" s="76">
        <f t="shared" ref="EE148:EE165" si="433">DK148+DP148+DU148+DZ148</f>
        <v>0.33113786054962524</v>
      </c>
      <c r="EF148" s="76">
        <f t="shared" ref="EF148:EF165" si="434">DL148+DQ148+DV148+EA148</f>
        <v>0.365104108673867</v>
      </c>
      <c r="EG148" s="76">
        <f t="shared" ref="EG148:EG165" si="435">DM148+DR148+DW148+EB148</f>
        <v>0.36178770949720673</v>
      </c>
      <c r="EH148" s="76"/>
      <c r="EI148" s="76"/>
      <c r="EJ148" s="76">
        <f t="shared" si="301"/>
        <v>-3.6599626714644784E-2</v>
      </c>
      <c r="EK148" s="76"/>
      <c r="EL148" s="76">
        <f t="shared" si="302"/>
        <v>-8.2115340952563398E-2</v>
      </c>
      <c r="EM148" s="76"/>
      <c r="EN148" s="76"/>
      <c r="EO148" s="76">
        <f t="shared" si="303"/>
        <v>6.7249475662226249E-2</v>
      </c>
      <c r="EP148" s="76"/>
      <c r="EQ148" s="76">
        <f t="shared" si="304"/>
        <v>0.10641279324010527</v>
      </c>
      <c r="ER148" s="76"/>
      <c r="ES148" s="76"/>
      <c r="ET148" s="76">
        <f t="shared" si="305"/>
        <v>0</v>
      </c>
      <c r="EU148" s="76"/>
      <c r="EV148" s="76">
        <f t="shared" si="306"/>
        <v>-2.483019708273021E-2</v>
      </c>
      <c r="EW148" s="76"/>
      <c r="EX148" s="76"/>
      <c r="EY148" s="76">
        <f t="shared" si="307"/>
        <v>0</v>
      </c>
      <c r="EZ148" s="76"/>
      <c r="FA148" s="76">
        <f t="shared" si="308"/>
        <v>-2.7836543814719963E-3</v>
      </c>
      <c r="FB148" s="76"/>
      <c r="FC148" s="76"/>
      <c r="FD148" s="76">
        <f t="shared" si="309"/>
        <v>3.0649848947581493E-2</v>
      </c>
      <c r="FE148" s="76"/>
      <c r="FF148" s="76">
        <f t="shared" si="310"/>
        <v>-3.3163991766602674E-3</v>
      </c>
      <c r="FG148" s="76"/>
      <c r="FH148" s="76"/>
      <c r="FI148" s="76"/>
      <c r="FJ148" s="76"/>
      <c r="FK148" s="76"/>
      <c r="FL148" s="76">
        <f t="shared" si="311"/>
        <v>1.7942312059959119E-2</v>
      </c>
      <c r="FM148" s="76">
        <f t="shared" si="312"/>
        <v>2.3494042979623649E-2</v>
      </c>
      <c r="FN148" s="76">
        <f t="shared" si="313"/>
        <v>2.1117318435754189E-2</v>
      </c>
      <c r="FO148" s="76"/>
      <c r="FP148" s="76">
        <f t="shared" si="314"/>
        <v>3.1750063757950697E-3</v>
      </c>
      <c r="FQ148" s="76"/>
      <c r="FR148" s="76">
        <f t="shared" si="315"/>
        <v>-2.3767245438694601E-3</v>
      </c>
      <c r="FS148" s="76"/>
      <c r="FT148" s="76"/>
      <c r="FU148" s="76"/>
      <c r="FV148" s="76"/>
      <c r="FW148" s="76">
        <f t="shared" si="316"/>
        <v>0.24290256643197819</v>
      </c>
      <c r="FX148" s="76">
        <f t="shared" si="317"/>
        <v>0.23327023716735329</v>
      </c>
      <c r="FY148" s="76">
        <f t="shared" si="318"/>
        <v>0.26893854748603352</v>
      </c>
      <c r="FZ148" s="76"/>
      <c r="GA148" s="76">
        <f t="shared" si="319"/>
        <v>2.6035981054055329E-2</v>
      </c>
      <c r="GB148" s="76"/>
      <c r="GC148" s="76">
        <f t="shared" si="320"/>
        <v>3.566831031868023E-2</v>
      </c>
      <c r="GD148" s="76"/>
      <c r="GE148" s="76"/>
      <c r="GF148" s="76"/>
      <c r="GG148" s="76"/>
      <c r="GH148" s="76">
        <f t="shared" si="321"/>
        <v>0.23415852827617534</v>
      </c>
      <c r="GI148" s="76">
        <f t="shared" si="322"/>
        <v>0.14775637456853358</v>
      </c>
      <c r="GJ148" s="76">
        <f t="shared" si="323"/>
        <v>9.5865921787709502E-2</v>
      </c>
      <c r="GK148" s="76"/>
      <c r="GL148" s="76">
        <f t="shared" si="324"/>
        <v>-0.13829260648846584</v>
      </c>
      <c r="GM148" s="76"/>
      <c r="GN148" s="76">
        <f t="shared" si="325"/>
        <v>-5.1890452780824076E-2</v>
      </c>
      <c r="GO148" s="76"/>
      <c r="GP148" s="76"/>
      <c r="GQ148" s="76"/>
      <c r="GR148" s="76"/>
      <c r="GS148" s="76">
        <f t="shared" si="326"/>
        <v>8.7213263683851919E-2</v>
      </c>
      <c r="GT148" s="76">
        <f t="shared" si="327"/>
        <v>0.14441598931076718</v>
      </c>
      <c r="GU148" s="76">
        <f t="shared" si="328"/>
        <v>9.4748603351955313E-2</v>
      </c>
      <c r="GV148" s="76"/>
      <c r="GW148" s="76">
        <f t="shared" si="329"/>
        <v>7.5353396681033941E-3</v>
      </c>
      <c r="GX148" s="76"/>
      <c r="GY148" s="76">
        <f t="shared" si="330"/>
        <v>-4.9667385958811872E-2</v>
      </c>
      <c r="GZ148" s="76"/>
      <c r="HA148" s="76"/>
      <c r="HB148" s="76"/>
      <c r="HC148" s="76"/>
      <c r="HD148" s="76">
        <f t="shared" si="331"/>
        <v>7.6311605723370424E-2</v>
      </c>
      <c r="HE148" s="76">
        <f t="shared" si="332"/>
        <v>8.3398285268901015E-2</v>
      </c>
      <c r="HF148" s="76">
        <f t="shared" si="333"/>
        <v>0.15754189944134078</v>
      </c>
      <c r="HG148" s="76"/>
      <c r="HH148" s="76">
        <f t="shared" si="334"/>
        <v>8.1230293717970359E-2</v>
      </c>
      <c r="HI148" s="76"/>
      <c r="HJ148" s="76">
        <f t="shared" si="335"/>
        <v>7.4143614172439767E-2</v>
      </c>
      <c r="HK148" s="76"/>
      <c r="HL148" s="76"/>
      <c r="HM148" s="76"/>
      <c r="HN148" s="76"/>
      <c r="HO148" s="76"/>
      <c r="HP148" s="76"/>
      <c r="HQ148" s="76"/>
      <c r="HR148" s="76">
        <f t="shared" si="336"/>
        <v>0.10515557574381104</v>
      </c>
      <c r="HS148" s="76">
        <f t="shared" si="337"/>
        <v>0.16352486940722233</v>
      </c>
      <c r="HT148" s="76">
        <f t="shared" si="338"/>
        <v>0.18146718146718147</v>
      </c>
      <c r="HU148" s="76"/>
      <c r="HV148" s="76">
        <f t="shared" si="339"/>
        <v>0.16791003229039084</v>
      </c>
      <c r="HW148" s="76">
        <f t="shared" si="340"/>
        <v>0.22781427457966819</v>
      </c>
      <c r="HX148" s="76">
        <f t="shared" si="341"/>
        <v>0.25130831755929184</v>
      </c>
      <c r="HY148" s="76"/>
      <c r="HZ148" s="76">
        <f t="shared" si="342"/>
        <v>0.11586592178770951</v>
      </c>
      <c r="IA148" s="76">
        <f t="shared" si="343"/>
        <v>0.25229050279329612</v>
      </c>
      <c r="IB148" s="76">
        <f t="shared" si="344"/>
        <v>0.27340782122905027</v>
      </c>
      <c r="IC148" s="76"/>
      <c r="ID148" s="76"/>
      <c r="IE148" s="76">
        <f t="shared" si="345"/>
        <v>1.0710346043898464E-2</v>
      </c>
      <c r="IF148" s="76"/>
      <c r="IG148" s="76">
        <f t="shared" si="346"/>
        <v>-5.2044110502681332E-2</v>
      </c>
      <c r="IH148" s="76"/>
      <c r="II148" s="76"/>
      <c r="IJ148" s="76">
        <f t="shared" si="347"/>
        <v>8.8765633386073794E-2</v>
      </c>
      <c r="IK148" s="76"/>
      <c r="IL148" s="76">
        <f t="shared" si="348"/>
        <v>2.4476228213627937E-2</v>
      </c>
      <c r="IM148" s="76"/>
      <c r="IN148" s="76"/>
      <c r="IO148" s="76">
        <f t="shared" si="349"/>
        <v>9.1940639761868809E-2</v>
      </c>
      <c r="IP148" s="76"/>
      <c r="IQ148" s="76">
        <f t="shared" si="350"/>
        <v>2.2099503669758436E-2</v>
      </c>
      <c r="IR148" s="76"/>
      <c r="IS148" s="76"/>
      <c r="IT148" s="76"/>
      <c r="IU148" s="76"/>
      <c r="IV148" s="76"/>
      <c r="IW148" s="76">
        <v>0.02</v>
      </c>
      <c r="IX148" s="183">
        <v>5.280928715049888</v>
      </c>
      <c r="IY148" s="183">
        <v>5.1885428480948006</v>
      </c>
      <c r="IZ148" s="175">
        <v>-4.188797868457636E-2</v>
      </c>
      <c r="JA148" s="76"/>
      <c r="JB148" s="74">
        <v>17968</v>
      </c>
      <c r="JC148" s="74">
        <v>101</v>
      </c>
      <c r="JD148" s="74">
        <v>101</v>
      </c>
      <c r="JE148" s="76">
        <v>1.4751741070141081E-2</v>
      </c>
      <c r="JF148" s="76">
        <v>6.893545820163148E-2</v>
      </c>
      <c r="JG148" s="74"/>
      <c r="JH148" s="74">
        <v>121</v>
      </c>
      <c r="JI148" s="74">
        <v>9</v>
      </c>
      <c r="JJ148" s="175">
        <v>7.43801652892562E-2</v>
      </c>
      <c r="JK148" s="74">
        <v>45</v>
      </c>
      <c r="JL148" s="74">
        <v>5</v>
      </c>
      <c r="JM148" s="175">
        <v>0.1111111111111111</v>
      </c>
      <c r="JN148" s="74">
        <v>166</v>
      </c>
      <c r="JO148" s="74">
        <v>14</v>
      </c>
      <c r="JP148" s="175">
        <v>8.4337349397590355E-2</v>
      </c>
      <c r="JQ148" s="175">
        <v>0.72098014946652667</v>
      </c>
      <c r="JR148" s="74"/>
      <c r="JS148" s="74"/>
      <c r="JT148" s="76">
        <v>1.3605442176870748E-2</v>
      </c>
      <c r="JU148" s="175"/>
      <c r="JV148" s="175">
        <v>3.3693337389717068E-2</v>
      </c>
      <c r="JW148" s="175">
        <v>1.5439610587161546E-2</v>
      </c>
      <c r="JX148" s="175">
        <v>9.1268634012777617E-3</v>
      </c>
      <c r="JY148" s="175">
        <v>2.4566473988439308E-2</v>
      </c>
      <c r="JZ148" s="175">
        <v>4.9132947976878616E-2</v>
      </c>
      <c r="KA148" s="175">
        <v>3.7648311530270762E-2</v>
      </c>
      <c r="KB148" s="175">
        <v>3.0194706419227259E-2</v>
      </c>
      <c r="KC148" s="175">
        <v>0.10784910252509887</v>
      </c>
      <c r="KD148" s="175">
        <v>8.3282628536659561E-2</v>
      </c>
      <c r="KE148" s="175">
        <v>6.7843017949498027E-2</v>
      </c>
      <c r="KF148" s="175">
        <v>0.11697596592637663</v>
      </c>
      <c r="KG148" s="175"/>
      <c r="KH148" s="74">
        <v>937</v>
      </c>
      <c r="KI148" s="74">
        <v>12772</v>
      </c>
      <c r="KJ148" s="74">
        <v>1538</v>
      </c>
      <c r="KK148" s="74">
        <v>13148</v>
      </c>
      <c r="KL148" s="76">
        <v>7.3363607892264329E-2</v>
      </c>
      <c r="KM148" s="76">
        <v>0.11697596592637663</v>
      </c>
      <c r="KN148" s="175">
        <v>4.36123580341123E-2</v>
      </c>
      <c r="KO148" s="175">
        <v>0.59446855582890323</v>
      </c>
      <c r="KP148" s="175"/>
      <c r="KQ148" s="74">
        <v>236</v>
      </c>
      <c r="KR148" s="74">
        <v>874</v>
      </c>
      <c r="KS148" s="175">
        <v>0.27002288329519453</v>
      </c>
      <c r="KT148" s="74">
        <v>423</v>
      </c>
      <c r="KU148" s="74">
        <v>1706</v>
      </c>
      <c r="KV148" s="175">
        <v>0.24794841735052756</v>
      </c>
      <c r="KW148" s="74">
        <v>570</v>
      </c>
      <c r="KX148" s="74">
        <v>2517</v>
      </c>
      <c r="KY148" s="175">
        <v>0.22646007151370678</v>
      </c>
      <c r="KZ148" s="74">
        <v>714</v>
      </c>
      <c r="LA148" s="74">
        <v>3617</v>
      </c>
      <c r="LB148" s="175">
        <v>0.19740116118330109</v>
      </c>
      <c r="LC148" s="74">
        <v>246</v>
      </c>
      <c r="LD148" s="74">
        <v>1507</v>
      </c>
      <c r="LE148" s="175">
        <f t="shared" si="351"/>
        <v>0.16323822163238222</v>
      </c>
      <c r="LF148" s="74">
        <v>338</v>
      </c>
      <c r="LG148" s="74">
        <v>2504</v>
      </c>
      <c r="LH148" s="175">
        <f t="shared" si="352"/>
        <v>0.13498402555910544</v>
      </c>
      <c r="LI148" s="74">
        <v>177</v>
      </c>
      <c r="LJ148" s="74">
        <v>2683</v>
      </c>
      <c r="LK148" s="175">
        <f t="shared" si="353"/>
        <v>6.5970928065598206E-2</v>
      </c>
      <c r="LL148" s="74">
        <v>761</v>
      </c>
      <c r="LM148" s="74">
        <v>6694</v>
      </c>
      <c r="LN148" s="175">
        <v>0.1136838960262922</v>
      </c>
      <c r="LO148" s="175"/>
      <c r="LP148" s="74">
        <v>63</v>
      </c>
      <c r="LQ148" s="74">
        <v>2837</v>
      </c>
      <c r="LR148" s="175">
        <v>2.2206556221360592E-2</v>
      </c>
      <c r="LS148" s="74">
        <v>1538</v>
      </c>
      <c r="LT148" s="74">
        <v>13148</v>
      </c>
      <c r="LU148" s="175">
        <v>0.11697596592637663</v>
      </c>
      <c r="LV148" s="175"/>
      <c r="LW148" s="74"/>
      <c r="LX148" s="74">
        <v>74</v>
      </c>
      <c r="LY148" s="74">
        <v>107</v>
      </c>
      <c r="LZ148" s="74">
        <v>119</v>
      </c>
      <c r="MA148" s="74">
        <v>59</v>
      </c>
      <c r="MB148" s="74">
        <v>34</v>
      </c>
      <c r="MC148" s="74">
        <v>23</v>
      </c>
      <c r="MD148" s="74"/>
      <c r="MI148" s="89"/>
    </row>
    <row r="149" spans="1:347" x14ac:dyDescent="0.25">
      <c r="A149" s="153"/>
      <c r="B149" s="156" t="s">
        <v>10</v>
      </c>
      <c r="C149" s="154"/>
      <c r="D149" s="159">
        <v>13053</v>
      </c>
      <c r="E149" s="159" t="s">
        <v>0</v>
      </c>
      <c r="F149" s="73" t="s">
        <v>76</v>
      </c>
      <c r="P149" s="164"/>
      <c r="Q149" s="129"/>
      <c r="R149" s="129"/>
      <c r="S149" s="129"/>
      <c r="T149" s="129"/>
      <c r="U149" s="129"/>
      <c r="V149" s="129"/>
      <c r="W149" s="129"/>
      <c r="X149" s="129"/>
      <c r="Y149" s="129"/>
      <c r="Z149" s="115"/>
      <c r="AA149" s="74"/>
      <c r="AB149" s="75">
        <v>453</v>
      </c>
      <c r="AC149" s="75">
        <v>3063</v>
      </c>
      <c r="AD149" s="75">
        <v>1163</v>
      </c>
      <c r="AE149" s="75">
        <v>1853</v>
      </c>
      <c r="AF149" s="75">
        <v>447</v>
      </c>
      <c r="AG149" s="75">
        <v>3306</v>
      </c>
      <c r="AH149" s="75">
        <v>263</v>
      </c>
      <c r="AI149" s="75">
        <v>47</v>
      </c>
      <c r="AK149" s="74">
        <f t="shared" si="396"/>
        <v>10595</v>
      </c>
      <c r="AL149" s="76"/>
      <c r="AM149" s="77">
        <f t="shared" si="397"/>
        <v>4.2756016989145822E-2</v>
      </c>
      <c r="AN149" s="78">
        <f t="shared" si="398"/>
        <v>0.28909863142991976</v>
      </c>
      <c r="AO149" s="78">
        <f t="shared" si="399"/>
        <v>0.10976875884851345</v>
      </c>
      <c r="AP149" s="78">
        <f t="shared" si="400"/>
        <v>0.17489381783860311</v>
      </c>
      <c r="AQ149" s="78">
        <f t="shared" si="401"/>
        <v>4.2189712128362436E-2</v>
      </c>
      <c r="AR149" s="78">
        <f t="shared" si="402"/>
        <v>0.31203397829164703</v>
      </c>
      <c r="AS149" s="78">
        <f t="shared" si="403"/>
        <v>2.482302973100519E-2</v>
      </c>
      <c r="AT149" s="79">
        <f t="shared" si="404"/>
        <v>4.4360547428032087E-3</v>
      </c>
      <c r="AU149" s="76">
        <f t="shared" si="405"/>
        <v>1</v>
      </c>
      <c r="AV149" s="76"/>
      <c r="AW149" s="76"/>
      <c r="AX149" s="75">
        <v>587</v>
      </c>
      <c r="AY149" s="75">
        <v>962</v>
      </c>
      <c r="AZ149" s="75">
        <v>884</v>
      </c>
      <c r="BA149" s="75">
        <v>1136</v>
      </c>
      <c r="BB149" s="75">
        <v>4344</v>
      </c>
      <c r="BC149" s="75">
        <v>2452</v>
      </c>
      <c r="BD149" s="75">
        <v>316</v>
      </c>
      <c r="BF149" s="75">
        <v>54</v>
      </c>
      <c r="BG149" s="80">
        <v>13</v>
      </c>
      <c r="BH149" s="81">
        <v>102</v>
      </c>
      <c r="BI149" s="81"/>
      <c r="BJ149" s="82"/>
      <c r="BK149" s="74">
        <f t="shared" si="406"/>
        <v>115</v>
      </c>
      <c r="BL149" s="80">
        <f t="shared" si="291"/>
        <v>10850</v>
      </c>
      <c r="BM149" s="83"/>
      <c r="BN149" s="84">
        <f t="shared" si="407"/>
        <v>5.410138248847926E-2</v>
      </c>
      <c r="BO149" s="85">
        <f t="shared" si="408"/>
        <v>8.8663594470046084E-2</v>
      </c>
      <c r="BP149" s="85">
        <f t="shared" si="409"/>
        <v>8.1474654377880179E-2</v>
      </c>
      <c r="BQ149" s="85">
        <f t="shared" si="410"/>
        <v>0.10470046082949309</v>
      </c>
      <c r="BR149" s="85">
        <f t="shared" si="411"/>
        <v>0.40036866359447004</v>
      </c>
      <c r="BS149" s="85">
        <f t="shared" si="412"/>
        <v>0.22599078341013826</v>
      </c>
      <c r="BT149" s="85">
        <f t="shared" si="413"/>
        <v>2.9124423963133642E-2</v>
      </c>
      <c r="BU149" s="85">
        <f t="shared" si="414"/>
        <v>0</v>
      </c>
      <c r="BV149" s="85">
        <f t="shared" si="415"/>
        <v>4.9769585253456221E-3</v>
      </c>
      <c r="BW149" s="85">
        <f t="shared" si="416"/>
        <v>1.1981566820276498E-3</v>
      </c>
      <c r="BX149" s="85">
        <f t="shared" si="417"/>
        <v>9.400921658986176E-3</v>
      </c>
      <c r="BY149" s="85">
        <f t="shared" si="418"/>
        <v>0</v>
      </c>
      <c r="BZ149" s="85">
        <f t="shared" si="419"/>
        <v>0</v>
      </c>
      <c r="CA149" s="76">
        <f t="shared" si="420"/>
        <v>1.0599078341013826E-2</v>
      </c>
      <c r="CB149" s="86">
        <f t="shared" si="421"/>
        <v>1</v>
      </c>
      <c r="CC149" s="76"/>
      <c r="CD149" s="76"/>
      <c r="CE149" s="75">
        <v>787</v>
      </c>
      <c r="CF149" s="75">
        <v>2737</v>
      </c>
      <c r="CG149" s="75">
        <v>2810</v>
      </c>
      <c r="CH149" s="75">
        <v>982</v>
      </c>
      <c r="CI149" s="75">
        <v>2251</v>
      </c>
      <c r="CJ149" s="75">
        <v>843</v>
      </c>
      <c r="CK149" s="75">
        <v>264</v>
      </c>
      <c r="CQ149" s="74">
        <f t="shared" si="422"/>
        <v>0</v>
      </c>
      <c r="CR149" s="74">
        <f t="shared" si="423"/>
        <v>10674</v>
      </c>
      <c r="CS149" s="76"/>
      <c r="CT149" s="77">
        <f t="shared" si="424"/>
        <v>7.3730560239835111E-2</v>
      </c>
      <c r="CU149" s="78">
        <f t="shared" si="425"/>
        <v>0.25641746299419149</v>
      </c>
      <c r="CV149" s="78">
        <f t="shared" si="426"/>
        <v>0.26325651114858534</v>
      </c>
      <c r="CW149" s="78">
        <f t="shared" si="427"/>
        <v>9.1999250515270747E-2</v>
      </c>
      <c r="CX149" s="78">
        <f t="shared" si="428"/>
        <v>0.21088626569233651</v>
      </c>
      <c r="CY149" s="78">
        <f t="shared" si="429"/>
        <v>7.8976953344575607E-2</v>
      </c>
      <c r="CZ149" s="78">
        <f t="shared" si="430"/>
        <v>2.4732996065205171E-2</v>
      </c>
      <c r="DA149" s="79"/>
      <c r="DB149" s="79"/>
      <c r="DC149" s="79"/>
      <c r="DD149" s="79"/>
      <c r="DE149" s="79">
        <f t="shared" si="431"/>
        <v>0</v>
      </c>
      <c r="DF149" s="76">
        <f t="shared" si="432"/>
        <v>1</v>
      </c>
      <c r="DG149" s="76"/>
      <c r="DH149" s="76"/>
      <c r="DI149" s="76"/>
      <c r="DJ149" s="76"/>
      <c r="DK149" s="76">
        <f t="shared" si="293"/>
        <v>0.28909863142991976</v>
      </c>
      <c r="DL149" s="76">
        <f t="shared" si="294"/>
        <v>0.40036866359447004</v>
      </c>
      <c r="DM149" s="76">
        <f t="shared" si="295"/>
        <v>0.25641746299419149</v>
      </c>
      <c r="DN149" s="76"/>
      <c r="DO149" s="76"/>
      <c r="DP149" s="76">
        <f t="shared" si="296"/>
        <v>0.10976875884851345</v>
      </c>
      <c r="DQ149" s="76">
        <f t="shared" si="297"/>
        <v>8.8663594470046084E-2</v>
      </c>
      <c r="DR149" s="76">
        <f t="shared" si="298"/>
        <v>0.21088626569233651</v>
      </c>
      <c r="DS149" s="76"/>
      <c r="DT149" s="76"/>
      <c r="DU149" s="76"/>
      <c r="DV149" s="76">
        <f t="shared" si="299"/>
        <v>0</v>
      </c>
      <c r="DW149" s="76"/>
      <c r="DX149" s="76"/>
      <c r="DY149" s="76"/>
      <c r="DZ149" s="76"/>
      <c r="EA149" s="76">
        <f t="shared" si="300"/>
        <v>4.9769585253456221E-3</v>
      </c>
      <c r="EB149" s="76"/>
      <c r="EC149" s="76"/>
      <c r="ED149" s="76"/>
      <c r="EE149" s="76">
        <f t="shared" si="433"/>
        <v>0.39886739027843321</v>
      </c>
      <c r="EF149" s="76">
        <f t="shared" si="434"/>
        <v>0.49400921658986174</v>
      </c>
      <c r="EG149" s="76">
        <f t="shared" si="435"/>
        <v>0.46730372868652803</v>
      </c>
      <c r="EH149" s="76"/>
      <c r="EI149" s="76"/>
      <c r="EJ149" s="76">
        <f t="shared" si="301"/>
        <v>-3.2681168435728269E-2</v>
      </c>
      <c r="EK149" s="76"/>
      <c r="EL149" s="76">
        <f t="shared" si="302"/>
        <v>-0.14395120060027855</v>
      </c>
      <c r="EM149" s="76"/>
      <c r="EN149" s="76"/>
      <c r="EO149" s="76">
        <f t="shared" si="303"/>
        <v>0.10111750684382306</v>
      </c>
      <c r="EP149" s="76"/>
      <c r="EQ149" s="76">
        <f t="shared" si="304"/>
        <v>0.12222267122229043</v>
      </c>
      <c r="ER149" s="76"/>
      <c r="ES149" s="76"/>
      <c r="ET149" s="76">
        <f t="shared" si="305"/>
        <v>0</v>
      </c>
      <c r="EU149" s="76"/>
      <c r="EV149" s="76">
        <f t="shared" si="306"/>
        <v>0</v>
      </c>
      <c r="EW149" s="76"/>
      <c r="EX149" s="76"/>
      <c r="EY149" s="76">
        <f t="shared" si="307"/>
        <v>0</v>
      </c>
      <c r="EZ149" s="76"/>
      <c r="FA149" s="76">
        <f t="shared" si="308"/>
        <v>-4.9769585253456221E-3</v>
      </c>
      <c r="FB149" s="76"/>
      <c r="FC149" s="76"/>
      <c r="FD149" s="76">
        <f t="shared" si="309"/>
        <v>6.8436338408094821E-2</v>
      </c>
      <c r="FE149" s="76"/>
      <c r="FF149" s="76">
        <f t="shared" si="310"/>
        <v>-2.6705487903333713E-2</v>
      </c>
      <c r="FG149" s="76"/>
      <c r="FH149" s="76"/>
      <c r="FI149" s="76"/>
      <c r="FJ149" s="76"/>
      <c r="FK149" s="76"/>
      <c r="FL149" s="76">
        <f t="shared" si="311"/>
        <v>2.482302973100519E-2</v>
      </c>
      <c r="FM149" s="76">
        <f t="shared" si="312"/>
        <v>2.9124423963133642E-2</v>
      </c>
      <c r="FN149" s="76">
        <f t="shared" si="313"/>
        <v>2.4732996065205171E-2</v>
      </c>
      <c r="FO149" s="76"/>
      <c r="FP149" s="76">
        <f t="shared" si="314"/>
        <v>-9.0033665800019064E-5</v>
      </c>
      <c r="FQ149" s="76"/>
      <c r="FR149" s="76">
        <f t="shared" si="315"/>
        <v>-4.391427897928471E-3</v>
      </c>
      <c r="FS149" s="76"/>
      <c r="FT149" s="76"/>
      <c r="FU149" s="76"/>
      <c r="FV149" s="76"/>
      <c r="FW149" s="76">
        <f t="shared" si="316"/>
        <v>0.31203397829164703</v>
      </c>
      <c r="FX149" s="76">
        <f t="shared" si="317"/>
        <v>0.22599078341013826</v>
      </c>
      <c r="FY149" s="76">
        <f t="shared" si="318"/>
        <v>0.26325651114858534</v>
      </c>
      <c r="FZ149" s="76"/>
      <c r="GA149" s="76">
        <f t="shared" si="319"/>
        <v>-4.8777467143061692E-2</v>
      </c>
      <c r="GB149" s="76"/>
      <c r="GC149" s="76">
        <f t="shared" si="320"/>
        <v>3.726572773844708E-2</v>
      </c>
      <c r="GD149" s="76"/>
      <c r="GE149" s="76"/>
      <c r="GF149" s="76"/>
      <c r="GG149" s="76"/>
      <c r="GH149" s="76">
        <f t="shared" si="321"/>
        <v>4.2756016989145822E-2</v>
      </c>
      <c r="GI149" s="76">
        <f t="shared" si="322"/>
        <v>8.1474654377880179E-2</v>
      </c>
      <c r="GJ149" s="76">
        <f t="shared" si="323"/>
        <v>7.8976953344575607E-2</v>
      </c>
      <c r="GK149" s="76"/>
      <c r="GL149" s="76">
        <f t="shared" si="324"/>
        <v>3.6220936355429785E-2</v>
      </c>
      <c r="GM149" s="76"/>
      <c r="GN149" s="76">
        <f t="shared" si="325"/>
        <v>-2.4977010333045724E-3</v>
      </c>
      <c r="GO149" s="76"/>
      <c r="GP149" s="76"/>
      <c r="GQ149" s="76"/>
      <c r="GR149" s="76"/>
      <c r="GS149" s="76">
        <f t="shared" si="326"/>
        <v>0.17489381783860311</v>
      </c>
      <c r="GT149" s="76">
        <f t="shared" si="327"/>
        <v>0.10470046082949309</v>
      </c>
      <c r="GU149" s="76">
        <f t="shared" si="328"/>
        <v>7.3730560239835111E-2</v>
      </c>
      <c r="GV149" s="76"/>
      <c r="GW149" s="76">
        <f t="shared" si="329"/>
        <v>-0.101163257598768</v>
      </c>
      <c r="GX149" s="76"/>
      <c r="GY149" s="76">
        <f t="shared" si="330"/>
        <v>-3.0969900589657984E-2</v>
      </c>
      <c r="GZ149" s="76"/>
      <c r="HA149" s="76"/>
      <c r="HB149" s="76"/>
      <c r="HC149" s="76"/>
      <c r="HD149" s="76">
        <f t="shared" si="331"/>
        <v>4.2189712128362436E-2</v>
      </c>
      <c r="HE149" s="76">
        <f t="shared" si="332"/>
        <v>5.410138248847926E-2</v>
      </c>
      <c r="HF149" s="76">
        <f t="shared" si="333"/>
        <v>9.1999250515270747E-2</v>
      </c>
      <c r="HG149" s="76"/>
      <c r="HH149" s="76">
        <f t="shared" si="334"/>
        <v>4.9809538386908311E-2</v>
      </c>
      <c r="HI149" s="76"/>
      <c r="HJ149" s="76">
        <f t="shared" si="335"/>
        <v>3.7897868026791487E-2</v>
      </c>
      <c r="HK149" s="76"/>
      <c r="HL149" s="76"/>
      <c r="HM149" s="76"/>
      <c r="HN149" s="76"/>
      <c r="HO149" s="76"/>
      <c r="HP149" s="76"/>
      <c r="HQ149" s="76"/>
      <c r="HR149" s="76">
        <f t="shared" si="336"/>
        <v>0.19971684756960831</v>
      </c>
      <c r="HS149" s="76">
        <f t="shared" si="337"/>
        <v>0.21708352996696556</v>
      </c>
      <c r="HT149" s="76">
        <f t="shared" si="338"/>
        <v>0.24190655969797076</v>
      </c>
      <c r="HU149" s="76"/>
      <c r="HV149" s="76">
        <f t="shared" si="339"/>
        <v>0.13382488479262675</v>
      </c>
      <c r="HW149" s="76">
        <f t="shared" si="340"/>
        <v>0.15880184331797237</v>
      </c>
      <c r="HX149" s="76">
        <f t="shared" si="341"/>
        <v>0.18792626728110601</v>
      </c>
      <c r="HY149" s="76"/>
      <c r="HZ149" s="76">
        <f t="shared" si="342"/>
        <v>9.8463556305040278E-2</v>
      </c>
      <c r="IA149" s="76">
        <f t="shared" si="343"/>
        <v>0.16572981075510584</v>
      </c>
      <c r="IB149" s="76">
        <f t="shared" si="344"/>
        <v>0.19046280682031103</v>
      </c>
      <c r="IC149" s="76"/>
      <c r="ID149" s="76"/>
      <c r="IE149" s="76">
        <f t="shared" si="345"/>
        <v>-0.10125329126456803</v>
      </c>
      <c r="IF149" s="76"/>
      <c r="IG149" s="76">
        <f t="shared" si="346"/>
        <v>-3.5361328487586469E-2</v>
      </c>
      <c r="IH149" s="76"/>
      <c r="II149" s="76"/>
      <c r="IJ149" s="76">
        <f t="shared" si="347"/>
        <v>-5.1353719211859716E-2</v>
      </c>
      <c r="IK149" s="76"/>
      <c r="IL149" s="76">
        <f t="shared" si="348"/>
        <v>6.9279674371334754E-3</v>
      </c>
      <c r="IM149" s="76"/>
      <c r="IN149" s="76"/>
      <c r="IO149" s="76">
        <f t="shared" si="349"/>
        <v>-5.1443752877659732E-2</v>
      </c>
      <c r="IP149" s="76"/>
      <c r="IQ149" s="76">
        <f t="shared" si="350"/>
        <v>2.5365395392050183E-3</v>
      </c>
      <c r="IR149" s="76"/>
      <c r="IS149" s="76"/>
      <c r="IT149" s="76"/>
      <c r="IU149" s="76"/>
      <c r="IV149" s="76"/>
      <c r="IW149" s="76">
        <v>0.04</v>
      </c>
      <c r="IX149" s="183">
        <v>2.8810086682427105</v>
      </c>
      <c r="IY149" s="183">
        <v>2.9429451372438713</v>
      </c>
      <c r="IZ149" s="175">
        <v>-0.27000089211580625</v>
      </c>
      <c r="JA149" s="76"/>
      <c r="JB149" s="74">
        <v>18877</v>
      </c>
      <c r="JC149" s="74">
        <v>106</v>
      </c>
      <c r="JD149" s="74">
        <v>91</v>
      </c>
      <c r="JE149" s="76">
        <v>1.4945153100947253E-2</v>
      </c>
      <c r="JF149" s="76">
        <v>6.8597025472904749E-2</v>
      </c>
      <c r="JG149" s="74"/>
      <c r="JH149" s="74">
        <v>112</v>
      </c>
      <c r="JI149" s="74">
        <v>1.5</v>
      </c>
      <c r="JJ149" s="175">
        <v>1.3392857142857142E-2</v>
      </c>
      <c r="JK149" s="74">
        <v>154</v>
      </c>
      <c r="JL149" s="74">
        <v>10</v>
      </c>
      <c r="JM149" s="175">
        <v>6.4935064935064929E-2</v>
      </c>
      <c r="JN149" s="74">
        <v>266</v>
      </c>
      <c r="JO149" s="74">
        <v>11.5</v>
      </c>
      <c r="JP149" s="175">
        <v>4.3233082706766915E-2</v>
      </c>
      <c r="JQ149" s="175">
        <v>0.55361394196314695</v>
      </c>
      <c r="JR149" s="74"/>
      <c r="JS149" s="74"/>
      <c r="JT149" s="76">
        <v>3.6231884057971016E-2</v>
      </c>
      <c r="JU149" s="175"/>
      <c r="JV149" s="175">
        <v>5.2734498202233013E-2</v>
      </c>
      <c r="JW149" s="175">
        <v>4.3524884879833471E-3</v>
      </c>
      <c r="JX149" s="175">
        <v>2.0563931117138712E-2</v>
      </c>
      <c r="JY149" s="175">
        <v>3.2170567085094304E-2</v>
      </c>
      <c r="JZ149" s="175">
        <v>5.7086986690216363E-2</v>
      </c>
      <c r="KA149" s="175">
        <v>6.3710338737147541E-3</v>
      </c>
      <c r="KB149" s="175">
        <v>1.4634454046552703E-2</v>
      </c>
      <c r="KC149" s="175">
        <v>5.7528543493345109E-2</v>
      </c>
      <c r="KD149" s="175">
        <v>2.5357976408250806E-2</v>
      </c>
      <c r="KE149" s="175">
        <v>2.1005487920267456E-2</v>
      </c>
      <c r="KF149" s="175">
        <v>7.8092474610483825E-2</v>
      </c>
      <c r="KG149" s="175"/>
      <c r="KH149" s="74">
        <v>884</v>
      </c>
      <c r="KI149" s="74">
        <v>15245</v>
      </c>
      <c r="KJ149" s="74">
        <v>1238</v>
      </c>
      <c r="KK149" s="74">
        <v>15853</v>
      </c>
      <c r="KL149" s="76">
        <v>5.7986224991800589E-2</v>
      </c>
      <c r="KM149" s="76">
        <v>7.8092474610483825E-2</v>
      </c>
      <c r="KN149" s="175">
        <v>2.0106249618683236E-2</v>
      </c>
      <c r="KO149" s="175">
        <v>0.34674182741722392</v>
      </c>
      <c r="KP149" s="175"/>
      <c r="KQ149" s="74">
        <v>142</v>
      </c>
      <c r="KR149" s="74">
        <v>1012</v>
      </c>
      <c r="KS149" s="175">
        <v>0.14031620553359683</v>
      </c>
      <c r="KT149" s="74">
        <v>294</v>
      </c>
      <c r="KU149" s="74">
        <v>2022</v>
      </c>
      <c r="KV149" s="175">
        <v>0.14540059347181009</v>
      </c>
      <c r="KW149" s="74">
        <v>423</v>
      </c>
      <c r="KX149" s="74">
        <v>2881</v>
      </c>
      <c r="KY149" s="175">
        <v>0.14682401943769524</v>
      </c>
      <c r="KZ149" s="74">
        <v>553</v>
      </c>
      <c r="LA149" s="74">
        <v>4027</v>
      </c>
      <c r="LB149" s="175">
        <v>0.13732306928234417</v>
      </c>
      <c r="LC149" s="74">
        <v>197</v>
      </c>
      <c r="LD149" s="74">
        <v>1884</v>
      </c>
      <c r="LE149" s="175">
        <f t="shared" si="351"/>
        <v>0.10456475583864119</v>
      </c>
      <c r="LF149" s="74">
        <v>297</v>
      </c>
      <c r="LG149" s="74">
        <v>3318</v>
      </c>
      <c r="LH149" s="175">
        <f t="shared" si="352"/>
        <v>8.9511754068716087E-2</v>
      </c>
      <c r="LI149" s="74">
        <v>142</v>
      </c>
      <c r="LJ149" s="74">
        <v>3605</v>
      </c>
      <c r="LK149" s="175">
        <f t="shared" si="353"/>
        <v>3.938973647711512E-2</v>
      </c>
      <c r="LL149" s="74">
        <v>636</v>
      </c>
      <c r="LM149" s="74">
        <v>8807</v>
      </c>
      <c r="LN149" s="175">
        <v>7.2215283297377086E-2</v>
      </c>
      <c r="LO149" s="175"/>
      <c r="LP149" s="74">
        <v>49</v>
      </c>
      <c r="LQ149" s="74">
        <v>3019</v>
      </c>
      <c r="LR149" s="175">
        <v>1.6230539913878766E-2</v>
      </c>
      <c r="LS149" s="74">
        <v>1238</v>
      </c>
      <c r="LT149" s="74">
        <v>15853</v>
      </c>
      <c r="LU149" s="175">
        <v>7.8092474610483825E-2</v>
      </c>
      <c r="LV149" s="175"/>
      <c r="LW149" s="74"/>
      <c r="LX149" s="74">
        <v>249</v>
      </c>
      <c r="LY149" s="74">
        <v>178</v>
      </c>
      <c r="LZ149" s="74">
        <v>275</v>
      </c>
      <c r="MA149" s="74">
        <v>206</v>
      </c>
      <c r="MB149" s="74">
        <v>233</v>
      </c>
      <c r="MC149" s="74">
        <v>282</v>
      </c>
      <c r="MD149" s="74"/>
    </row>
    <row r="150" spans="1:347" x14ac:dyDescent="0.25">
      <c r="A150" s="153"/>
      <c r="B150" s="156" t="s">
        <v>12</v>
      </c>
      <c r="C150" s="154"/>
      <c r="D150" s="159">
        <v>42010</v>
      </c>
      <c r="E150" s="159" t="s">
        <v>206</v>
      </c>
      <c r="F150" s="73" t="s">
        <v>220</v>
      </c>
      <c r="P150" s="164"/>
      <c r="Q150" s="129"/>
      <c r="R150" s="129"/>
      <c r="S150" s="129"/>
      <c r="T150" s="129"/>
      <c r="U150" s="129"/>
      <c r="V150" s="129"/>
      <c r="W150" s="129"/>
      <c r="X150" s="129"/>
      <c r="Y150" s="129"/>
      <c r="Z150" s="115"/>
      <c r="AA150" s="74"/>
      <c r="AB150" s="75">
        <v>2098</v>
      </c>
      <c r="AC150" s="75">
        <v>2663</v>
      </c>
      <c r="AD150" s="75">
        <v>597</v>
      </c>
      <c r="AE150" s="75">
        <v>641</v>
      </c>
      <c r="AF150" s="75">
        <v>684</v>
      </c>
      <c r="AG150" s="75">
        <v>1723</v>
      </c>
      <c r="AH150" s="75">
        <v>87</v>
      </c>
      <c r="AI150" s="75">
        <v>273</v>
      </c>
      <c r="AK150" s="74">
        <f t="shared" si="396"/>
        <v>8766</v>
      </c>
      <c r="AL150" s="76"/>
      <c r="AM150" s="77">
        <f t="shared" si="397"/>
        <v>0.23933378964179786</v>
      </c>
      <c r="AN150" s="78">
        <f t="shared" si="398"/>
        <v>0.30378736025553271</v>
      </c>
      <c r="AO150" s="78">
        <f t="shared" si="399"/>
        <v>6.8104038329911021E-2</v>
      </c>
      <c r="AP150" s="78">
        <f t="shared" si="400"/>
        <v>7.3123431439653205E-2</v>
      </c>
      <c r="AQ150" s="78">
        <f t="shared" si="401"/>
        <v>7.8028747433264892E-2</v>
      </c>
      <c r="AR150" s="78">
        <f t="shared" si="402"/>
        <v>0.19655487109285877</v>
      </c>
      <c r="AS150" s="78">
        <f t="shared" si="403"/>
        <v>9.9247091033538674E-3</v>
      </c>
      <c r="AT150" s="79">
        <f t="shared" si="404"/>
        <v>3.1143052703627654E-2</v>
      </c>
      <c r="AU150" s="76">
        <f t="shared" si="405"/>
        <v>1</v>
      </c>
      <c r="AV150" s="76"/>
      <c r="AW150" s="76"/>
      <c r="AX150" s="75">
        <v>583</v>
      </c>
      <c r="AY150" s="75">
        <v>377</v>
      </c>
      <c r="AZ150" s="75">
        <v>2229</v>
      </c>
      <c r="BA150" s="75">
        <v>824</v>
      </c>
      <c r="BB150" s="75">
        <v>2979</v>
      </c>
      <c r="BC150" s="75">
        <v>1646</v>
      </c>
      <c r="BD150" s="75">
        <v>156</v>
      </c>
      <c r="BF150" s="75">
        <v>18</v>
      </c>
      <c r="BG150" s="80">
        <v>5</v>
      </c>
      <c r="BH150" s="81">
        <v>55</v>
      </c>
      <c r="BI150" s="81">
        <v>6</v>
      </c>
      <c r="BJ150" s="82">
        <v>9</v>
      </c>
      <c r="BK150" s="74">
        <f t="shared" si="406"/>
        <v>75</v>
      </c>
      <c r="BL150" s="80">
        <f t="shared" si="291"/>
        <v>8887</v>
      </c>
      <c r="BM150" s="83"/>
      <c r="BN150" s="84">
        <f t="shared" si="407"/>
        <v>6.5601440306065045E-2</v>
      </c>
      <c r="BO150" s="85">
        <f t="shared" si="408"/>
        <v>4.2421514571846515E-2</v>
      </c>
      <c r="BP150" s="85">
        <f t="shared" si="409"/>
        <v>0.2508157983571509</v>
      </c>
      <c r="BQ150" s="85">
        <f t="shared" si="410"/>
        <v>9.2719702936874079E-2</v>
      </c>
      <c r="BR150" s="85">
        <f t="shared" si="411"/>
        <v>0.3352087318555193</v>
      </c>
      <c r="BS150" s="85">
        <f t="shared" si="412"/>
        <v>0.18521435805108585</v>
      </c>
      <c r="BT150" s="85">
        <f t="shared" si="413"/>
        <v>1.7553730167660628E-2</v>
      </c>
      <c r="BU150" s="85">
        <f t="shared" si="414"/>
        <v>0</v>
      </c>
      <c r="BV150" s="85">
        <f t="shared" si="415"/>
        <v>2.0254304039608417E-3</v>
      </c>
      <c r="BW150" s="85">
        <f t="shared" si="416"/>
        <v>5.6261955665578938E-4</v>
      </c>
      <c r="BX150" s="85">
        <f t="shared" si="417"/>
        <v>6.1888151232136826E-3</v>
      </c>
      <c r="BY150" s="85">
        <f t="shared" si="418"/>
        <v>6.7514346798694727E-4</v>
      </c>
      <c r="BZ150" s="85">
        <f t="shared" si="419"/>
        <v>1.0127152019804209E-3</v>
      </c>
      <c r="CA150" s="76">
        <f t="shared" si="420"/>
        <v>8.4392933498368405E-3</v>
      </c>
      <c r="CB150" s="86">
        <f t="shared" si="421"/>
        <v>1</v>
      </c>
      <c r="CC150" s="76"/>
      <c r="CD150" s="76"/>
      <c r="CE150" s="75">
        <v>489</v>
      </c>
      <c r="CF150" s="75">
        <v>1912</v>
      </c>
      <c r="CG150" s="75">
        <v>1619</v>
      </c>
      <c r="CH150" s="75">
        <v>1059</v>
      </c>
      <c r="CI150" s="75">
        <v>1087</v>
      </c>
      <c r="CJ150" s="75">
        <v>2460</v>
      </c>
      <c r="CK150" s="75">
        <v>169</v>
      </c>
      <c r="CL150" s="73">
        <v>15</v>
      </c>
      <c r="CM150" s="73">
        <v>35</v>
      </c>
      <c r="CQ150" s="74">
        <f t="shared" si="422"/>
        <v>50</v>
      </c>
      <c r="CR150" s="74">
        <f t="shared" si="423"/>
        <v>8845</v>
      </c>
      <c r="CS150" s="76"/>
      <c r="CT150" s="77">
        <f t="shared" si="424"/>
        <v>5.5285472018089317E-2</v>
      </c>
      <c r="CU150" s="78">
        <f t="shared" si="425"/>
        <v>0.2161673261729791</v>
      </c>
      <c r="CV150" s="78">
        <f t="shared" si="426"/>
        <v>0.18304126625211983</v>
      </c>
      <c r="CW150" s="78">
        <f t="shared" si="427"/>
        <v>0.11972866026003391</v>
      </c>
      <c r="CX150" s="78">
        <f t="shared" si="428"/>
        <v>0.12289429055963821</v>
      </c>
      <c r="CY150" s="78">
        <f t="shared" si="429"/>
        <v>0.2781232334652346</v>
      </c>
      <c r="CZ150" s="78">
        <f t="shared" si="430"/>
        <v>1.9106840022611645E-2</v>
      </c>
      <c r="DA150" s="79"/>
      <c r="DB150" s="79"/>
      <c r="DC150" s="79"/>
      <c r="DD150" s="79"/>
      <c r="DE150" s="79">
        <f t="shared" si="431"/>
        <v>5.6529112492933863E-3</v>
      </c>
      <c r="DF150" s="76">
        <f t="shared" si="432"/>
        <v>1</v>
      </c>
      <c r="DG150" s="76"/>
      <c r="DH150" s="76"/>
      <c r="DI150" s="76"/>
      <c r="DJ150" s="76"/>
      <c r="DK150" s="76">
        <f t="shared" si="293"/>
        <v>0.30378736025553271</v>
      </c>
      <c r="DL150" s="76">
        <f t="shared" si="294"/>
        <v>0.3352087318555193</v>
      </c>
      <c r="DM150" s="76">
        <f t="shared" si="295"/>
        <v>0.2161673261729791</v>
      </c>
      <c r="DN150" s="76"/>
      <c r="DO150" s="76"/>
      <c r="DP150" s="76">
        <f t="shared" si="296"/>
        <v>6.8104038329911021E-2</v>
      </c>
      <c r="DQ150" s="76">
        <f t="shared" si="297"/>
        <v>4.2421514571846515E-2</v>
      </c>
      <c r="DR150" s="76">
        <f t="shared" si="298"/>
        <v>0.12289429055963821</v>
      </c>
      <c r="DS150" s="76"/>
      <c r="DT150" s="76"/>
      <c r="DU150" s="76"/>
      <c r="DV150" s="76">
        <f t="shared" si="299"/>
        <v>0</v>
      </c>
      <c r="DW150" s="76"/>
      <c r="DX150" s="76"/>
      <c r="DY150" s="76"/>
      <c r="DZ150" s="76"/>
      <c r="EA150" s="76">
        <f t="shared" si="300"/>
        <v>2.0254304039608417E-3</v>
      </c>
      <c r="EB150" s="76"/>
      <c r="EC150" s="76"/>
      <c r="ED150" s="76"/>
      <c r="EE150" s="76">
        <f t="shared" si="433"/>
        <v>0.37189139858544373</v>
      </c>
      <c r="EF150" s="76">
        <f t="shared" si="434"/>
        <v>0.37965567683132667</v>
      </c>
      <c r="EG150" s="76">
        <f t="shared" si="435"/>
        <v>0.33906161673261731</v>
      </c>
      <c r="EH150" s="76"/>
      <c r="EI150" s="76"/>
      <c r="EJ150" s="76">
        <f t="shared" si="301"/>
        <v>-8.7620034082553616E-2</v>
      </c>
      <c r="EK150" s="76"/>
      <c r="EL150" s="76">
        <f t="shared" si="302"/>
        <v>-0.11904140568254021</v>
      </c>
      <c r="EM150" s="76"/>
      <c r="EN150" s="76"/>
      <c r="EO150" s="76">
        <f t="shared" si="303"/>
        <v>5.4790252229727193E-2</v>
      </c>
      <c r="EP150" s="76"/>
      <c r="EQ150" s="76">
        <f t="shared" si="304"/>
        <v>8.0472775987791706E-2</v>
      </c>
      <c r="ER150" s="76"/>
      <c r="ES150" s="76"/>
      <c r="ET150" s="76">
        <f t="shared" si="305"/>
        <v>0</v>
      </c>
      <c r="EU150" s="76"/>
      <c r="EV150" s="76">
        <f t="shared" si="306"/>
        <v>0</v>
      </c>
      <c r="EW150" s="76"/>
      <c r="EX150" s="76"/>
      <c r="EY150" s="76">
        <f t="shared" si="307"/>
        <v>0</v>
      </c>
      <c r="EZ150" s="76"/>
      <c r="FA150" s="76">
        <f t="shared" si="308"/>
        <v>-2.0254304039608417E-3</v>
      </c>
      <c r="FB150" s="76"/>
      <c r="FC150" s="76"/>
      <c r="FD150" s="76">
        <f t="shared" si="309"/>
        <v>-3.2829781852826423E-2</v>
      </c>
      <c r="FE150" s="76"/>
      <c r="FF150" s="76">
        <f t="shared" si="310"/>
        <v>-4.0594060098709361E-2</v>
      </c>
      <c r="FG150" s="76"/>
      <c r="FH150" s="76"/>
      <c r="FI150" s="76"/>
      <c r="FJ150" s="76"/>
      <c r="FK150" s="76"/>
      <c r="FL150" s="76">
        <f t="shared" si="311"/>
        <v>9.9247091033538674E-3</v>
      </c>
      <c r="FM150" s="76">
        <f t="shared" si="312"/>
        <v>1.7553730167660628E-2</v>
      </c>
      <c r="FN150" s="76">
        <f t="shared" si="313"/>
        <v>1.9106840022611645E-2</v>
      </c>
      <c r="FO150" s="76"/>
      <c r="FP150" s="76">
        <f t="shared" si="314"/>
        <v>9.1821309192577777E-3</v>
      </c>
      <c r="FQ150" s="76"/>
      <c r="FR150" s="76">
        <f t="shared" si="315"/>
        <v>1.5531098549510167E-3</v>
      </c>
      <c r="FS150" s="76"/>
      <c r="FT150" s="76"/>
      <c r="FU150" s="76"/>
      <c r="FV150" s="76"/>
      <c r="FW150" s="76">
        <f t="shared" si="316"/>
        <v>0.19655487109285877</v>
      </c>
      <c r="FX150" s="76">
        <f t="shared" si="317"/>
        <v>0.18521435805108585</v>
      </c>
      <c r="FY150" s="76">
        <f t="shared" si="318"/>
        <v>0.18304126625211983</v>
      </c>
      <c r="FZ150" s="76"/>
      <c r="GA150" s="76">
        <f t="shared" si="319"/>
        <v>-1.3513604840738935E-2</v>
      </c>
      <c r="GB150" s="76"/>
      <c r="GC150" s="76">
        <f t="shared" si="320"/>
        <v>-2.1730917989660203E-3</v>
      </c>
      <c r="GD150" s="76"/>
      <c r="GE150" s="76"/>
      <c r="GF150" s="76"/>
      <c r="GG150" s="76"/>
      <c r="GH150" s="76">
        <f t="shared" si="321"/>
        <v>0.23933378964179786</v>
      </c>
      <c r="GI150" s="76">
        <f t="shared" si="322"/>
        <v>0.2508157983571509</v>
      </c>
      <c r="GJ150" s="76">
        <f t="shared" si="323"/>
        <v>0.2781232334652346</v>
      </c>
      <c r="GK150" s="76"/>
      <c r="GL150" s="76">
        <f t="shared" si="324"/>
        <v>3.8789443823436742E-2</v>
      </c>
      <c r="GM150" s="76"/>
      <c r="GN150" s="76">
        <f t="shared" si="325"/>
        <v>2.73074351080837E-2</v>
      </c>
      <c r="GO150" s="76"/>
      <c r="GP150" s="76"/>
      <c r="GQ150" s="76"/>
      <c r="GR150" s="76"/>
      <c r="GS150" s="76">
        <f t="shared" si="326"/>
        <v>7.3123431439653205E-2</v>
      </c>
      <c r="GT150" s="76">
        <f t="shared" si="327"/>
        <v>9.2719702936874079E-2</v>
      </c>
      <c r="GU150" s="76">
        <f t="shared" si="328"/>
        <v>5.5285472018089317E-2</v>
      </c>
      <c r="GV150" s="76"/>
      <c r="GW150" s="76">
        <f t="shared" si="329"/>
        <v>-1.7837959421563888E-2</v>
      </c>
      <c r="GX150" s="76"/>
      <c r="GY150" s="76">
        <f t="shared" si="330"/>
        <v>-3.7434230918784762E-2</v>
      </c>
      <c r="GZ150" s="76"/>
      <c r="HA150" s="76"/>
      <c r="HB150" s="76"/>
      <c r="HC150" s="76"/>
      <c r="HD150" s="76">
        <f t="shared" si="331"/>
        <v>7.8028747433264892E-2</v>
      </c>
      <c r="HE150" s="76">
        <f t="shared" si="332"/>
        <v>6.5601440306065045E-2</v>
      </c>
      <c r="HF150" s="76">
        <f t="shared" si="333"/>
        <v>0.11972866026003391</v>
      </c>
      <c r="HG150" s="76"/>
      <c r="HH150" s="76">
        <f t="shared" si="334"/>
        <v>4.169991282676902E-2</v>
      </c>
      <c r="HI150" s="76"/>
      <c r="HJ150" s="76">
        <f t="shared" si="335"/>
        <v>5.4127219953968866E-2</v>
      </c>
      <c r="HK150" s="76"/>
      <c r="HL150" s="76"/>
      <c r="HM150" s="76"/>
      <c r="HN150" s="76"/>
      <c r="HO150" s="76"/>
      <c r="HP150" s="76"/>
      <c r="HQ150" s="76"/>
      <c r="HR150" s="76">
        <f t="shared" si="336"/>
        <v>8.3048140543007076E-2</v>
      </c>
      <c r="HS150" s="76">
        <f t="shared" si="337"/>
        <v>0.1511521788729181</v>
      </c>
      <c r="HT150" s="76">
        <f t="shared" si="338"/>
        <v>0.16107688797627195</v>
      </c>
      <c r="HU150" s="76"/>
      <c r="HV150" s="76">
        <f t="shared" si="339"/>
        <v>0.1102734331045347</v>
      </c>
      <c r="HW150" s="76">
        <f t="shared" si="340"/>
        <v>0.15832114324293911</v>
      </c>
      <c r="HX150" s="76">
        <f t="shared" si="341"/>
        <v>0.17587487341059976</v>
      </c>
      <c r="HY150" s="76"/>
      <c r="HZ150" s="76">
        <f t="shared" si="342"/>
        <v>7.4392312040700959E-2</v>
      </c>
      <c r="IA150" s="76">
        <f t="shared" si="343"/>
        <v>0.17501413227812324</v>
      </c>
      <c r="IB150" s="76">
        <f t="shared" si="344"/>
        <v>0.19412097230073488</v>
      </c>
      <c r="IC150" s="76"/>
      <c r="ID150" s="76"/>
      <c r="IE150" s="76">
        <f t="shared" si="345"/>
        <v>-8.6558285023061177E-3</v>
      </c>
      <c r="IF150" s="76"/>
      <c r="IG150" s="76">
        <f t="shared" si="346"/>
        <v>-3.5881121063833746E-2</v>
      </c>
      <c r="IH150" s="76"/>
      <c r="II150" s="76"/>
      <c r="IJ150" s="76">
        <f t="shared" si="347"/>
        <v>2.3861953405205139E-2</v>
      </c>
      <c r="IK150" s="76"/>
      <c r="IL150" s="76">
        <f t="shared" si="348"/>
        <v>1.6692989035184125E-2</v>
      </c>
      <c r="IM150" s="76"/>
      <c r="IN150" s="76"/>
      <c r="IO150" s="76">
        <f t="shared" si="349"/>
        <v>3.304408432446293E-2</v>
      </c>
      <c r="IP150" s="76"/>
      <c r="IQ150" s="76">
        <f t="shared" si="350"/>
        <v>1.8246098890135121E-2</v>
      </c>
      <c r="IR150" s="76"/>
      <c r="IS150" s="76"/>
      <c r="IT150" s="76"/>
      <c r="IU150" s="76"/>
      <c r="IV150" s="76"/>
      <c r="IW150" s="76">
        <v>0.01</v>
      </c>
      <c r="IX150" s="183">
        <v>5.1208308368284401</v>
      </c>
      <c r="IY150" s="183">
        <v>5.3339242406200489</v>
      </c>
      <c r="IZ150" s="175">
        <v>-6.6923308465493672E-2</v>
      </c>
      <c r="JA150" s="76"/>
      <c r="JB150" s="74">
        <v>21584</v>
      </c>
      <c r="JC150" s="74">
        <v>121</v>
      </c>
      <c r="JD150" s="74">
        <v>104</v>
      </c>
      <c r="JE150" s="76">
        <v>1.8148924619480891E-2</v>
      </c>
      <c r="JF150" s="76">
        <v>7.1572816774570322E-2</v>
      </c>
      <c r="JG150" s="74"/>
      <c r="JH150" s="74">
        <v>79</v>
      </c>
      <c r="JI150" s="74">
        <v>1.5</v>
      </c>
      <c r="JJ150" s="175">
        <v>1.8987341772151899E-2</v>
      </c>
      <c r="JK150" s="74">
        <v>165</v>
      </c>
      <c r="JL150" s="74">
        <v>9</v>
      </c>
      <c r="JM150" s="175">
        <v>5.4545454545454543E-2</v>
      </c>
      <c r="JN150" s="74">
        <v>244</v>
      </c>
      <c r="JO150" s="74">
        <v>10.5</v>
      </c>
      <c r="JP150" s="175">
        <v>4.3032786885245901E-2</v>
      </c>
      <c r="JQ150" s="175">
        <v>0.7969341109709962</v>
      </c>
      <c r="JR150" s="74"/>
      <c r="JS150" s="74"/>
      <c r="JT150" s="76">
        <v>6.9306930693069313E-2</v>
      </c>
      <c r="JU150" s="175"/>
      <c r="JV150" s="175">
        <v>2.5960539979231569E-2</v>
      </c>
      <c r="JW150" s="175">
        <v>4.3933221503314962E-3</v>
      </c>
      <c r="JX150" s="175">
        <v>9.505551561626328E-3</v>
      </c>
      <c r="JY150" s="175">
        <v>1.6454988417605239E-2</v>
      </c>
      <c r="JZ150" s="175">
        <v>3.0353862129563064E-2</v>
      </c>
      <c r="KA150" s="175">
        <v>9.0262800543174371E-3</v>
      </c>
      <c r="KB150" s="175">
        <v>1.4617780972921161E-2</v>
      </c>
      <c r="KC150" s="175">
        <v>4.4492371595175335E-2</v>
      </c>
      <c r="KD150" s="175">
        <v>2.8037383177570093E-2</v>
      </c>
      <c r="KE150" s="175">
        <v>2.3644061027238598E-2</v>
      </c>
      <c r="KF150" s="175">
        <v>5.3997923156801658E-2</v>
      </c>
      <c r="KG150" s="175"/>
      <c r="KH150" s="74">
        <v>398</v>
      </c>
      <c r="KI150" s="74">
        <v>11976</v>
      </c>
      <c r="KJ150" s="74">
        <v>676</v>
      </c>
      <c r="KK150" s="74">
        <v>12519</v>
      </c>
      <c r="KL150" s="76">
        <v>3.3233132932531731E-2</v>
      </c>
      <c r="KM150" s="76">
        <v>5.3997923156801658E-2</v>
      </c>
      <c r="KN150" s="175">
        <v>2.0764790224269927E-2</v>
      </c>
      <c r="KO150" s="175">
        <v>0.62482192895943878</v>
      </c>
      <c r="KP150" s="175"/>
      <c r="KQ150" s="74">
        <v>100</v>
      </c>
      <c r="KR150" s="74">
        <v>744</v>
      </c>
      <c r="KS150" s="175">
        <v>0.13440860215053763</v>
      </c>
      <c r="KT150" s="74">
        <v>187</v>
      </c>
      <c r="KU150" s="74">
        <v>1589</v>
      </c>
      <c r="KV150" s="175">
        <v>0.11768407803650094</v>
      </c>
      <c r="KW150" s="74">
        <v>260</v>
      </c>
      <c r="KX150" s="74">
        <v>2298</v>
      </c>
      <c r="KY150" s="175">
        <v>0.11314186248912098</v>
      </c>
      <c r="KZ150" s="74">
        <v>320</v>
      </c>
      <c r="LA150" s="74">
        <v>3253</v>
      </c>
      <c r="LB150" s="175">
        <v>9.8370734706424837E-2</v>
      </c>
      <c r="LC150" s="74">
        <v>111</v>
      </c>
      <c r="LD150" s="74">
        <v>1394</v>
      </c>
      <c r="LE150" s="175">
        <f t="shared" si="351"/>
        <v>7.9626972740315632E-2</v>
      </c>
      <c r="LF150" s="74">
        <v>150</v>
      </c>
      <c r="LG150" s="74">
        <v>2628</v>
      </c>
      <c r="LH150" s="175">
        <f t="shared" si="352"/>
        <v>5.7077625570776253E-2</v>
      </c>
      <c r="LI150" s="74">
        <v>70</v>
      </c>
      <c r="LJ150" s="74">
        <v>2676</v>
      </c>
      <c r="LK150" s="175">
        <f t="shared" si="353"/>
        <v>2.6158445440956652E-2</v>
      </c>
      <c r="LL150" s="74">
        <v>331</v>
      </c>
      <c r="LM150" s="74">
        <v>6698</v>
      </c>
      <c r="LN150" s="175">
        <v>4.9417736637802329E-2</v>
      </c>
      <c r="LO150" s="175"/>
      <c r="LP150" s="74">
        <v>25</v>
      </c>
      <c r="LQ150" s="74">
        <v>2568</v>
      </c>
      <c r="LR150" s="175">
        <v>9.7352024922118374E-3</v>
      </c>
      <c r="LS150" s="74">
        <v>676</v>
      </c>
      <c r="LT150" s="74">
        <v>12519</v>
      </c>
      <c r="LU150" s="175">
        <v>5.3997923156801658E-2</v>
      </c>
      <c r="LV150" s="175"/>
      <c r="LW150" s="74"/>
      <c r="LX150" s="74">
        <v>235</v>
      </c>
      <c r="LY150" s="74">
        <v>177</v>
      </c>
      <c r="LZ150" s="74">
        <v>17</v>
      </c>
      <c r="MA150" s="74">
        <v>20</v>
      </c>
      <c r="MB150" s="74">
        <v>61</v>
      </c>
      <c r="MC150" s="74">
        <v>76</v>
      </c>
      <c r="MD150" s="74"/>
    </row>
    <row r="151" spans="1:347" x14ac:dyDescent="0.25">
      <c r="A151" s="153"/>
      <c r="B151" s="156" t="s">
        <v>10</v>
      </c>
      <c r="C151" s="154"/>
      <c r="D151" s="159">
        <v>73042</v>
      </c>
      <c r="E151" s="159" t="s">
        <v>262</v>
      </c>
      <c r="F151" s="73" t="s">
        <v>296</v>
      </c>
      <c r="P151" s="164"/>
      <c r="Q151" s="129"/>
      <c r="R151" s="129"/>
      <c r="S151" s="129"/>
      <c r="T151" s="129"/>
      <c r="U151" s="129"/>
      <c r="V151" s="129"/>
      <c r="W151" s="129"/>
      <c r="X151" s="129"/>
      <c r="Y151" s="129"/>
      <c r="Z151" s="115"/>
      <c r="AA151" s="74"/>
      <c r="AB151" s="75">
        <v>5303</v>
      </c>
      <c r="AC151" s="75">
        <v>2679</v>
      </c>
      <c r="AD151" s="75">
        <v>1207</v>
      </c>
      <c r="AE151" s="90">
        <f>AJ151*((BA151/(AX151+BA151)))</f>
        <v>989.21011333914555</v>
      </c>
      <c r="AF151" s="90">
        <f>AJ151*((AX151/(AX151+BA151)))</f>
        <v>348.78988666085439</v>
      </c>
      <c r="AG151" s="75">
        <v>2658</v>
      </c>
      <c r="AH151" s="75">
        <v>142</v>
      </c>
      <c r="AI151" s="75">
        <v>25</v>
      </c>
      <c r="AJ151" s="75">
        <v>1338</v>
      </c>
      <c r="AK151" s="74">
        <f t="shared" si="396"/>
        <v>13352</v>
      </c>
      <c r="AL151" s="76"/>
      <c r="AM151" s="77">
        <f t="shared" si="397"/>
        <v>0.39716896345116837</v>
      </c>
      <c r="AN151" s="78">
        <f t="shared" si="398"/>
        <v>0.2006440982624326</v>
      </c>
      <c r="AO151" s="78">
        <f t="shared" si="399"/>
        <v>9.039844218094667E-2</v>
      </c>
      <c r="AP151" s="78">
        <f t="shared" si="400"/>
        <v>7.4087036649127136E-2</v>
      </c>
      <c r="AQ151" s="78">
        <f t="shared" si="401"/>
        <v>2.6122669761897425E-2</v>
      </c>
      <c r="AR151" s="78">
        <f t="shared" si="402"/>
        <v>0.19907130017974836</v>
      </c>
      <c r="AS151" s="78">
        <f t="shared" si="403"/>
        <v>1.0635110844817256E-2</v>
      </c>
      <c r="AT151" s="79">
        <f t="shared" si="404"/>
        <v>1.8723786698621929E-3</v>
      </c>
      <c r="AU151" s="76">
        <f t="shared" si="405"/>
        <v>1</v>
      </c>
      <c r="AV151" s="76"/>
      <c r="AW151" s="76"/>
      <c r="AX151" s="75">
        <v>598</v>
      </c>
      <c r="AY151" s="75">
        <v>1028</v>
      </c>
      <c r="AZ151" s="75">
        <v>2920</v>
      </c>
      <c r="BA151" s="75">
        <v>1696</v>
      </c>
      <c r="BB151" s="75">
        <v>3968</v>
      </c>
      <c r="BC151" s="75">
        <v>2629</v>
      </c>
      <c r="BD151" s="75">
        <v>254</v>
      </c>
      <c r="BF151" s="75">
        <v>21</v>
      </c>
      <c r="BG151" s="80">
        <v>20</v>
      </c>
      <c r="BH151" s="81">
        <v>85</v>
      </c>
      <c r="BI151" s="81"/>
      <c r="BJ151" s="82"/>
      <c r="BK151" s="74">
        <f t="shared" si="406"/>
        <v>105</v>
      </c>
      <c r="BL151" s="80">
        <f t="shared" si="291"/>
        <v>13219</v>
      </c>
      <c r="BM151" s="83"/>
      <c r="BN151" s="84">
        <f t="shared" si="407"/>
        <v>4.523791512217263E-2</v>
      </c>
      <c r="BO151" s="85">
        <f t="shared" si="408"/>
        <v>7.7766850745139574E-2</v>
      </c>
      <c r="BP151" s="85">
        <f t="shared" si="409"/>
        <v>0.22089416748619412</v>
      </c>
      <c r="BQ151" s="85">
        <f t="shared" si="410"/>
        <v>0.12830017399198124</v>
      </c>
      <c r="BR151" s="85">
        <f t="shared" si="411"/>
        <v>0.30017399198123912</v>
      </c>
      <c r="BS151" s="85">
        <f t="shared" si="412"/>
        <v>0.19888039942506996</v>
      </c>
      <c r="BT151" s="85">
        <f t="shared" si="413"/>
        <v>1.9214766623799076E-2</v>
      </c>
      <c r="BU151" s="85">
        <f t="shared" si="414"/>
        <v>0</v>
      </c>
      <c r="BV151" s="85">
        <f t="shared" si="415"/>
        <v>1.5886224374007112E-3</v>
      </c>
      <c r="BW151" s="85">
        <f t="shared" si="416"/>
        <v>1.5129737499054391E-3</v>
      </c>
      <c r="BX151" s="85">
        <f t="shared" si="417"/>
        <v>6.4301384370981166E-3</v>
      </c>
      <c r="BY151" s="85">
        <f t="shared" si="418"/>
        <v>0</v>
      </c>
      <c r="BZ151" s="85">
        <f t="shared" si="419"/>
        <v>0</v>
      </c>
      <c r="CA151" s="76">
        <f t="shared" si="420"/>
        <v>7.9431121870035554E-3</v>
      </c>
      <c r="CB151" s="86">
        <f t="shared" si="421"/>
        <v>1</v>
      </c>
      <c r="CC151" s="76"/>
      <c r="CD151" s="76"/>
      <c r="CE151" s="75">
        <v>1077</v>
      </c>
      <c r="CF151" s="75">
        <v>2364</v>
      </c>
      <c r="CG151" s="75">
        <v>2645</v>
      </c>
      <c r="CH151" s="75">
        <v>800</v>
      </c>
      <c r="CI151" s="75">
        <v>1932</v>
      </c>
      <c r="CJ151" s="75">
        <v>4105</v>
      </c>
      <c r="CK151" s="75">
        <v>221</v>
      </c>
      <c r="CQ151" s="74">
        <f t="shared" si="422"/>
        <v>0</v>
      </c>
      <c r="CR151" s="74">
        <f t="shared" si="423"/>
        <v>13144</v>
      </c>
      <c r="CS151" s="76"/>
      <c r="CT151" s="77">
        <f t="shared" si="424"/>
        <v>8.1938527084601337E-2</v>
      </c>
      <c r="CU151" s="78">
        <f t="shared" si="425"/>
        <v>0.17985392574558734</v>
      </c>
      <c r="CV151" s="78">
        <f t="shared" si="426"/>
        <v>0.20123250152160682</v>
      </c>
      <c r="CW151" s="78">
        <f t="shared" si="427"/>
        <v>6.0864272671941569E-2</v>
      </c>
      <c r="CX151" s="78">
        <f t="shared" si="428"/>
        <v>0.14698721850273888</v>
      </c>
      <c r="CY151" s="78">
        <f t="shared" si="429"/>
        <v>0.31230979914790019</v>
      </c>
      <c r="CZ151" s="78">
        <f t="shared" si="430"/>
        <v>1.6813755325623857E-2</v>
      </c>
      <c r="DA151" s="79"/>
      <c r="DB151" s="79"/>
      <c r="DC151" s="79"/>
      <c r="DD151" s="79"/>
      <c r="DE151" s="79">
        <f t="shared" si="431"/>
        <v>0</v>
      </c>
      <c r="DF151" s="76">
        <f t="shared" si="432"/>
        <v>1</v>
      </c>
      <c r="DG151" s="76"/>
      <c r="DH151" s="76"/>
      <c r="DI151" s="76"/>
      <c r="DJ151" s="76"/>
      <c r="DK151" s="76">
        <f t="shared" si="293"/>
        <v>0.2006440982624326</v>
      </c>
      <c r="DL151" s="76">
        <f t="shared" si="294"/>
        <v>0.30017399198123912</v>
      </c>
      <c r="DM151" s="76">
        <f t="shared" si="295"/>
        <v>0.17985392574558734</v>
      </c>
      <c r="DN151" s="76"/>
      <c r="DO151" s="76"/>
      <c r="DP151" s="76">
        <f t="shared" si="296"/>
        <v>9.039844218094667E-2</v>
      </c>
      <c r="DQ151" s="76">
        <f t="shared" si="297"/>
        <v>7.7766850745139574E-2</v>
      </c>
      <c r="DR151" s="76">
        <f t="shared" si="298"/>
        <v>0.14698721850273888</v>
      </c>
      <c r="DS151" s="76"/>
      <c r="DT151" s="76"/>
      <c r="DU151" s="76"/>
      <c r="DV151" s="76">
        <f t="shared" si="299"/>
        <v>0</v>
      </c>
      <c r="DW151" s="76"/>
      <c r="DX151" s="76"/>
      <c r="DY151" s="76"/>
      <c r="DZ151" s="76"/>
      <c r="EA151" s="76">
        <f t="shared" si="300"/>
        <v>1.5886224374007112E-3</v>
      </c>
      <c r="EB151" s="76"/>
      <c r="EC151" s="76"/>
      <c r="ED151" s="76"/>
      <c r="EE151" s="76">
        <f t="shared" si="433"/>
        <v>0.29104254044337929</v>
      </c>
      <c r="EF151" s="76">
        <f t="shared" si="434"/>
        <v>0.37952946516377939</v>
      </c>
      <c r="EG151" s="76">
        <f t="shared" si="435"/>
        <v>0.32684114424832622</v>
      </c>
      <c r="EH151" s="76"/>
      <c r="EI151" s="76"/>
      <c r="EJ151" s="76">
        <f t="shared" si="301"/>
        <v>-2.0790172516845257E-2</v>
      </c>
      <c r="EK151" s="76"/>
      <c r="EL151" s="76">
        <f t="shared" si="302"/>
        <v>-0.12032006623565178</v>
      </c>
      <c r="EM151" s="76"/>
      <c r="EN151" s="76"/>
      <c r="EO151" s="76">
        <f t="shared" si="303"/>
        <v>5.6588776321792211E-2</v>
      </c>
      <c r="EP151" s="76"/>
      <c r="EQ151" s="76">
        <f t="shared" si="304"/>
        <v>6.9220367757599308E-2</v>
      </c>
      <c r="ER151" s="76"/>
      <c r="ES151" s="76"/>
      <c r="ET151" s="76">
        <f t="shared" si="305"/>
        <v>0</v>
      </c>
      <c r="EU151" s="76"/>
      <c r="EV151" s="76">
        <f t="shared" si="306"/>
        <v>0</v>
      </c>
      <c r="EW151" s="76"/>
      <c r="EX151" s="76"/>
      <c r="EY151" s="76">
        <f t="shared" si="307"/>
        <v>0</v>
      </c>
      <c r="EZ151" s="76"/>
      <c r="FA151" s="76">
        <f t="shared" si="308"/>
        <v>-1.5886224374007112E-3</v>
      </c>
      <c r="FB151" s="76"/>
      <c r="FC151" s="76"/>
      <c r="FD151" s="76">
        <f t="shared" si="309"/>
        <v>3.5798603804946927E-2</v>
      </c>
      <c r="FE151" s="76"/>
      <c r="FF151" s="76">
        <f t="shared" si="310"/>
        <v>-5.2688320915453168E-2</v>
      </c>
      <c r="FG151" s="76"/>
      <c r="FH151" s="76"/>
      <c r="FI151" s="76"/>
      <c r="FJ151" s="76"/>
      <c r="FK151" s="76"/>
      <c r="FL151" s="76">
        <f t="shared" si="311"/>
        <v>1.0635110844817256E-2</v>
      </c>
      <c r="FM151" s="76">
        <f t="shared" si="312"/>
        <v>1.9214766623799076E-2</v>
      </c>
      <c r="FN151" s="76">
        <f t="shared" si="313"/>
        <v>1.6813755325623857E-2</v>
      </c>
      <c r="FO151" s="76"/>
      <c r="FP151" s="76">
        <f t="shared" si="314"/>
        <v>6.1786444808066016E-3</v>
      </c>
      <c r="FQ151" s="76"/>
      <c r="FR151" s="76">
        <f t="shared" si="315"/>
        <v>-2.4010112981752187E-3</v>
      </c>
      <c r="FS151" s="76"/>
      <c r="FT151" s="76"/>
      <c r="FU151" s="76"/>
      <c r="FV151" s="76"/>
      <c r="FW151" s="76">
        <f t="shared" si="316"/>
        <v>0.19907130017974836</v>
      </c>
      <c r="FX151" s="76">
        <f t="shared" si="317"/>
        <v>0.19888039942506996</v>
      </c>
      <c r="FY151" s="76">
        <f t="shared" si="318"/>
        <v>0.20123250152160682</v>
      </c>
      <c r="FZ151" s="76"/>
      <c r="GA151" s="76">
        <f t="shared" si="319"/>
        <v>2.1612013418584597E-3</v>
      </c>
      <c r="GB151" s="76"/>
      <c r="GC151" s="76">
        <f t="shared" si="320"/>
        <v>2.3521020965368566E-3</v>
      </c>
      <c r="GD151" s="76"/>
      <c r="GE151" s="76"/>
      <c r="GF151" s="76"/>
      <c r="GG151" s="76"/>
      <c r="GH151" s="76">
        <f t="shared" si="321"/>
        <v>0.39716896345116837</v>
      </c>
      <c r="GI151" s="76">
        <f t="shared" si="322"/>
        <v>0.22089416748619412</v>
      </c>
      <c r="GJ151" s="76">
        <f t="shared" si="323"/>
        <v>0.31230979914790019</v>
      </c>
      <c r="GK151" s="76"/>
      <c r="GL151" s="76">
        <f t="shared" si="324"/>
        <v>-8.4859164303268175E-2</v>
      </c>
      <c r="GM151" s="76"/>
      <c r="GN151" s="76">
        <f t="shared" si="325"/>
        <v>9.1415631661706076E-2</v>
      </c>
      <c r="GO151" s="76"/>
      <c r="GP151" s="76"/>
      <c r="GQ151" s="76"/>
      <c r="GR151" s="76"/>
      <c r="GS151" s="76">
        <f t="shared" si="326"/>
        <v>7.4087036649127136E-2</v>
      </c>
      <c r="GT151" s="76">
        <f t="shared" si="327"/>
        <v>0.12830017399198124</v>
      </c>
      <c r="GU151" s="76">
        <f t="shared" si="328"/>
        <v>8.1938527084601337E-2</v>
      </c>
      <c r="GV151" s="76"/>
      <c r="GW151" s="76">
        <f t="shared" si="329"/>
        <v>7.851490435474201E-3</v>
      </c>
      <c r="GX151" s="76"/>
      <c r="GY151" s="76">
        <f t="shared" si="330"/>
        <v>-4.63616469073799E-2</v>
      </c>
      <c r="GZ151" s="76"/>
      <c r="HA151" s="76"/>
      <c r="HB151" s="76"/>
      <c r="HC151" s="76"/>
      <c r="HD151" s="76">
        <f t="shared" si="331"/>
        <v>2.6122669761897425E-2</v>
      </c>
      <c r="HE151" s="76">
        <f t="shared" si="332"/>
        <v>4.523791512217263E-2</v>
      </c>
      <c r="HF151" s="76">
        <f t="shared" si="333"/>
        <v>6.0864272671941569E-2</v>
      </c>
      <c r="HG151" s="76"/>
      <c r="HH151" s="76">
        <f t="shared" si="334"/>
        <v>3.4741602910044148E-2</v>
      </c>
      <c r="HI151" s="76"/>
      <c r="HJ151" s="76">
        <f t="shared" si="335"/>
        <v>1.5626357549768939E-2</v>
      </c>
      <c r="HK151" s="76"/>
      <c r="HL151" s="76"/>
      <c r="HM151" s="76"/>
      <c r="HN151" s="76"/>
      <c r="HO151" s="76"/>
      <c r="HP151" s="76"/>
      <c r="HQ151" s="76"/>
      <c r="HR151" s="76">
        <f t="shared" si="336"/>
        <v>8.4722147493944397E-2</v>
      </c>
      <c r="HS151" s="76">
        <f t="shared" si="337"/>
        <v>0.10020970641102456</v>
      </c>
      <c r="HT151" s="76">
        <f t="shared" si="338"/>
        <v>0.11084481725584182</v>
      </c>
      <c r="HU151" s="76"/>
      <c r="HV151" s="76">
        <f t="shared" si="339"/>
        <v>0.1475149406157803</v>
      </c>
      <c r="HW151" s="76">
        <f t="shared" si="340"/>
        <v>0.17353808911415386</v>
      </c>
      <c r="HX151" s="76">
        <f t="shared" si="341"/>
        <v>0.19275285573795292</v>
      </c>
      <c r="HY151" s="76"/>
      <c r="HZ151" s="76">
        <f t="shared" si="342"/>
        <v>9.8752282410225198E-2</v>
      </c>
      <c r="IA151" s="76">
        <f t="shared" si="343"/>
        <v>0.14280279975654292</v>
      </c>
      <c r="IB151" s="76">
        <f t="shared" si="344"/>
        <v>0.15961655508216677</v>
      </c>
      <c r="IC151" s="76"/>
      <c r="ID151" s="76"/>
      <c r="IE151" s="76">
        <f t="shared" si="345"/>
        <v>1.4030134916280801E-2</v>
      </c>
      <c r="IF151" s="76"/>
      <c r="IG151" s="76">
        <f t="shared" si="346"/>
        <v>-4.8762658205555101E-2</v>
      </c>
      <c r="IH151" s="76"/>
      <c r="II151" s="76"/>
      <c r="IJ151" s="76">
        <f t="shared" si="347"/>
        <v>4.2593093345518362E-2</v>
      </c>
      <c r="IK151" s="76"/>
      <c r="IL151" s="76">
        <f t="shared" si="348"/>
        <v>-3.073528935761094E-2</v>
      </c>
      <c r="IM151" s="76"/>
      <c r="IN151" s="76"/>
      <c r="IO151" s="76">
        <f t="shared" si="349"/>
        <v>4.8771737826324948E-2</v>
      </c>
      <c r="IP151" s="76"/>
      <c r="IQ151" s="76">
        <f t="shared" si="350"/>
        <v>-3.3136300655786155E-2</v>
      </c>
      <c r="IR151" s="76"/>
      <c r="IS151" s="76"/>
      <c r="IT151" s="76"/>
      <c r="IU151" s="76"/>
      <c r="IV151" s="76"/>
      <c r="IW151" s="76">
        <v>0.1</v>
      </c>
      <c r="IX151" s="183">
        <v>5.1286027174229059</v>
      </c>
      <c r="IY151" s="183">
        <v>5.1366384988917826</v>
      </c>
      <c r="IZ151" s="175">
        <v>-0.33991947090596764</v>
      </c>
      <c r="JA151" s="76"/>
      <c r="JB151" s="74">
        <v>18301</v>
      </c>
      <c r="JC151" s="74">
        <v>103</v>
      </c>
      <c r="JD151" s="74">
        <v>97</v>
      </c>
      <c r="JE151" s="76">
        <v>1.2933997891749628E-2</v>
      </c>
      <c r="JF151" s="76">
        <v>7.8577353084779644E-2</v>
      </c>
      <c r="JG151" s="74"/>
      <c r="JH151" s="74">
        <v>216</v>
      </c>
      <c r="JI151" s="74">
        <v>18</v>
      </c>
      <c r="JJ151" s="175">
        <v>8.3333333333333329E-2</v>
      </c>
      <c r="JK151" s="74">
        <v>87</v>
      </c>
      <c r="JL151" s="74">
        <v>19</v>
      </c>
      <c r="JM151" s="175">
        <v>0.21839080459770116</v>
      </c>
      <c r="JN151" s="74">
        <v>303</v>
      </c>
      <c r="JO151" s="74">
        <v>37</v>
      </c>
      <c r="JP151" s="175">
        <v>0.12211221122112212</v>
      </c>
      <c r="JQ151" s="175">
        <v>0.28116854968685046</v>
      </c>
      <c r="JR151" s="74"/>
      <c r="JS151" s="74"/>
      <c r="JT151" s="76">
        <v>0.12179487179487179</v>
      </c>
      <c r="JU151" s="175"/>
      <c r="JV151" s="175">
        <v>0.35995109463951402</v>
      </c>
      <c r="JW151" s="175">
        <v>1.2875864440453903E-2</v>
      </c>
      <c r="JX151" s="175">
        <v>0.32930882971000647</v>
      </c>
      <c r="JY151" s="175">
        <v>3.0642264929507508E-2</v>
      </c>
      <c r="JZ151" s="175">
        <v>0.37282695907996788</v>
      </c>
      <c r="KA151" s="175">
        <v>2.2427692660375195E-2</v>
      </c>
      <c r="KB151" s="175">
        <v>3.9047873763038247E-2</v>
      </c>
      <c r="KC151" s="175">
        <v>0.10499369579337485</v>
      </c>
      <c r="KD151" s="175">
        <v>7.4351430863867349E-2</v>
      </c>
      <c r="KE151" s="175">
        <v>6.1475566423413439E-2</v>
      </c>
      <c r="KF151" s="175">
        <v>0.43430252550338133</v>
      </c>
      <c r="KG151" s="175"/>
      <c r="KH151" s="74">
        <v>9676</v>
      </c>
      <c r="KI151" s="74">
        <v>25091</v>
      </c>
      <c r="KJ151" s="74">
        <v>11367</v>
      </c>
      <c r="KK151" s="74">
        <v>26173</v>
      </c>
      <c r="KL151" s="76">
        <v>0.38563628392650751</v>
      </c>
      <c r="KM151" s="76">
        <v>0.43430252550338133</v>
      </c>
      <c r="KN151" s="175">
        <v>4.8666241576873825E-2</v>
      </c>
      <c r="KO151" s="175">
        <v>0.12619725789637673</v>
      </c>
      <c r="KP151" s="175"/>
      <c r="KQ151" s="74">
        <v>932</v>
      </c>
      <c r="KR151" s="74">
        <v>1518</v>
      </c>
      <c r="KS151" s="175">
        <v>0.61396574440052698</v>
      </c>
      <c r="KT151" s="74">
        <v>1814</v>
      </c>
      <c r="KU151" s="74">
        <v>2931</v>
      </c>
      <c r="KV151" s="175">
        <v>0.61890139883998641</v>
      </c>
      <c r="KW151" s="74">
        <v>2781</v>
      </c>
      <c r="KX151" s="74">
        <v>4524</v>
      </c>
      <c r="KY151" s="175">
        <v>0.61472148541114058</v>
      </c>
      <c r="KZ151" s="74">
        <v>3878</v>
      </c>
      <c r="LA151" s="74">
        <v>6635</v>
      </c>
      <c r="LB151" s="175">
        <v>0.58447626224566696</v>
      </c>
      <c r="LC151" s="74">
        <v>1492</v>
      </c>
      <c r="LD151" s="74">
        <v>3008</v>
      </c>
      <c r="LE151" s="175">
        <f t="shared" si="351"/>
        <v>0.49601063829787234</v>
      </c>
      <c r="LF151" s="74">
        <v>2521</v>
      </c>
      <c r="LG151" s="74">
        <v>5182</v>
      </c>
      <c r="LH151" s="175">
        <f t="shared" si="352"/>
        <v>0.48649170204554226</v>
      </c>
      <c r="LI151" s="74">
        <v>2051</v>
      </c>
      <c r="LJ151" s="74">
        <v>6113</v>
      </c>
      <c r="LK151" s="175">
        <f t="shared" si="353"/>
        <v>0.33551447734336659</v>
      </c>
      <c r="LL151" s="74">
        <v>6064</v>
      </c>
      <c r="LM151" s="74">
        <v>14303</v>
      </c>
      <c r="LN151" s="175">
        <v>0.42396699993008458</v>
      </c>
      <c r="LO151" s="175"/>
      <c r="LP151" s="74">
        <v>1425</v>
      </c>
      <c r="LQ151" s="74">
        <v>5235</v>
      </c>
      <c r="LR151" s="175">
        <v>0.27220630372492838</v>
      </c>
      <c r="LS151" s="74">
        <v>11367</v>
      </c>
      <c r="LT151" s="74">
        <v>26173</v>
      </c>
      <c r="LU151" s="175">
        <v>0.43430252550338133</v>
      </c>
      <c r="LV151" s="175"/>
      <c r="LW151" s="74"/>
      <c r="LX151" s="74">
        <v>56</v>
      </c>
      <c r="LY151" s="74">
        <v>38</v>
      </c>
      <c r="LZ151" s="74">
        <v>129</v>
      </c>
      <c r="MA151" s="74">
        <v>225</v>
      </c>
      <c r="MB151" s="74">
        <v>207</v>
      </c>
      <c r="MC151" s="74">
        <v>75</v>
      </c>
      <c r="MD151" s="74"/>
    </row>
    <row r="152" spans="1:347" x14ac:dyDescent="0.25">
      <c r="A152" s="153"/>
      <c r="B152" s="156" t="s">
        <v>12</v>
      </c>
      <c r="C152" s="154"/>
      <c r="D152" s="159">
        <v>24059</v>
      </c>
      <c r="E152" s="159" t="s">
        <v>77</v>
      </c>
      <c r="F152" s="73" t="s">
        <v>129</v>
      </c>
      <c r="P152" s="164"/>
      <c r="Q152" s="129"/>
      <c r="R152" s="129"/>
      <c r="S152" s="129"/>
      <c r="T152" s="129"/>
      <c r="U152" s="129"/>
      <c r="V152" s="129"/>
      <c r="W152" s="129"/>
      <c r="X152" s="129"/>
      <c r="Y152" s="129"/>
      <c r="Z152" s="115"/>
      <c r="AA152" s="74"/>
      <c r="AB152" s="75">
        <v>1882</v>
      </c>
      <c r="AC152" s="75">
        <v>2110</v>
      </c>
      <c r="AD152" s="75">
        <v>890</v>
      </c>
      <c r="AE152" s="75">
        <v>2312</v>
      </c>
      <c r="AF152" s="75">
        <v>775</v>
      </c>
      <c r="AG152" s="75">
        <v>2101</v>
      </c>
      <c r="AH152" s="75">
        <v>199</v>
      </c>
      <c r="AI152" s="75">
        <v>204</v>
      </c>
      <c r="AK152" s="74">
        <f t="shared" si="396"/>
        <v>10473</v>
      </c>
      <c r="AL152" s="76"/>
      <c r="AM152" s="77">
        <f t="shared" si="397"/>
        <v>0.17970018141888666</v>
      </c>
      <c r="AN152" s="78">
        <f t="shared" si="398"/>
        <v>0.20147044781819917</v>
      </c>
      <c r="AO152" s="78">
        <f t="shared" si="399"/>
        <v>8.4980425856965525E-2</v>
      </c>
      <c r="AP152" s="78">
        <f t="shared" si="400"/>
        <v>0.2207581399789936</v>
      </c>
      <c r="AQ152" s="78">
        <f t="shared" si="401"/>
        <v>7.3999809032750885E-2</v>
      </c>
      <c r="AR152" s="78">
        <f t="shared" si="402"/>
        <v>0.20061109519717368</v>
      </c>
      <c r="AS152" s="78">
        <f t="shared" si="403"/>
        <v>1.9001241287119258E-2</v>
      </c>
      <c r="AT152" s="79">
        <f t="shared" si="404"/>
        <v>1.9478659409911201E-2</v>
      </c>
      <c r="AU152" s="76">
        <f t="shared" si="405"/>
        <v>1</v>
      </c>
      <c r="AV152" s="76"/>
      <c r="AW152" s="76"/>
      <c r="AX152" s="75">
        <v>683</v>
      </c>
      <c r="AY152" s="75">
        <v>511</v>
      </c>
      <c r="AZ152" s="75">
        <v>2714</v>
      </c>
      <c r="BA152" s="75">
        <v>2004</v>
      </c>
      <c r="BB152" s="75">
        <v>2515</v>
      </c>
      <c r="BC152" s="75">
        <v>1848</v>
      </c>
      <c r="BD152" s="75">
        <v>280</v>
      </c>
      <c r="BF152" s="75">
        <v>29</v>
      </c>
      <c r="BG152" s="80">
        <v>42</v>
      </c>
      <c r="BH152" s="81"/>
      <c r="BI152" s="81"/>
      <c r="BJ152" s="82"/>
      <c r="BK152" s="74">
        <f t="shared" si="406"/>
        <v>42</v>
      </c>
      <c r="BL152" s="80">
        <f t="shared" si="291"/>
        <v>10626</v>
      </c>
      <c r="BM152" s="83"/>
      <c r="BN152" s="84">
        <f t="shared" si="407"/>
        <v>6.4276303406738192E-2</v>
      </c>
      <c r="BO152" s="85">
        <f t="shared" si="408"/>
        <v>4.808959156785244E-2</v>
      </c>
      <c r="BP152" s="85">
        <f t="shared" si="409"/>
        <v>0.25541125541125542</v>
      </c>
      <c r="BQ152" s="85">
        <f t="shared" si="410"/>
        <v>0.1885940146809712</v>
      </c>
      <c r="BR152" s="85">
        <f t="shared" si="411"/>
        <v>0.23668360624882365</v>
      </c>
      <c r="BS152" s="85">
        <f t="shared" si="412"/>
        <v>0.17391304347826086</v>
      </c>
      <c r="BT152" s="85">
        <f t="shared" si="413"/>
        <v>2.6350461133069828E-2</v>
      </c>
      <c r="BU152" s="85">
        <f t="shared" si="414"/>
        <v>0</v>
      </c>
      <c r="BV152" s="85">
        <f t="shared" si="415"/>
        <v>2.7291549030679465E-3</v>
      </c>
      <c r="BW152" s="85">
        <f t="shared" si="416"/>
        <v>3.952569169960474E-3</v>
      </c>
      <c r="BX152" s="85">
        <f t="shared" si="417"/>
        <v>0</v>
      </c>
      <c r="BY152" s="85">
        <f t="shared" si="418"/>
        <v>0</v>
      </c>
      <c r="BZ152" s="85">
        <f t="shared" si="419"/>
        <v>0</v>
      </c>
      <c r="CA152" s="76">
        <f t="shared" si="420"/>
        <v>3.952569169960474E-3</v>
      </c>
      <c r="CB152" s="86">
        <f t="shared" si="421"/>
        <v>1</v>
      </c>
      <c r="CC152" s="76"/>
      <c r="CD152" s="76"/>
      <c r="CE152" s="75">
        <v>1656</v>
      </c>
      <c r="CF152" s="75">
        <v>2670</v>
      </c>
      <c r="CG152" s="75">
        <v>1973</v>
      </c>
      <c r="CH152" s="75">
        <v>1283</v>
      </c>
      <c r="CI152" s="75">
        <v>985</v>
      </c>
      <c r="CJ152" s="75">
        <v>1513</v>
      </c>
      <c r="CK152" s="75">
        <v>350</v>
      </c>
      <c r="CL152" s="73"/>
      <c r="CQ152" s="74">
        <f t="shared" si="422"/>
        <v>0</v>
      </c>
      <c r="CR152" s="74">
        <f t="shared" si="423"/>
        <v>10430</v>
      </c>
      <c r="CS152" s="76"/>
      <c r="CT152" s="77">
        <f t="shared" si="424"/>
        <v>0.15877277085330777</v>
      </c>
      <c r="CU152" s="78">
        <f t="shared" si="425"/>
        <v>0.25599232981783315</v>
      </c>
      <c r="CV152" s="78">
        <f t="shared" si="426"/>
        <v>0.18916586768935761</v>
      </c>
      <c r="CW152" s="78">
        <f t="shared" si="427"/>
        <v>0.12301054650047939</v>
      </c>
      <c r="CX152" s="78">
        <f t="shared" si="428"/>
        <v>9.4439117929050811E-2</v>
      </c>
      <c r="CY152" s="78">
        <f t="shared" si="429"/>
        <v>0.14506232023010546</v>
      </c>
      <c r="CZ152" s="78">
        <f t="shared" si="430"/>
        <v>3.3557046979865772E-2</v>
      </c>
      <c r="DA152" s="79"/>
      <c r="DB152" s="79"/>
      <c r="DC152" s="79"/>
      <c r="DD152" s="79"/>
      <c r="DE152" s="79">
        <f t="shared" si="431"/>
        <v>0</v>
      </c>
      <c r="DF152" s="76">
        <f t="shared" si="432"/>
        <v>1</v>
      </c>
      <c r="DG152" s="76"/>
      <c r="DH152" s="76"/>
      <c r="DI152" s="76"/>
      <c r="DJ152" s="76"/>
      <c r="DK152" s="76">
        <f t="shared" si="293"/>
        <v>0.20147044781819917</v>
      </c>
      <c r="DL152" s="76">
        <f t="shared" si="294"/>
        <v>0.23668360624882365</v>
      </c>
      <c r="DM152" s="76">
        <f t="shared" si="295"/>
        <v>0.25599232981783315</v>
      </c>
      <c r="DN152" s="76"/>
      <c r="DO152" s="76"/>
      <c r="DP152" s="76">
        <f t="shared" si="296"/>
        <v>8.4980425856965525E-2</v>
      </c>
      <c r="DQ152" s="76">
        <f t="shared" si="297"/>
        <v>4.808959156785244E-2</v>
      </c>
      <c r="DR152" s="76">
        <f t="shared" si="298"/>
        <v>9.4439117929050811E-2</v>
      </c>
      <c r="DS152" s="76"/>
      <c r="DT152" s="76"/>
      <c r="DU152" s="76"/>
      <c r="DV152" s="76">
        <f t="shared" si="299"/>
        <v>0</v>
      </c>
      <c r="DW152" s="76"/>
      <c r="DX152" s="76"/>
      <c r="DY152" s="76"/>
      <c r="DZ152" s="76"/>
      <c r="EA152" s="76">
        <f t="shared" si="300"/>
        <v>2.7291549030679465E-3</v>
      </c>
      <c r="EB152" s="76"/>
      <c r="EC152" s="76"/>
      <c r="ED152" s="76"/>
      <c r="EE152" s="76">
        <f t="shared" si="433"/>
        <v>0.2864508736751647</v>
      </c>
      <c r="EF152" s="76">
        <f t="shared" si="434"/>
        <v>0.28750235271974406</v>
      </c>
      <c r="EG152" s="76">
        <f t="shared" si="435"/>
        <v>0.35043144774688395</v>
      </c>
      <c r="EH152" s="76"/>
      <c r="EI152" s="76"/>
      <c r="EJ152" s="76">
        <f t="shared" si="301"/>
        <v>5.4521881999633981E-2</v>
      </c>
      <c r="EK152" s="76"/>
      <c r="EL152" s="76">
        <f t="shared" si="302"/>
        <v>1.9308723569009506E-2</v>
      </c>
      <c r="EM152" s="76"/>
      <c r="EN152" s="76"/>
      <c r="EO152" s="76">
        <f t="shared" si="303"/>
        <v>9.4586920720852868E-3</v>
      </c>
      <c r="EP152" s="76"/>
      <c r="EQ152" s="76">
        <f t="shared" si="304"/>
        <v>4.6349526361198372E-2</v>
      </c>
      <c r="ER152" s="76"/>
      <c r="ES152" s="76"/>
      <c r="ET152" s="76">
        <f t="shared" si="305"/>
        <v>0</v>
      </c>
      <c r="EU152" s="76"/>
      <c r="EV152" s="76">
        <f t="shared" si="306"/>
        <v>0</v>
      </c>
      <c r="EW152" s="76"/>
      <c r="EX152" s="76"/>
      <c r="EY152" s="76">
        <f t="shared" si="307"/>
        <v>0</v>
      </c>
      <c r="EZ152" s="76"/>
      <c r="FA152" s="76">
        <f t="shared" si="308"/>
        <v>-2.7291549030679465E-3</v>
      </c>
      <c r="FB152" s="76"/>
      <c r="FC152" s="76"/>
      <c r="FD152" s="76">
        <f t="shared" si="309"/>
        <v>6.3980574071719254E-2</v>
      </c>
      <c r="FE152" s="76"/>
      <c r="FF152" s="76">
        <f t="shared" si="310"/>
        <v>6.2929095027139892E-2</v>
      </c>
      <c r="FG152" s="76"/>
      <c r="FH152" s="76"/>
      <c r="FI152" s="76"/>
      <c r="FJ152" s="76"/>
      <c r="FK152" s="76"/>
      <c r="FL152" s="76">
        <f t="shared" si="311"/>
        <v>1.9001241287119258E-2</v>
      </c>
      <c r="FM152" s="76">
        <f t="shared" si="312"/>
        <v>2.6350461133069828E-2</v>
      </c>
      <c r="FN152" s="76">
        <f t="shared" si="313"/>
        <v>3.3557046979865772E-2</v>
      </c>
      <c r="FO152" s="76"/>
      <c r="FP152" s="76">
        <f t="shared" si="314"/>
        <v>1.4555805692746514E-2</v>
      </c>
      <c r="FQ152" s="76"/>
      <c r="FR152" s="76">
        <f t="shared" si="315"/>
        <v>7.2065858467959439E-3</v>
      </c>
      <c r="FS152" s="76"/>
      <c r="FT152" s="76"/>
      <c r="FU152" s="76"/>
      <c r="FV152" s="76"/>
      <c r="FW152" s="76">
        <f t="shared" si="316"/>
        <v>0.20061109519717368</v>
      </c>
      <c r="FX152" s="76">
        <f t="shared" si="317"/>
        <v>0.17391304347826086</v>
      </c>
      <c r="FY152" s="76">
        <f t="shared" si="318"/>
        <v>0.18916586768935761</v>
      </c>
      <c r="FZ152" s="76"/>
      <c r="GA152" s="76">
        <f t="shared" si="319"/>
        <v>-1.1445227507816069E-2</v>
      </c>
      <c r="GB152" s="76"/>
      <c r="GC152" s="76">
        <f t="shared" si="320"/>
        <v>1.5252824211096749E-2</v>
      </c>
      <c r="GD152" s="76"/>
      <c r="GE152" s="76"/>
      <c r="GF152" s="76"/>
      <c r="GG152" s="76"/>
      <c r="GH152" s="76">
        <f t="shared" si="321"/>
        <v>0.17970018141888666</v>
      </c>
      <c r="GI152" s="76">
        <f t="shared" si="322"/>
        <v>0.25541125541125542</v>
      </c>
      <c r="GJ152" s="76">
        <f t="shared" si="323"/>
        <v>0.14506232023010546</v>
      </c>
      <c r="GK152" s="76"/>
      <c r="GL152" s="76">
        <f t="shared" si="324"/>
        <v>-3.4637861188781205E-2</v>
      </c>
      <c r="GM152" s="76"/>
      <c r="GN152" s="76">
        <f t="shared" si="325"/>
        <v>-0.11034893518114997</v>
      </c>
      <c r="GO152" s="76"/>
      <c r="GP152" s="76"/>
      <c r="GQ152" s="76"/>
      <c r="GR152" s="76"/>
      <c r="GS152" s="76">
        <f t="shared" si="326"/>
        <v>0.2207581399789936</v>
      </c>
      <c r="GT152" s="76">
        <f t="shared" si="327"/>
        <v>0.1885940146809712</v>
      </c>
      <c r="GU152" s="76">
        <f t="shared" si="328"/>
        <v>0.15877277085330777</v>
      </c>
      <c r="GV152" s="76"/>
      <c r="GW152" s="76">
        <f t="shared" si="329"/>
        <v>-6.1985369125685835E-2</v>
      </c>
      <c r="GX152" s="76"/>
      <c r="GY152" s="76">
        <f t="shared" si="330"/>
        <v>-2.9821243827663435E-2</v>
      </c>
      <c r="GZ152" s="76"/>
      <c r="HA152" s="76"/>
      <c r="HB152" s="76"/>
      <c r="HC152" s="76"/>
      <c r="HD152" s="76">
        <f t="shared" si="331"/>
        <v>7.3999809032750885E-2</v>
      </c>
      <c r="HE152" s="76">
        <f t="shared" si="332"/>
        <v>6.4276303406738192E-2</v>
      </c>
      <c r="HF152" s="76">
        <f t="shared" si="333"/>
        <v>0.12301054650047939</v>
      </c>
      <c r="HG152" s="76"/>
      <c r="HH152" s="76">
        <f t="shared" si="334"/>
        <v>4.9010737467728507E-2</v>
      </c>
      <c r="HI152" s="76"/>
      <c r="HJ152" s="76">
        <f t="shared" si="335"/>
        <v>5.8734243093741201E-2</v>
      </c>
      <c r="HK152" s="76"/>
      <c r="HL152" s="76"/>
      <c r="HM152" s="76"/>
      <c r="HN152" s="76"/>
      <c r="HO152" s="76"/>
      <c r="HP152" s="76"/>
      <c r="HQ152" s="76"/>
      <c r="HR152" s="76">
        <f t="shared" si="336"/>
        <v>0.23975938126611285</v>
      </c>
      <c r="HS152" s="76">
        <f t="shared" si="337"/>
        <v>0.29475794901174446</v>
      </c>
      <c r="HT152" s="76">
        <f t="shared" si="338"/>
        <v>0.31375919029886373</v>
      </c>
      <c r="HU152" s="76"/>
      <c r="HV152" s="76">
        <f t="shared" si="339"/>
        <v>0.21494447581404102</v>
      </c>
      <c r="HW152" s="76">
        <f t="shared" si="340"/>
        <v>0.25287031808770938</v>
      </c>
      <c r="HX152" s="76">
        <f t="shared" si="341"/>
        <v>0.2792207792207792</v>
      </c>
      <c r="HY152" s="76"/>
      <c r="HZ152" s="76">
        <f t="shared" si="342"/>
        <v>0.19232981783317354</v>
      </c>
      <c r="IA152" s="76">
        <f t="shared" si="343"/>
        <v>0.28178331735378714</v>
      </c>
      <c r="IB152" s="76">
        <f t="shared" si="344"/>
        <v>0.31534036433365292</v>
      </c>
      <c r="IC152" s="76"/>
      <c r="ID152" s="76"/>
      <c r="IE152" s="76">
        <f t="shared" si="345"/>
        <v>-4.7429563432939303E-2</v>
      </c>
      <c r="IF152" s="76"/>
      <c r="IG152" s="76">
        <f t="shared" si="346"/>
        <v>-2.2614657980867481E-2</v>
      </c>
      <c r="IH152" s="76"/>
      <c r="II152" s="76"/>
      <c r="IJ152" s="76">
        <f t="shared" si="347"/>
        <v>-1.2974631657957314E-2</v>
      </c>
      <c r="IK152" s="76"/>
      <c r="IL152" s="76">
        <f t="shared" si="348"/>
        <v>2.8912999266077766E-2</v>
      </c>
      <c r="IM152" s="76"/>
      <c r="IN152" s="76"/>
      <c r="IO152" s="76">
        <f t="shared" si="349"/>
        <v>1.5811740347891901E-3</v>
      </c>
      <c r="IP152" s="76"/>
      <c r="IQ152" s="76">
        <f t="shared" si="350"/>
        <v>3.611958511287372E-2</v>
      </c>
      <c r="IR152" s="76"/>
      <c r="IS152" s="76"/>
      <c r="IT152" s="76"/>
      <c r="IU152" s="76"/>
      <c r="IV152" s="76"/>
      <c r="IW152" s="76">
        <v>0.04</v>
      </c>
      <c r="IX152" s="183">
        <v>5.0089445438282647</v>
      </c>
      <c r="IY152" s="183">
        <v>4.315300704202313</v>
      </c>
      <c r="IZ152" s="175">
        <v>-0.15396229816858004</v>
      </c>
      <c r="JA152" s="76"/>
      <c r="JB152" s="74">
        <v>19840</v>
      </c>
      <c r="JC152" s="74">
        <v>111</v>
      </c>
      <c r="JD152" s="74">
        <v>100</v>
      </c>
      <c r="JE152" s="76">
        <v>1.7246672085746057E-2</v>
      </c>
      <c r="JF152" s="76">
        <v>7.2295340495931434E-2</v>
      </c>
      <c r="JG152" s="74"/>
      <c r="JH152" s="74">
        <v>170</v>
      </c>
      <c r="JI152" s="74">
        <v>4</v>
      </c>
      <c r="JJ152" s="175">
        <v>2.3529411764705882E-2</v>
      </c>
      <c r="JK152" s="74">
        <v>123</v>
      </c>
      <c r="JL152" s="74">
        <v>11</v>
      </c>
      <c r="JM152" s="175">
        <v>8.943089430894309E-2</v>
      </c>
      <c r="JN152" s="74">
        <v>293</v>
      </c>
      <c r="JO152" s="74">
        <v>15</v>
      </c>
      <c r="JP152" s="175">
        <v>5.1194539249146756E-2</v>
      </c>
      <c r="JQ152" s="175">
        <v>0.38807115327216801</v>
      </c>
      <c r="JR152" s="74"/>
      <c r="JS152" s="74"/>
      <c r="JT152" s="76">
        <v>5.7971014492753624E-2</v>
      </c>
      <c r="JU152" s="175"/>
      <c r="JV152" s="175">
        <v>6.0505360837670073E-2</v>
      </c>
      <c r="JW152" s="175">
        <v>1.0408176061195059E-2</v>
      </c>
      <c r="JX152" s="175">
        <v>1.2414571446485672E-2</v>
      </c>
      <c r="JY152" s="175">
        <v>4.8090789391184399E-2</v>
      </c>
      <c r="JZ152" s="175">
        <v>7.0913536898865134E-2</v>
      </c>
      <c r="KA152" s="175">
        <v>1.7054360774970218E-2</v>
      </c>
      <c r="KB152" s="175">
        <v>4.3952598909022512E-2</v>
      </c>
      <c r="KC152" s="175">
        <v>0.11950592513637219</v>
      </c>
      <c r="KD152" s="175">
        <v>7.1415135745187791E-2</v>
      </c>
      <c r="KE152" s="175">
        <v>6.100695968399273E-2</v>
      </c>
      <c r="KF152" s="175">
        <v>0.13192049658285787</v>
      </c>
      <c r="KG152" s="175"/>
      <c r="KH152" s="74">
        <v>1167</v>
      </c>
      <c r="KI152" s="74">
        <v>15118</v>
      </c>
      <c r="KJ152" s="74">
        <v>2104</v>
      </c>
      <c r="KK152" s="74">
        <v>15949</v>
      </c>
      <c r="KL152" s="76">
        <v>7.7192750363804741E-2</v>
      </c>
      <c r="KM152" s="76">
        <v>0.13192049658285787</v>
      </c>
      <c r="KN152" s="175">
        <v>5.4727746219053131E-2</v>
      </c>
      <c r="KO152" s="175">
        <v>0.70897520766036437</v>
      </c>
      <c r="KP152" s="175"/>
      <c r="KQ152" s="74">
        <v>308</v>
      </c>
      <c r="KR152" s="74">
        <v>1062</v>
      </c>
      <c r="KS152" s="175">
        <v>0.29001883239171372</v>
      </c>
      <c r="KT152" s="74">
        <v>592</v>
      </c>
      <c r="KU152" s="74">
        <v>2181</v>
      </c>
      <c r="KV152" s="175">
        <v>0.27143512150389731</v>
      </c>
      <c r="KW152" s="74">
        <v>818</v>
      </c>
      <c r="KX152" s="74">
        <v>3102</v>
      </c>
      <c r="KY152" s="175">
        <v>0.26370083816892326</v>
      </c>
      <c r="KZ152" s="74">
        <v>994</v>
      </c>
      <c r="LA152" s="74">
        <v>4229</v>
      </c>
      <c r="LB152" s="175">
        <v>0.23504374556632773</v>
      </c>
      <c r="LC152" s="74">
        <v>317</v>
      </c>
      <c r="LD152" s="74">
        <v>1795</v>
      </c>
      <c r="LE152" s="175">
        <f t="shared" si="351"/>
        <v>0.17660167130919219</v>
      </c>
      <c r="LF152" s="74">
        <v>535</v>
      </c>
      <c r="LG152" s="74">
        <v>3304</v>
      </c>
      <c r="LH152" s="175">
        <f t="shared" si="352"/>
        <v>0.16192493946731235</v>
      </c>
      <c r="LI152" s="74">
        <v>193</v>
      </c>
      <c r="LJ152" s="74">
        <v>3528</v>
      </c>
      <c r="LK152" s="175">
        <f t="shared" si="353"/>
        <v>5.4705215419501137E-2</v>
      </c>
      <c r="LL152" s="74">
        <v>1045</v>
      </c>
      <c r="LM152" s="74">
        <v>8627</v>
      </c>
      <c r="LN152" s="175">
        <v>0.12113133186507477</v>
      </c>
      <c r="LO152" s="175"/>
      <c r="LP152" s="74">
        <v>65</v>
      </c>
      <c r="LQ152" s="74">
        <v>3093</v>
      </c>
      <c r="LR152" s="175">
        <v>2.1015195602974459E-2</v>
      </c>
      <c r="LS152" s="74">
        <v>2104</v>
      </c>
      <c r="LT152" s="74">
        <v>15949</v>
      </c>
      <c r="LU152" s="175">
        <v>0.13192049658285787</v>
      </c>
      <c r="LV152" s="175"/>
      <c r="LW152" s="74"/>
      <c r="LX152" s="74">
        <v>120</v>
      </c>
      <c r="LY152" s="74">
        <v>237</v>
      </c>
      <c r="LZ152" s="74">
        <v>262</v>
      </c>
      <c r="MA152" s="74">
        <v>293</v>
      </c>
      <c r="MB152" s="74">
        <v>295</v>
      </c>
      <c r="MC152" s="74">
        <v>292</v>
      </c>
      <c r="MD152" s="74"/>
    </row>
    <row r="153" spans="1:347" x14ac:dyDescent="0.25">
      <c r="A153" s="153"/>
      <c r="B153" s="156" t="s">
        <v>12</v>
      </c>
      <c r="C153" s="154"/>
      <c r="D153" s="159">
        <v>33040</v>
      </c>
      <c r="E153" s="159" t="s">
        <v>141</v>
      </c>
      <c r="F153" s="73" t="s">
        <v>508</v>
      </c>
      <c r="P153" s="164"/>
      <c r="Q153" s="129"/>
      <c r="R153" s="129"/>
      <c r="S153" s="129"/>
      <c r="T153" s="129"/>
      <c r="U153" s="129"/>
      <c r="V153" s="129"/>
      <c r="W153" s="129"/>
      <c r="X153" s="129"/>
      <c r="Y153" s="129"/>
      <c r="Z153" s="115"/>
      <c r="AA153" s="74"/>
      <c r="AB153" s="75">
        <v>987</v>
      </c>
      <c r="AC153" s="75">
        <v>1068</v>
      </c>
      <c r="AD153" s="75">
        <v>459</v>
      </c>
      <c r="AE153" s="75">
        <v>532</v>
      </c>
      <c r="AF153" s="75">
        <v>215</v>
      </c>
      <c r="AG153" s="75">
        <v>1975</v>
      </c>
      <c r="AH153" s="75">
        <v>77</v>
      </c>
      <c r="AI153" s="75">
        <v>59</v>
      </c>
      <c r="AK153" s="74">
        <f t="shared" si="396"/>
        <v>5372</v>
      </c>
      <c r="AL153" s="76"/>
      <c r="AM153" s="77">
        <f t="shared" si="397"/>
        <v>0.18373045420699927</v>
      </c>
      <c r="AN153" s="78">
        <f t="shared" si="398"/>
        <v>0.19880863737900223</v>
      </c>
      <c r="AO153" s="78">
        <f t="shared" si="399"/>
        <v>8.5443037974683542E-2</v>
      </c>
      <c r="AP153" s="78">
        <f t="shared" si="400"/>
        <v>9.9032017870439318E-2</v>
      </c>
      <c r="AQ153" s="78">
        <f t="shared" si="401"/>
        <v>4.0022338049143708E-2</v>
      </c>
      <c r="AR153" s="78">
        <f t="shared" si="402"/>
        <v>0.36764705882352944</v>
      </c>
      <c r="AS153" s="78">
        <f t="shared" si="403"/>
        <v>1.4333581533879374E-2</v>
      </c>
      <c r="AT153" s="79">
        <f t="shared" si="404"/>
        <v>1.0982874162323157E-2</v>
      </c>
      <c r="AU153" s="76">
        <f t="shared" si="405"/>
        <v>1</v>
      </c>
      <c r="AV153" s="76"/>
      <c r="AW153" s="76"/>
      <c r="AX153" s="75">
        <v>247</v>
      </c>
      <c r="AY153" s="75">
        <v>268</v>
      </c>
      <c r="AZ153" s="75">
        <v>707</v>
      </c>
      <c r="BA153" s="75">
        <v>772</v>
      </c>
      <c r="BB153" s="75">
        <v>1534</v>
      </c>
      <c r="BC153" s="75">
        <v>1536</v>
      </c>
      <c r="BD153" s="75">
        <v>82</v>
      </c>
      <c r="BE153" s="75">
        <v>205</v>
      </c>
      <c r="BF153" s="75">
        <v>38</v>
      </c>
      <c r="BG153" s="80">
        <v>9</v>
      </c>
      <c r="BH153" s="81"/>
      <c r="BI153" s="81"/>
      <c r="BJ153" s="82"/>
      <c r="BK153" s="74">
        <f t="shared" si="406"/>
        <v>9</v>
      </c>
      <c r="BL153" s="80">
        <f t="shared" si="291"/>
        <v>5398</v>
      </c>
      <c r="BM153" s="83"/>
      <c r="BN153" s="84">
        <f t="shared" si="407"/>
        <v>4.5757688032604667E-2</v>
      </c>
      <c r="BO153" s="85">
        <f t="shared" si="408"/>
        <v>4.9648017784364583E-2</v>
      </c>
      <c r="BP153" s="85">
        <f t="shared" si="409"/>
        <v>0.13097443497591701</v>
      </c>
      <c r="BQ153" s="85">
        <f t="shared" si="410"/>
        <v>0.14301593182660244</v>
      </c>
      <c r="BR153" s="85">
        <f t="shared" si="411"/>
        <v>0.28417932567617638</v>
      </c>
      <c r="BS153" s="85">
        <f t="shared" si="412"/>
        <v>0.28454983327158206</v>
      </c>
      <c r="BT153" s="85">
        <f t="shared" si="413"/>
        <v>1.5190811411633939E-2</v>
      </c>
      <c r="BU153" s="85">
        <f t="shared" si="414"/>
        <v>3.7977028529084848E-2</v>
      </c>
      <c r="BV153" s="85">
        <f t="shared" si="415"/>
        <v>7.0396443127084107E-3</v>
      </c>
      <c r="BW153" s="85">
        <f t="shared" si="416"/>
        <v>1.6672841793256763E-3</v>
      </c>
      <c r="BX153" s="85">
        <f t="shared" si="417"/>
        <v>0</v>
      </c>
      <c r="BY153" s="85">
        <f t="shared" si="418"/>
        <v>0</v>
      </c>
      <c r="BZ153" s="85">
        <f t="shared" si="419"/>
        <v>0</v>
      </c>
      <c r="CA153" s="76">
        <f t="shared" si="420"/>
        <v>1.6672841793256763E-3</v>
      </c>
      <c r="CB153" s="86">
        <f t="shared" si="421"/>
        <v>1</v>
      </c>
      <c r="CC153" s="76"/>
      <c r="CD153" s="76"/>
      <c r="CE153" s="75">
        <v>439</v>
      </c>
      <c r="CF153" s="75">
        <v>1358</v>
      </c>
      <c r="CG153" s="75">
        <v>1874</v>
      </c>
      <c r="CH153" s="75">
        <v>344</v>
      </c>
      <c r="CI153" s="75">
        <v>772</v>
      </c>
      <c r="CJ153" s="75">
        <v>420</v>
      </c>
      <c r="CK153" s="75">
        <v>81</v>
      </c>
      <c r="CL153" s="73">
        <v>12</v>
      </c>
      <c r="CM153" s="73">
        <v>37</v>
      </c>
      <c r="CN153" s="73">
        <v>3</v>
      </c>
      <c r="CQ153" s="74">
        <f t="shared" si="422"/>
        <v>52</v>
      </c>
      <c r="CR153" s="74">
        <f t="shared" si="423"/>
        <v>5340</v>
      </c>
      <c r="CS153" s="76"/>
      <c r="CT153" s="77">
        <f t="shared" si="424"/>
        <v>8.220973782771536E-2</v>
      </c>
      <c r="CU153" s="78">
        <f t="shared" si="425"/>
        <v>0.25430711610486889</v>
      </c>
      <c r="CV153" s="78">
        <f t="shared" si="426"/>
        <v>0.35093632958801496</v>
      </c>
      <c r="CW153" s="78">
        <f t="shared" si="427"/>
        <v>6.4419475655430714E-2</v>
      </c>
      <c r="CX153" s="78">
        <f t="shared" si="428"/>
        <v>0.14456928838951311</v>
      </c>
      <c r="CY153" s="78">
        <f t="shared" si="429"/>
        <v>7.8651685393258425E-2</v>
      </c>
      <c r="CZ153" s="78">
        <f t="shared" si="430"/>
        <v>1.5168539325842697E-2</v>
      </c>
      <c r="DA153" s="79"/>
      <c r="DB153" s="79"/>
      <c r="DC153" s="79"/>
      <c r="DD153" s="79"/>
      <c r="DE153" s="79">
        <f t="shared" si="431"/>
        <v>9.7378277153558051E-3</v>
      </c>
      <c r="DF153" s="76">
        <f t="shared" si="432"/>
        <v>1</v>
      </c>
      <c r="DG153" s="76"/>
      <c r="DH153" s="76"/>
      <c r="DI153" s="76"/>
      <c r="DJ153" s="76"/>
      <c r="DK153" s="76">
        <f t="shared" si="293"/>
        <v>0.19880863737900223</v>
      </c>
      <c r="DL153" s="76">
        <f t="shared" si="294"/>
        <v>0.28417932567617638</v>
      </c>
      <c r="DM153" s="76">
        <f t="shared" si="295"/>
        <v>0.25430711610486889</v>
      </c>
      <c r="DN153" s="76"/>
      <c r="DO153" s="76"/>
      <c r="DP153" s="76">
        <f t="shared" si="296"/>
        <v>8.5443037974683542E-2</v>
      </c>
      <c r="DQ153" s="76">
        <f t="shared" si="297"/>
        <v>4.9648017784364583E-2</v>
      </c>
      <c r="DR153" s="76">
        <f t="shared" si="298"/>
        <v>0.14456928838951311</v>
      </c>
      <c r="DS153" s="76"/>
      <c r="DT153" s="76"/>
      <c r="DU153" s="76"/>
      <c r="DV153" s="76">
        <f t="shared" si="299"/>
        <v>3.7977028529084848E-2</v>
      </c>
      <c r="DW153" s="76"/>
      <c r="DX153" s="76"/>
      <c r="DY153" s="76"/>
      <c r="DZ153" s="76"/>
      <c r="EA153" s="76">
        <f t="shared" si="300"/>
        <v>7.0396443127084107E-3</v>
      </c>
      <c r="EB153" s="76"/>
      <c r="EC153" s="76"/>
      <c r="ED153" s="76"/>
      <c r="EE153" s="76">
        <f t="shared" si="433"/>
        <v>0.28425167535368578</v>
      </c>
      <c r="EF153" s="76">
        <f t="shared" si="434"/>
        <v>0.37884401630233422</v>
      </c>
      <c r="EG153" s="76">
        <f t="shared" si="435"/>
        <v>0.398876404494382</v>
      </c>
      <c r="EH153" s="76"/>
      <c r="EI153" s="76"/>
      <c r="EJ153" s="76">
        <f t="shared" si="301"/>
        <v>5.5498478725866662E-2</v>
      </c>
      <c r="EK153" s="76"/>
      <c r="EL153" s="76">
        <f t="shared" si="302"/>
        <v>-2.9872209571307484E-2</v>
      </c>
      <c r="EM153" s="76"/>
      <c r="EN153" s="76"/>
      <c r="EO153" s="76">
        <f t="shared" si="303"/>
        <v>5.9126250414829565E-2</v>
      </c>
      <c r="EP153" s="76"/>
      <c r="EQ153" s="76">
        <f t="shared" si="304"/>
        <v>9.4921270605148517E-2</v>
      </c>
      <c r="ER153" s="76"/>
      <c r="ES153" s="76"/>
      <c r="ET153" s="76">
        <f t="shared" si="305"/>
        <v>0</v>
      </c>
      <c r="EU153" s="76"/>
      <c r="EV153" s="76">
        <f t="shared" si="306"/>
        <v>-3.7977028529084848E-2</v>
      </c>
      <c r="EW153" s="76"/>
      <c r="EX153" s="76"/>
      <c r="EY153" s="76">
        <f t="shared" si="307"/>
        <v>0</v>
      </c>
      <c r="EZ153" s="76"/>
      <c r="FA153" s="76">
        <f t="shared" si="308"/>
        <v>-7.0396443127084107E-3</v>
      </c>
      <c r="FB153" s="76"/>
      <c r="FC153" s="76"/>
      <c r="FD153" s="76">
        <f t="shared" si="309"/>
        <v>0.11462472914069621</v>
      </c>
      <c r="FE153" s="76"/>
      <c r="FF153" s="76">
        <f t="shared" si="310"/>
        <v>2.0032388192047779E-2</v>
      </c>
      <c r="FG153" s="76"/>
      <c r="FH153" s="76"/>
      <c r="FI153" s="76"/>
      <c r="FJ153" s="76"/>
      <c r="FK153" s="76"/>
      <c r="FL153" s="76">
        <f t="shared" si="311"/>
        <v>1.4333581533879374E-2</v>
      </c>
      <c r="FM153" s="76">
        <f t="shared" si="312"/>
        <v>1.5190811411633939E-2</v>
      </c>
      <c r="FN153" s="76">
        <f t="shared" si="313"/>
        <v>1.5168539325842697E-2</v>
      </c>
      <c r="FO153" s="76"/>
      <c r="FP153" s="76">
        <f t="shared" si="314"/>
        <v>8.3495779196332207E-4</v>
      </c>
      <c r="FQ153" s="76"/>
      <c r="FR153" s="76">
        <f t="shared" si="315"/>
        <v>-2.227208579124243E-5</v>
      </c>
      <c r="FS153" s="76"/>
      <c r="FT153" s="76"/>
      <c r="FU153" s="76"/>
      <c r="FV153" s="76"/>
      <c r="FW153" s="76">
        <f t="shared" si="316"/>
        <v>0.36764705882352944</v>
      </c>
      <c r="FX153" s="76">
        <f t="shared" si="317"/>
        <v>0.28454983327158206</v>
      </c>
      <c r="FY153" s="76">
        <f t="shared" si="318"/>
        <v>0.35093632958801496</v>
      </c>
      <c r="FZ153" s="76"/>
      <c r="GA153" s="76">
        <f t="shared" si="319"/>
        <v>-1.6710729235514477E-2</v>
      </c>
      <c r="GB153" s="76"/>
      <c r="GC153" s="76">
        <f t="shared" si="320"/>
        <v>6.6386496316432897E-2</v>
      </c>
      <c r="GD153" s="76"/>
      <c r="GE153" s="76"/>
      <c r="GF153" s="76"/>
      <c r="GG153" s="76"/>
      <c r="GH153" s="76">
        <f t="shared" si="321"/>
        <v>0.18373045420699927</v>
      </c>
      <c r="GI153" s="76">
        <f t="shared" si="322"/>
        <v>0.13097443497591701</v>
      </c>
      <c r="GJ153" s="76">
        <f t="shared" si="323"/>
        <v>7.8651685393258425E-2</v>
      </c>
      <c r="GK153" s="76"/>
      <c r="GL153" s="76">
        <f t="shared" si="324"/>
        <v>-0.10507876881374084</v>
      </c>
      <c r="GM153" s="76"/>
      <c r="GN153" s="76">
        <f t="shared" si="325"/>
        <v>-5.232274958265859E-2</v>
      </c>
      <c r="GO153" s="76"/>
      <c r="GP153" s="76"/>
      <c r="GQ153" s="76"/>
      <c r="GR153" s="76"/>
      <c r="GS153" s="76">
        <f t="shared" si="326"/>
        <v>9.9032017870439318E-2</v>
      </c>
      <c r="GT153" s="76">
        <f t="shared" si="327"/>
        <v>0.14301593182660244</v>
      </c>
      <c r="GU153" s="76">
        <f t="shared" si="328"/>
        <v>8.220973782771536E-2</v>
      </c>
      <c r="GV153" s="76"/>
      <c r="GW153" s="76">
        <f t="shared" si="329"/>
        <v>-1.6822280042723958E-2</v>
      </c>
      <c r="GX153" s="76"/>
      <c r="GY153" s="76">
        <f t="shared" si="330"/>
        <v>-6.0806193998887079E-2</v>
      </c>
      <c r="GZ153" s="76"/>
      <c r="HA153" s="76"/>
      <c r="HB153" s="76"/>
      <c r="HC153" s="76"/>
      <c r="HD153" s="76">
        <f t="shared" si="331"/>
        <v>4.0022338049143708E-2</v>
      </c>
      <c r="HE153" s="76">
        <f t="shared" si="332"/>
        <v>4.5757688032604667E-2</v>
      </c>
      <c r="HF153" s="76">
        <f t="shared" si="333"/>
        <v>6.4419475655430714E-2</v>
      </c>
      <c r="HG153" s="76"/>
      <c r="HH153" s="76">
        <f t="shared" si="334"/>
        <v>2.4397137606287006E-2</v>
      </c>
      <c r="HI153" s="76"/>
      <c r="HJ153" s="76">
        <f t="shared" si="335"/>
        <v>1.8661787622826047E-2</v>
      </c>
      <c r="HK153" s="76"/>
      <c r="HL153" s="76"/>
      <c r="HM153" s="76"/>
      <c r="HN153" s="76"/>
      <c r="HO153" s="76"/>
      <c r="HP153" s="76"/>
      <c r="HQ153" s="76"/>
      <c r="HR153" s="76">
        <f t="shared" si="336"/>
        <v>0.11336559940431869</v>
      </c>
      <c r="HS153" s="76">
        <f t="shared" si="337"/>
        <v>0.13905435591958304</v>
      </c>
      <c r="HT153" s="76">
        <f t="shared" si="338"/>
        <v>0.15338793745346241</v>
      </c>
      <c r="HU153" s="76"/>
      <c r="HV153" s="76">
        <f t="shared" si="339"/>
        <v>0.15820674323823639</v>
      </c>
      <c r="HW153" s="76">
        <f t="shared" si="340"/>
        <v>0.1887736198592071</v>
      </c>
      <c r="HX153" s="76">
        <f t="shared" si="341"/>
        <v>0.20396443127084105</v>
      </c>
      <c r="HY153" s="76"/>
      <c r="HZ153" s="76">
        <f t="shared" si="342"/>
        <v>9.7378277153558054E-2</v>
      </c>
      <c r="IA153" s="76">
        <f t="shared" si="343"/>
        <v>0.14662921348314606</v>
      </c>
      <c r="IB153" s="76">
        <f t="shared" si="344"/>
        <v>0.16179775280898878</v>
      </c>
      <c r="IC153" s="76"/>
      <c r="ID153" s="76"/>
      <c r="IE153" s="76">
        <f t="shared" si="345"/>
        <v>-1.5987322250760633E-2</v>
      </c>
      <c r="IF153" s="76"/>
      <c r="IG153" s="76">
        <f t="shared" si="346"/>
        <v>-6.0828466084678331E-2</v>
      </c>
      <c r="IH153" s="76"/>
      <c r="II153" s="76"/>
      <c r="IJ153" s="76">
        <f t="shared" si="347"/>
        <v>7.57485756356302E-3</v>
      </c>
      <c r="IK153" s="76"/>
      <c r="IL153" s="76">
        <f t="shared" si="348"/>
        <v>-4.2144406376061039E-2</v>
      </c>
      <c r="IM153" s="76"/>
      <c r="IN153" s="76"/>
      <c r="IO153" s="76">
        <f t="shared" si="349"/>
        <v>8.4098153555263733E-3</v>
      </c>
      <c r="IP153" s="76"/>
      <c r="IQ153" s="76">
        <f t="shared" si="350"/>
        <v>-4.2166678461852264E-2</v>
      </c>
      <c r="IR153" s="76"/>
      <c r="IS153" s="76"/>
      <c r="IT153" s="76"/>
      <c r="IU153" s="76"/>
      <c r="IV153" s="76"/>
      <c r="IW153" s="76">
        <v>0.03</v>
      </c>
      <c r="IX153" s="183">
        <v>4.1163141993957701</v>
      </c>
      <c r="IY153" s="183">
        <v>4.1735782960845116</v>
      </c>
      <c r="IZ153" s="175">
        <v>-1.7330284250559491E-2</v>
      </c>
      <c r="JA153" s="76"/>
      <c r="JB153" s="74">
        <v>16665</v>
      </c>
      <c r="JC153" s="74">
        <v>93</v>
      </c>
      <c r="JD153" s="74">
        <v>102</v>
      </c>
      <c r="JE153" s="76">
        <v>1.4799175004847877E-2</v>
      </c>
      <c r="JF153" s="76">
        <v>7.3083143999423436E-2</v>
      </c>
      <c r="JG153" s="74"/>
      <c r="JH153" s="74">
        <v>60</v>
      </c>
      <c r="JI153" s="74">
        <v>1.5</v>
      </c>
      <c r="JJ153" s="175">
        <v>2.5000000000000001E-2</v>
      </c>
      <c r="JK153" s="74">
        <v>150</v>
      </c>
      <c r="JL153" s="74">
        <v>7</v>
      </c>
      <c r="JM153" s="175">
        <v>4.6666666666666669E-2</v>
      </c>
      <c r="JN153" s="74">
        <v>210</v>
      </c>
      <c r="JO153" s="74">
        <v>8.5</v>
      </c>
      <c r="JP153" s="175">
        <v>4.0476190476190478E-2</v>
      </c>
      <c r="JQ153" s="175">
        <v>0.40520399907535831</v>
      </c>
      <c r="JR153" s="74"/>
      <c r="JS153" s="74"/>
      <c r="JT153" s="76">
        <v>3.4749034749034749E-2</v>
      </c>
      <c r="JU153" s="175"/>
      <c r="JV153" s="175">
        <v>4.0368529518729546E-2</v>
      </c>
      <c r="JW153" s="175">
        <v>7.637289368408292E-3</v>
      </c>
      <c r="JX153" s="175">
        <v>2.3033094920596434E-3</v>
      </c>
      <c r="JY153" s="175">
        <v>3.8065220026669899E-2</v>
      </c>
      <c r="JZ153" s="175">
        <v>4.8005818887137834E-2</v>
      </c>
      <c r="KA153" s="175">
        <v>5.2127530609770885E-3</v>
      </c>
      <c r="KB153" s="175">
        <v>4.6793550733422236E-2</v>
      </c>
      <c r="KC153" s="175">
        <v>9.7708813189477509E-2</v>
      </c>
      <c r="KD153" s="175">
        <v>5.9643593162807616E-2</v>
      </c>
      <c r="KE153" s="175">
        <v>5.2006303794399321E-2</v>
      </c>
      <c r="KF153" s="175">
        <v>0.10001212268153716</v>
      </c>
      <c r="KG153" s="175"/>
      <c r="KH153" s="74">
        <v>282</v>
      </c>
      <c r="KI153" s="74">
        <v>7811</v>
      </c>
      <c r="KJ153" s="74">
        <v>825</v>
      </c>
      <c r="KK153" s="74">
        <v>8249</v>
      </c>
      <c r="KL153" s="76">
        <v>3.6102931762898478E-2</v>
      </c>
      <c r="KM153" s="76">
        <v>0.10001212268153716</v>
      </c>
      <c r="KN153" s="175">
        <v>6.390919091863867E-2</v>
      </c>
      <c r="KO153" s="175">
        <v>1.7701939371116546</v>
      </c>
      <c r="KP153" s="175"/>
      <c r="KQ153" s="74">
        <v>83</v>
      </c>
      <c r="KR153" s="74">
        <v>564</v>
      </c>
      <c r="KS153" s="175">
        <v>0.14716312056737588</v>
      </c>
      <c r="KT153" s="74">
        <v>163</v>
      </c>
      <c r="KU153" s="74">
        <v>1148</v>
      </c>
      <c r="KV153" s="175">
        <v>0.14198606271777003</v>
      </c>
      <c r="KW153" s="74">
        <v>313</v>
      </c>
      <c r="KX153" s="74">
        <v>1792</v>
      </c>
      <c r="KY153" s="175">
        <v>0.17466517857142858</v>
      </c>
      <c r="KZ153" s="74">
        <v>437</v>
      </c>
      <c r="LA153" s="74">
        <v>2589</v>
      </c>
      <c r="LB153" s="175">
        <v>0.16879103901120124</v>
      </c>
      <c r="LC153" s="74">
        <v>153</v>
      </c>
      <c r="LD153" s="74">
        <v>982</v>
      </c>
      <c r="LE153" s="175">
        <f t="shared" si="351"/>
        <v>0.15580448065173116</v>
      </c>
      <c r="LF153" s="74">
        <v>149</v>
      </c>
      <c r="LG153" s="74">
        <v>1623</v>
      </c>
      <c r="LH153" s="175">
        <f t="shared" si="352"/>
        <v>9.1805298829328405E-2</v>
      </c>
      <c r="LI153" s="74">
        <v>67</v>
      </c>
      <c r="LJ153" s="74">
        <v>1568</v>
      </c>
      <c r="LK153" s="175">
        <f t="shared" si="353"/>
        <v>4.2729591836734693E-2</v>
      </c>
      <c r="LL153" s="74">
        <v>369</v>
      </c>
      <c r="LM153" s="74">
        <v>4173</v>
      </c>
      <c r="LN153" s="175">
        <v>8.8425593098490296E-2</v>
      </c>
      <c r="LO153" s="175"/>
      <c r="LP153" s="74">
        <v>18</v>
      </c>
      <c r="LQ153" s="74">
        <v>1487</v>
      </c>
      <c r="LR153" s="175">
        <v>1.2104909213180901E-2</v>
      </c>
      <c r="LS153" s="74">
        <v>824</v>
      </c>
      <c r="LT153" s="74">
        <v>8249</v>
      </c>
      <c r="LU153" s="175">
        <v>9.9890895866165591E-2</v>
      </c>
      <c r="LV153" s="175"/>
      <c r="LW153" s="74"/>
      <c r="LX153" s="74">
        <v>148</v>
      </c>
      <c r="LY153" s="74">
        <v>266</v>
      </c>
      <c r="LZ153" s="74">
        <v>241</v>
      </c>
      <c r="MA153" s="74">
        <v>191</v>
      </c>
      <c r="MB153" s="74">
        <v>199</v>
      </c>
      <c r="MC153" s="74">
        <v>237</v>
      </c>
      <c r="MD153" s="74"/>
    </row>
    <row r="154" spans="1:347" x14ac:dyDescent="0.25">
      <c r="A154" s="153"/>
      <c r="B154" s="156" t="s">
        <v>10</v>
      </c>
      <c r="C154" s="154"/>
      <c r="D154" s="159">
        <v>42011</v>
      </c>
      <c r="E154" s="159" t="s">
        <v>206</v>
      </c>
      <c r="F154" s="73" t="s">
        <v>221</v>
      </c>
      <c r="P154" s="164"/>
      <c r="Q154" s="129"/>
      <c r="R154" s="129"/>
      <c r="S154" s="129"/>
      <c r="T154" s="129"/>
      <c r="U154" s="129"/>
      <c r="V154" s="129"/>
      <c r="W154" s="129"/>
      <c r="X154" s="129"/>
      <c r="Y154" s="129"/>
      <c r="Z154" s="115"/>
      <c r="AA154" s="74"/>
      <c r="AB154" s="75">
        <v>2889</v>
      </c>
      <c r="AC154" s="75">
        <v>3750</v>
      </c>
      <c r="AD154" s="75">
        <v>1061</v>
      </c>
      <c r="AE154" s="75">
        <v>1603</v>
      </c>
      <c r="AF154" s="75">
        <v>770</v>
      </c>
      <c r="AG154" s="75">
        <v>2237</v>
      </c>
      <c r="AH154" s="75">
        <v>70</v>
      </c>
      <c r="AI154" s="75">
        <v>184</v>
      </c>
      <c r="AK154" s="74">
        <f t="shared" si="396"/>
        <v>12564</v>
      </c>
      <c r="AL154" s="76"/>
      <c r="AM154" s="77">
        <f t="shared" si="397"/>
        <v>0.22994269340974213</v>
      </c>
      <c r="AN154" s="78">
        <f t="shared" si="398"/>
        <v>0.29847182425978985</v>
      </c>
      <c r="AO154" s="78">
        <f t="shared" si="399"/>
        <v>8.4447628143903219E-2</v>
      </c>
      <c r="AP154" s="78">
        <f t="shared" si="400"/>
        <v>0.1275867558102515</v>
      </c>
      <c r="AQ154" s="78">
        <f t="shared" si="401"/>
        <v>6.1286214581343521E-2</v>
      </c>
      <c r="AR154" s="78">
        <f t="shared" si="402"/>
        <v>0.17804839223177332</v>
      </c>
      <c r="AS154" s="78">
        <f t="shared" si="403"/>
        <v>5.5714740528494114E-3</v>
      </c>
      <c r="AT154" s="79">
        <f t="shared" si="404"/>
        <v>1.4645017510347023E-2</v>
      </c>
      <c r="AU154" s="76">
        <f t="shared" si="405"/>
        <v>1</v>
      </c>
      <c r="AV154" s="76"/>
      <c r="AW154" s="76"/>
      <c r="AX154" s="75">
        <v>856</v>
      </c>
      <c r="AY154" s="75">
        <v>861</v>
      </c>
      <c r="AZ154" s="75">
        <v>2509</v>
      </c>
      <c r="BA154" s="75">
        <v>1339</v>
      </c>
      <c r="BB154" s="75">
        <v>4554</v>
      </c>
      <c r="BC154" s="75">
        <v>2152</v>
      </c>
      <c r="BD154" s="75">
        <v>213</v>
      </c>
      <c r="BF154" s="75">
        <v>23</v>
      </c>
      <c r="BG154" s="80">
        <v>21</v>
      </c>
      <c r="BH154" s="81">
        <v>99</v>
      </c>
      <c r="BI154" s="81">
        <v>19</v>
      </c>
      <c r="BJ154" s="82">
        <v>12</v>
      </c>
      <c r="BK154" s="74">
        <f t="shared" si="406"/>
        <v>151</v>
      </c>
      <c r="BL154" s="80">
        <f t="shared" si="291"/>
        <v>12658</v>
      </c>
      <c r="BM154" s="83"/>
      <c r="BN154" s="84">
        <f t="shared" si="407"/>
        <v>6.7625217253910574E-2</v>
      </c>
      <c r="BO154" s="85">
        <f t="shared" si="408"/>
        <v>6.8020224364038553E-2</v>
      </c>
      <c r="BP154" s="85">
        <f t="shared" si="409"/>
        <v>0.19821456786222152</v>
      </c>
      <c r="BQ154" s="85">
        <f t="shared" si="410"/>
        <v>0.10578290409227366</v>
      </c>
      <c r="BR154" s="85">
        <f t="shared" si="411"/>
        <v>0.35977247590456629</v>
      </c>
      <c r="BS154" s="85">
        <f t="shared" si="412"/>
        <v>0.17001106019908357</v>
      </c>
      <c r="BT154" s="85">
        <f t="shared" si="413"/>
        <v>1.6827302891452046E-2</v>
      </c>
      <c r="BU154" s="85">
        <f t="shared" si="414"/>
        <v>0</v>
      </c>
      <c r="BV154" s="85">
        <f t="shared" si="415"/>
        <v>1.8170327065887186E-3</v>
      </c>
      <c r="BW154" s="85">
        <f t="shared" si="416"/>
        <v>1.6590298625375256E-3</v>
      </c>
      <c r="BX154" s="85">
        <f t="shared" si="417"/>
        <v>7.8211407805340496E-3</v>
      </c>
      <c r="BY154" s="85">
        <f t="shared" si="418"/>
        <v>1.5010270184863327E-3</v>
      </c>
      <c r="BZ154" s="85">
        <f t="shared" si="419"/>
        <v>9.4801706430715758E-4</v>
      </c>
      <c r="CA154" s="76">
        <f t="shared" si="420"/>
        <v>1.1929214725865065E-2</v>
      </c>
      <c r="CB154" s="86">
        <f t="shared" si="421"/>
        <v>1</v>
      </c>
      <c r="CC154" s="76"/>
      <c r="CD154" s="76"/>
      <c r="CE154" s="75">
        <v>918</v>
      </c>
      <c r="CF154" s="75">
        <v>3572</v>
      </c>
      <c r="CG154" s="75">
        <v>2022</v>
      </c>
      <c r="CH154" s="75">
        <v>1250</v>
      </c>
      <c r="CI154" s="75">
        <v>1941</v>
      </c>
      <c r="CJ154" s="75">
        <v>2912</v>
      </c>
      <c r="CK154" s="75">
        <v>238</v>
      </c>
      <c r="CL154" s="73">
        <v>3</v>
      </c>
      <c r="CM154" s="73">
        <v>34</v>
      </c>
      <c r="CQ154" s="74">
        <f t="shared" si="422"/>
        <v>37</v>
      </c>
      <c r="CR154" s="74">
        <f t="shared" si="423"/>
        <v>12890</v>
      </c>
      <c r="CS154" s="76"/>
      <c r="CT154" s="77">
        <f t="shared" si="424"/>
        <v>7.121799844840962E-2</v>
      </c>
      <c r="CU154" s="78">
        <f t="shared" si="425"/>
        <v>0.27711404189294025</v>
      </c>
      <c r="CV154" s="78">
        <f t="shared" si="426"/>
        <v>0.15686578743211793</v>
      </c>
      <c r="CW154" s="78">
        <f t="shared" si="427"/>
        <v>9.6974398758727695E-2</v>
      </c>
      <c r="CX154" s="78">
        <f t="shared" si="428"/>
        <v>0.15058184639255237</v>
      </c>
      <c r="CY154" s="78">
        <f t="shared" si="429"/>
        <v>0.22591155934833204</v>
      </c>
      <c r="CZ154" s="78">
        <f t="shared" si="430"/>
        <v>1.8463925523661752E-2</v>
      </c>
      <c r="DA154" s="79"/>
      <c r="DB154" s="79"/>
      <c r="DC154" s="79"/>
      <c r="DD154" s="79"/>
      <c r="DE154" s="79">
        <f t="shared" si="431"/>
        <v>2.8704422032583398E-3</v>
      </c>
      <c r="DF154" s="76">
        <f t="shared" si="432"/>
        <v>1</v>
      </c>
      <c r="DG154" s="76"/>
      <c r="DH154" s="76"/>
      <c r="DI154" s="76"/>
      <c r="DJ154" s="76"/>
      <c r="DK154" s="76">
        <f t="shared" si="293"/>
        <v>0.29847182425978985</v>
      </c>
      <c r="DL154" s="76">
        <f t="shared" si="294"/>
        <v>0.35977247590456629</v>
      </c>
      <c r="DM154" s="76">
        <f t="shared" si="295"/>
        <v>0.27711404189294025</v>
      </c>
      <c r="DN154" s="76"/>
      <c r="DO154" s="76"/>
      <c r="DP154" s="76">
        <f t="shared" si="296"/>
        <v>8.4447628143903219E-2</v>
      </c>
      <c r="DQ154" s="76">
        <f t="shared" si="297"/>
        <v>6.8020224364038553E-2</v>
      </c>
      <c r="DR154" s="76">
        <f t="shared" si="298"/>
        <v>0.15058184639255237</v>
      </c>
      <c r="DS154" s="76"/>
      <c r="DT154" s="76"/>
      <c r="DU154" s="76"/>
      <c r="DV154" s="76">
        <f t="shared" si="299"/>
        <v>0</v>
      </c>
      <c r="DW154" s="76"/>
      <c r="DX154" s="76"/>
      <c r="DY154" s="76"/>
      <c r="DZ154" s="76"/>
      <c r="EA154" s="76">
        <f t="shared" si="300"/>
        <v>1.8170327065887186E-3</v>
      </c>
      <c r="EB154" s="76"/>
      <c r="EC154" s="76"/>
      <c r="ED154" s="76"/>
      <c r="EE154" s="76">
        <f t="shared" si="433"/>
        <v>0.38291945240369307</v>
      </c>
      <c r="EF154" s="76">
        <f t="shared" si="434"/>
        <v>0.42960973297519356</v>
      </c>
      <c r="EG154" s="76">
        <f t="shared" si="435"/>
        <v>0.42769588828549265</v>
      </c>
      <c r="EH154" s="76"/>
      <c r="EI154" s="76"/>
      <c r="EJ154" s="76">
        <f t="shared" si="301"/>
        <v>-2.1357782366849598E-2</v>
      </c>
      <c r="EK154" s="76"/>
      <c r="EL154" s="76">
        <f t="shared" si="302"/>
        <v>-8.2658434011626036E-2</v>
      </c>
      <c r="EM154" s="76"/>
      <c r="EN154" s="76"/>
      <c r="EO154" s="76">
        <f t="shared" si="303"/>
        <v>6.6134218248649151E-2</v>
      </c>
      <c r="EP154" s="76"/>
      <c r="EQ154" s="76">
        <f t="shared" si="304"/>
        <v>8.2561622028513817E-2</v>
      </c>
      <c r="ER154" s="76"/>
      <c r="ES154" s="76"/>
      <c r="ET154" s="76">
        <f t="shared" si="305"/>
        <v>0</v>
      </c>
      <c r="EU154" s="76"/>
      <c r="EV154" s="76">
        <f t="shared" si="306"/>
        <v>0</v>
      </c>
      <c r="EW154" s="76"/>
      <c r="EX154" s="76"/>
      <c r="EY154" s="76">
        <f t="shared" si="307"/>
        <v>0</v>
      </c>
      <c r="EZ154" s="76"/>
      <c r="FA154" s="76">
        <f t="shared" si="308"/>
        <v>-1.8170327065887186E-3</v>
      </c>
      <c r="FB154" s="76"/>
      <c r="FC154" s="76"/>
      <c r="FD154" s="76">
        <f t="shared" si="309"/>
        <v>4.4776435881799581E-2</v>
      </c>
      <c r="FE154" s="76"/>
      <c r="FF154" s="76">
        <f t="shared" si="310"/>
        <v>-1.9138446897009054E-3</v>
      </c>
      <c r="FG154" s="76"/>
      <c r="FH154" s="76"/>
      <c r="FI154" s="76"/>
      <c r="FJ154" s="76"/>
      <c r="FK154" s="76"/>
      <c r="FL154" s="76">
        <f t="shared" si="311"/>
        <v>5.5714740528494114E-3</v>
      </c>
      <c r="FM154" s="76">
        <f t="shared" si="312"/>
        <v>1.6827302891452046E-2</v>
      </c>
      <c r="FN154" s="76">
        <f t="shared" si="313"/>
        <v>1.8463925523661752E-2</v>
      </c>
      <c r="FO154" s="76"/>
      <c r="FP154" s="76">
        <f t="shared" si="314"/>
        <v>1.289245147081234E-2</v>
      </c>
      <c r="FQ154" s="76"/>
      <c r="FR154" s="76">
        <f t="shared" si="315"/>
        <v>1.6366226322097055E-3</v>
      </c>
      <c r="FS154" s="76"/>
      <c r="FT154" s="76"/>
      <c r="FU154" s="76"/>
      <c r="FV154" s="76"/>
      <c r="FW154" s="76">
        <f t="shared" si="316"/>
        <v>0.17804839223177332</v>
      </c>
      <c r="FX154" s="76">
        <f t="shared" si="317"/>
        <v>0.17001106019908357</v>
      </c>
      <c r="FY154" s="76">
        <f t="shared" si="318"/>
        <v>0.15686578743211793</v>
      </c>
      <c r="FZ154" s="76"/>
      <c r="GA154" s="76">
        <f t="shared" si="319"/>
        <v>-2.1182604799655391E-2</v>
      </c>
      <c r="GB154" s="76"/>
      <c r="GC154" s="76">
        <f t="shared" si="320"/>
        <v>-1.3145272766965643E-2</v>
      </c>
      <c r="GD154" s="76"/>
      <c r="GE154" s="76"/>
      <c r="GF154" s="76"/>
      <c r="GG154" s="76"/>
      <c r="GH154" s="76">
        <f t="shared" si="321"/>
        <v>0.22994269340974213</v>
      </c>
      <c r="GI154" s="76">
        <f t="shared" si="322"/>
        <v>0.19821456786222152</v>
      </c>
      <c r="GJ154" s="76">
        <f t="shared" si="323"/>
        <v>0.22591155934833204</v>
      </c>
      <c r="GK154" s="76"/>
      <c r="GL154" s="76">
        <f t="shared" si="324"/>
        <v>-4.031134061410091E-3</v>
      </c>
      <c r="GM154" s="76"/>
      <c r="GN154" s="76">
        <f t="shared" si="325"/>
        <v>2.7696991486110517E-2</v>
      </c>
      <c r="GO154" s="76"/>
      <c r="GP154" s="76"/>
      <c r="GQ154" s="76"/>
      <c r="GR154" s="76"/>
      <c r="GS154" s="76">
        <f t="shared" si="326"/>
        <v>0.1275867558102515</v>
      </c>
      <c r="GT154" s="76">
        <f t="shared" si="327"/>
        <v>0.10578290409227366</v>
      </c>
      <c r="GU154" s="76">
        <f t="shared" si="328"/>
        <v>7.121799844840962E-2</v>
      </c>
      <c r="GV154" s="76"/>
      <c r="GW154" s="76">
        <f t="shared" si="329"/>
        <v>-5.6368757361841881E-2</v>
      </c>
      <c r="GX154" s="76"/>
      <c r="GY154" s="76">
        <f t="shared" si="330"/>
        <v>-3.4564905643864038E-2</v>
      </c>
      <c r="GZ154" s="76"/>
      <c r="HA154" s="76"/>
      <c r="HB154" s="76"/>
      <c r="HC154" s="76"/>
      <c r="HD154" s="76">
        <f t="shared" si="331"/>
        <v>6.1286214581343521E-2</v>
      </c>
      <c r="HE154" s="76">
        <f t="shared" si="332"/>
        <v>6.7625217253910574E-2</v>
      </c>
      <c r="HF154" s="76">
        <f t="shared" si="333"/>
        <v>9.6974398758727695E-2</v>
      </c>
      <c r="HG154" s="76"/>
      <c r="HH154" s="76">
        <f t="shared" si="334"/>
        <v>3.5688184177384175E-2</v>
      </c>
      <c r="HI154" s="76"/>
      <c r="HJ154" s="76">
        <f t="shared" si="335"/>
        <v>2.9349181504817121E-2</v>
      </c>
      <c r="HK154" s="76"/>
      <c r="HL154" s="76"/>
      <c r="HM154" s="76"/>
      <c r="HN154" s="76"/>
      <c r="HO154" s="76"/>
      <c r="HP154" s="76"/>
      <c r="HQ154" s="76"/>
      <c r="HR154" s="76">
        <f t="shared" si="336"/>
        <v>0.13315822986310091</v>
      </c>
      <c r="HS154" s="76">
        <f t="shared" si="337"/>
        <v>0.18887297039159501</v>
      </c>
      <c r="HT154" s="76">
        <f t="shared" si="338"/>
        <v>0.19444444444444442</v>
      </c>
      <c r="HU154" s="76"/>
      <c r="HV154" s="76">
        <f t="shared" si="339"/>
        <v>0.12261020698372571</v>
      </c>
      <c r="HW154" s="76">
        <f t="shared" si="340"/>
        <v>0.17340812134618422</v>
      </c>
      <c r="HX154" s="76">
        <f t="shared" si="341"/>
        <v>0.19023542423763629</v>
      </c>
      <c r="HY154" s="76"/>
      <c r="HZ154" s="76">
        <f t="shared" si="342"/>
        <v>8.9681923972071365E-2</v>
      </c>
      <c r="IA154" s="76">
        <f t="shared" si="343"/>
        <v>0.1681923972071373</v>
      </c>
      <c r="IB154" s="76">
        <f t="shared" si="344"/>
        <v>0.18665632273079907</v>
      </c>
      <c r="IC154" s="76"/>
      <c r="ID154" s="76"/>
      <c r="IE154" s="76">
        <f t="shared" si="345"/>
        <v>-4.3476305891029549E-2</v>
      </c>
      <c r="IF154" s="76"/>
      <c r="IG154" s="76">
        <f t="shared" si="346"/>
        <v>-3.2928283011654347E-2</v>
      </c>
      <c r="IH154" s="76"/>
      <c r="II154" s="76"/>
      <c r="IJ154" s="76">
        <f t="shared" si="347"/>
        <v>-2.0680573184457707E-2</v>
      </c>
      <c r="IK154" s="76"/>
      <c r="IL154" s="76">
        <f t="shared" si="348"/>
        <v>-5.2157241390469178E-3</v>
      </c>
      <c r="IM154" s="76"/>
      <c r="IN154" s="76"/>
      <c r="IO154" s="76">
        <f t="shared" si="349"/>
        <v>-7.7881217136453462E-3</v>
      </c>
      <c r="IP154" s="76"/>
      <c r="IQ154" s="76">
        <f t="shared" si="350"/>
        <v>-3.5791015068372123E-3</v>
      </c>
      <c r="IR154" s="76"/>
      <c r="IS154" s="76"/>
      <c r="IT154" s="76"/>
      <c r="IU154" s="76"/>
      <c r="IV154" s="76"/>
      <c r="IW154" s="76">
        <v>0.03</v>
      </c>
      <c r="IX154" s="183">
        <v>5.1702761877126804</v>
      </c>
      <c r="IY154" s="183">
        <v>5.159521497780104</v>
      </c>
      <c r="IZ154" s="175">
        <v>-0.12874909907960483</v>
      </c>
      <c r="JA154" s="76"/>
      <c r="JB154" s="74">
        <v>19406</v>
      </c>
      <c r="JC154" s="74">
        <v>109</v>
      </c>
      <c r="JD154" s="74">
        <v>97</v>
      </c>
      <c r="JE154" s="76">
        <v>1.6416999247074501E-2</v>
      </c>
      <c r="JF154" s="76">
        <v>6.8702364761734636E-2</v>
      </c>
      <c r="JG154" s="74"/>
      <c r="JH154" s="74">
        <v>139</v>
      </c>
      <c r="JI154" s="74">
        <v>4</v>
      </c>
      <c r="JJ154" s="175">
        <v>2.8776978417266189E-2</v>
      </c>
      <c r="JK154" s="74">
        <v>161</v>
      </c>
      <c r="JL154" s="74">
        <v>11</v>
      </c>
      <c r="JM154" s="175">
        <v>6.8322981366459631E-2</v>
      </c>
      <c r="JN154" s="74">
        <v>300</v>
      </c>
      <c r="JO154" s="74">
        <v>15</v>
      </c>
      <c r="JP154" s="175">
        <v>0.05</v>
      </c>
      <c r="JQ154" s="175">
        <v>0.45683470673776055</v>
      </c>
      <c r="JR154" s="74"/>
      <c r="JS154" s="74"/>
      <c r="JT154" s="76"/>
      <c r="JU154" s="175"/>
      <c r="JV154" s="175">
        <v>3.9418536792402779E-2</v>
      </c>
      <c r="JW154" s="175">
        <v>7.7988222186853411E-3</v>
      </c>
      <c r="JX154" s="175">
        <v>8.4885139795214601E-3</v>
      </c>
      <c r="JY154" s="175">
        <v>3.0930022812881319E-2</v>
      </c>
      <c r="JZ154" s="175">
        <v>4.7217359011088124E-2</v>
      </c>
      <c r="KA154" s="175">
        <v>3.0611703538649265E-2</v>
      </c>
      <c r="KB154" s="175">
        <v>3.1619714573717442E-2</v>
      </c>
      <c r="KC154" s="175">
        <v>0.10096026314393336</v>
      </c>
      <c r="KD154" s="175">
        <v>7.003024033105204E-2</v>
      </c>
      <c r="KE154" s="175">
        <v>6.2231418112366703E-2</v>
      </c>
      <c r="KF154" s="175">
        <v>0.10944877712345483</v>
      </c>
      <c r="KG154" s="175"/>
      <c r="KH154" s="74">
        <v>1158</v>
      </c>
      <c r="KI154" s="74">
        <v>17801</v>
      </c>
      <c r="KJ154" s="74">
        <v>2063</v>
      </c>
      <c r="KK154" s="74">
        <v>18849</v>
      </c>
      <c r="KL154" s="76">
        <v>6.5052525139037129E-2</v>
      </c>
      <c r="KM154" s="76">
        <v>0.10944877712345483</v>
      </c>
      <c r="KN154" s="175">
        <v>4.4396251984417698E-2</v>
      </c>
      <c r="KO154" s="175">
        <v>0.68246777338050046</v>
      </c>
      <c r="KP154" s="175"/>
      <c r="KQ154" s="74">
        <v>272</v>
      </c>
      <c r="KR154" s="74">
        <v>1237</v>
      </c>
      <c r="KS154" s="175">
        <v>0.21988682295877121</v>
      </c>
      <c r="KT154" s="74">
        <v>583</v>
      </c>
      <c r="KU154" s="74">
        <v>2581</v>
      </c>
      <c r="KV154" s="175">
        <v>0.225881441301821</v>
      </c>
      <c r="KW154" s="74">
        <v>826</v>
      </c>
      <c r="KX154" s="74">
        <v>3805</v>
      </c>
      <c r="KY154" s="175">
        <v>0.21708278580814719</v>
      </c>
      <c r="KZ154" s="74">
        <v>1022</v>
      </c>
      <c r="LA154" s="74">
        <v>5229</v>
      </c>
      <c r="LB154" s="175">
        <v>0.19544846050870146</v>
      </c>
      <c r="LC154" s="74">
        <v>317</v>
      </c>
      <c r="LD154" s="74">
        <v>2248</v>
      </c>
      <c r="LE154" s="175">
        <f t="shared" si="351"/>
        <v>0.14101423487544484</v>
      </c>
      <c r="LF154" s="74">
        <v>509</v>
      </c>
      <c r="LG154" s="74">
        <v>3995</v>
      </c>
      <c r="LH154" s="175">
        <f t="shared" si="352"/>
        <v>0.12740926157697122</v>
      </c>
      <c r="LI154" s="74">
        <v>165</v>
      </c>
      <c r="LJ154" s="74">
        <v>3757</v>
      </c>
      <c r="LK154" s="175">
        <f t="shared" si="353"/>
        <v>4.3918019696566411E-2</v>
      </c>
      <c r="LL154" s="74">
        <v>991</v>
      </c>
      <c r="LM154" s="74">
        <v>10000</v>
      </c>
      <c r="LN154" s="175">
        <v>9.9099999999999994E-2</v>
      </c>
      <c r="LO154" s="175"/>
      <c r="LP154" s="74">
        <v>50</v>
      </c>
      <c r="LQ154" s="74">
        <v>3620</v>
      </c>
      <c r="LR154" s="175">
        <v>1.3812154696132596E-2</v>
      </c>
      <c r="LS154" s="74">
        <v>2063</v>
      </c>
      <c r="LT154" s="74">
        <v>18849</v>
      </c>
      <c r="LU154" s="175">
        <v>0.10944877712345483</v>
      </c>
      <c r="LV154" s="175"/>
      <c r="LW154" s="74"/>
      <c r="LX154" s="74">
        <v>88</v>
      </c>
      <c r="LY154" s="74">
        <v>159</v>
      </c>
      <c r="LZ154" s="74">
        <v>189</v>
      </c>
      <c r="MA154" s="74">
        <v>271</v>
      </c>
      <c r="MB154" s="74">
        <v>247</v>
      </c>
      <c r="MC154" s="74">
        <v>200</v>
      </c>
      <c r="MD154" s="74"/>
    </row>
    <row r="155" spans="1:347" x14ac:dyDescent="0.25">
      <c r="A155" s="153"/>
      <c r="B155" s="156" t="s">
        <v>10</v>
      </c>
      <c r="C155" s="154"/>
      <c r="D155" s="159">
        <v>41034</v>
      </c>
      <c r="E155" s="159" t="s">
        <v>206</v>
      </c>
      <c r="F155" s="73" t="s">
        <v>212</v>
      </c>
      <c r="P155" s="164"/>
      <c r="Q155" s="129"/>
      <c r="R155" s="129"/>
      <c r="S155" s="129"/>
      <c r="T155" s="129"/>
      <c r="U155" s="129"/>
      <c r="V155" s="129"/>
      <c r="W155" s="129"/>
      <c r="X155" s="129"/>
      <c r="Y155" s="129"/>
      <c r="Z155" s="115"/>
      <c r="AA155" s="74"/>
      <c r="AB155" s="75">
        <v>2032</v>
      </c>
      <c r="AC155" s="75">
        <v>3958</v>
      </c>
      <c r="AD155" s="75">
        <v>1207</v>
      </c>
      <c r="AE155" s="75">
        <v>1221</v>
      </c>
      <c r="AF155" s="75">
        <v>895</v>
      </c>
      <c r="AG155" s="75">
        <v>3071</v>
      </c>
      <c r="AH155" s="75">
        <v>120</v>
      </c>
      <c r="AI155" s="75">
        <v>143</v>
      </c>
      <c r="AK155" s="74">
        <f t="shared" si="396"/>
        <v>12647</v>
      </c>
      <c r="AL155" s="76"/>
      <c r="AM155" s="77">
        <f t="shared" si="397"/>
        <v>0.16067051474658023</v>
      </c>
      <c r="AN155" s="78">
        <f t="shared" si="398"/>
        <v>0.31295959516090771</v>
      </c>
      <c r="AO155" s="78">
        <f t="shared" si="399"/>
        <v>9.5437653198386971E-2</v>
      </c>
      <c r="AP155" s="78">
        <f t="shared" si="400"/>
        <v>9.6544635091326006E-2</v>
      </c>
      <c r="AQ155" s="78">
        <f t="shared" si="401"/>
        <v>7.0767771012888434E-2</v>
      </c>
      <c r="AR155" s="78">
        <f t="shared" si="402"/>
        <v>0.24282438522969874</v>
      </c>
      <c r="AS155" s="78">
        <f t="shared" si="403"/>
        <v>9.488416225191745E-3</v>
      </c>
      <c r="AT155" s="79">
        <f t="shared" si="404"/>
        <v>1.1307029335020162E-2</v>
      </c>
      <c r="AU155" s="76">
        <f t="shared" si="405"/>
        <v>1</v>
      </c>
      <c r="AV155" s="76"/>
      <c r="AW155" s="76"/>
      <c r="AX155" s="75">
        <v>774</v>
      </c>
      <c r="AY155" s="75">
        <v>816</v>
      </c>
      <c r="AZ155" s="75">
        <v>2320</v>
      </c>
      <c r="BA155" s="75">
        <v>1210</v>
      </c>
      <c r="BB155" s="75">
        <v>4787</v>
      </c>
      <c r="BC155" s="75">
        <v>2491</v>
      </c>
      <c r="BD155" s="75">
        <v>159</v>
      </c>
      <c r="BF155" s="75">
        <v>34</v>
      </c>
      <c r="BG155" s="80">
        <v>12</v>
      </c>
      <c r="BH155" s="81">
        <v>68</v>
      </c>
      <c r="BI155" s="81">
        <v>85</v>
      </c>
      <c r="BJ155" s="82">
        <v>3</v>
      </c>
      <c r="BK155" s="74">
        <f t="shared" si="406"/>
        <v>168</v>
      </c>
      <c r="BL155" s="80">
        <f t="shared" si="291"/>
        <v>12759</v>
      </c>
      <c r="BM155" s="83"/>
      <c r="BN155" s="84">
        <f t="shared" si="407"/>
        <v>6.0663061368445806E-2</v>
      </c>
      <c r="BO155" s="85">
        <f t="shared" si="408"/>
        <v>6.3954855396190918E-2</v>
      </c>
      <c r="BP155" s="85">
        <f t="shared" si="409"/>
        <v>0.18183243200877811</v>
      </c>
      <c r="BQ155" s="85">
        <f t="shared" si="410"/>
        <v>9.4835018418371345E-2</v>
      </c>
      <c r="BR155" s="85">
        <f t="shared" si="411"/>
        <v>0.37518614311466414</v>
      </c>
      <c r="BS155" s="85">
        <f t="shared" si="412"/>
        <v>0.19523473626459753</v>
      </c>
      <c r="BT155" s="85">
        <f t="shared" si="413"/>
        <v>1.2461791676463673E-2</v>
      </c>
      <c r="BU155" s="85">
        <f t="shared" si="414"/>
        <v>0</v>
      </c>
      <c r="BV155" s="85">
        <f t="shared" si="415"/>
        <v>2.6647856415079551E-3</v>
      </c>
      <c r="BW155" s="85">
        <f t="shared" si="416"/>
        <v>9.4051257935574893E-4</v>
      </c>
      <c r="BX155" s="85">
        <f t="shared" si="417"/>
        <v>5.3295712830159101E-3</v>
      </c>
      <c r="BY155" s="85">
        <f t="shared" si="418"/>
        <v>6.6619641037698879E-3</v>
      </c>
      <c r="BZ155" s="85">
        <f t="shared" si="419"/>
        <v>2.3512814483893723E-4</v>
      </c>
      <c r="CA155" s="76">
        <f t="shared" si="420"/>
        <v>1.3167176110980484E-2</v>
      </c>
      <c r="CB155" s="86">
        <f t="shared" si="421"/>
        <v>1</v>
      </c>
      <c r="CC155" s="76"/>
      <c r="CD155" s="76"/>
      <c r="CE155" s="75">
        <v>830</v>
      </c>
      <c r="CF155" s="75">
        <v>3261</v>
      </c>
      <c r="CG155" s="75">
        <v>2477</v>
      </c>
      <c r="CH155" s="75">
        <v>1737</v>
      </c>
      <c r="CI155" s="75">
        <v>2345</v>
      </c>
      <c r="CJ155" s="75">
        <v>1941</v>
      </c>
      <c r="CK155" s="75">
        <v>210</v>
      </c>
      <c r="CQ155" s="74">
        <f t="shared" si="422"/>
        <v>0</v>
      </c>
      <c r="CR155" s="74">
        <f t="shared" si="423"/>
        <v>12801</v>
      </c>
      <c r="CS155" s="76"/>
      <c r="CT155" s="77">
        <f t="shared" si="424"/>
        <v>6.4838684477775174E-2</v>
      </c>
      <c r="CU155" s="78">
        <f t="shared" si="425"/>
        <v>0.25474572299039139</v>
      </c>
      <c r="CV155" s="78">
        <f t="shared" si="426"/>
        <v>0.19350050777283026</v>
      </c>
      <c r="CW155" s="78">
        <f t="shared" si="427"/>
        <v>0.13569252402156082</v>
      </c>
      <c r="CX155" s="78">
        <f t="shared" si="428"/>
        <v>0.18318881337395515</v>
      </c>
      <c r="CY155" s="78">
        <f t="shared" si="429"/>
        <v>0.15162877900164048</v>
      </c>
      <c r="CZ155" s="78">
        <f t="shared" si="430"/>
        <v>1.6404968361846732E-2</v>
      </c>
      <c r="DA155" s="79"/>
      <c r="DB155" s="79"/>
      <c r="DC155" s="79"/>
      <c r="DD155" s="79"/>
      <c r="DE155" s="79">
        <f t="shared" si="431"/>
        <v>0</v>
      </c>
      <c r="DF155" s="76">
        <f t="shared" si="432"/>
        <v>1</v>
      </c>
      <c r="DG155" s="76"/>
      <c r="DH155" s="76"/>
      <c r="DI155" s="76"/>
      <c r="DJ155" s="76"/>
      <c r="DK155" s="76">
        <f t="shared" si="293"/>
        <v>0.31295959516090771</v>
      </c>
      <c r="DL155" s="76">
        <f t="shared" si="294"/>
        <v>0.37518614311466414</v>
      </c>
      <c r="DM155" s="76">
        <f t="shared" si="295"/>
        <v>0.25474572299039139</v>
      </c>
      <c r="DN155" s="76"/>
      <c r="DO155" s="76"/>
      <c r="DP155" s="76">
        <f t="shared" si="296"/>
        <v>9.5437653198386971E-2</v>
      </c>
      <c r="DQ155" s="76">
        <f t="shared" si="297"/>
        <v>6.3954855396190918E-2</v>
      </c>
      <c r="DR155" s="76">
        <f t="shared" si="298"/>
        <v>0.18318881337395515</v>
      </c>
      <c r="DS155" s="76"/>
      <c r="DT155" s="76"/>
      <c r="DU155" s="76"/>
      <c r="DV155" s="76">
        <f t="shared" si="299"/>
        <v>0</v>
      </c>
      <c r="DW155" s="76"/>
      <c r="DX155" s="76"/>
      <c r="DY155" s="76"/>
      <c r="DZ155" s="76"/>
      <c r="EA155" s="76">
        <f t="shared" si="300"/>
        <v>2.6647856415079551E-3</v>
      </c>
      <c r="EB155" s="76"/>
      <c r="EC155" s="76"/>
      <c r="ED155" s="76"/>
      <c r="EE155" s="76">
        <f t="shared" si="433"/>
        <v>0.4083972483592947</v>
      </c>
      <c r="EF155" s="76">
        <f t="shared" si="434"/>
        <v>0.44180578415236305</v>
      </c>
      <c r="EG155" s="76">
        <f t="shared" si="435"/>
        <v>0.43793453636434654</v>
      </c>
      <c r="EH155" s="76"/>
      <c r="EI155" s="76"/>
      <c r="EJ155" s="76">
        <f t="shared" si="301"/>
        <v>-5.8213872170516323E-2</v>
      </c>
      <c r="EK155" s="76"/>
      <c r="EL155" s="76">
        <f t="shared" si="302"/>
        <v>-0.12044042012427275</v>
      </c>
      <c r="EM155" s="76"/>
      <c r="EN155" s="76"/>
      <c r="EO155" s="76">
        <f t="shared" si="303"/>
        <v>8.775116017556818E-2</v>
      </c>
      <c r="EP155" s="76"/>
      <c r="EQ155" s="76">
        <f t="shared" si="304"/>
        <v>0.11923395797776423</v>
      </c>
      <c r="ER155" s="76"/>
      <c r="ES155" s="76"/>
      <c r="ET155" s="76">
        <f t="shared" si="305"/>
        <v>0</v>
      </c>
      <c r="EU155" s="76"/>
      <c r="EV155" s="76">
        <f t="shared" si="306"/>
        <v>0</v>
      </c>
      <c r="EW155" s="76"/>
      <c r="EX155" s="76"/>
      <c r="EY155" s="76">
        <f t="shared" si="307"/>
        <v>0</v>
      </c>
      <c r="EZ155" s="76"/>
      <c r="FA155" s="76">
        <f t="shared" si="308"/>
        <v>-2.6647856415079551E-3</v>
      </c>
      <c r="FB155" s="76"/>
      <c r="FC155" s="76"/>
      <c r="FD155" s="76">
        <f t="shared" si="309"/>
        <v>2.9537288005051843E-2</v>
      </c>
      <c r="FE155" s="76"/>
      <c r="FF155" s="76">
        <f t="shared" si="310"/>
        <v>-3.8712477880165075E-3</v>
      </c>
      <c r="FG155" s="76"/>
      <c r="FH155" s="76"/>
      <c r="FI155" s="76"/>
      <c r="FJ155" s="76"/>
      <c r="FK155" s="76"/>
      <c r="FL155" s="76">
        <f t="shared" si="311"/>
        <v>9.488416225191745E-3</v>
      </c>
      <c r="FM155" s="76">
        <f t="shared" si="312"/>
        <v>1.2461791676463673E-2</v>
      </c>
      <c r="FN155" s="76">
        <f t="shared" si="313"/>
        <v>1.6404968361846732E-2</v>
      </c>
      <c r="FO155" s="76"/>
      <c r="FP155" s="76">
        <f t="shared" si="314"/>
        <v>6.9165521366549871E-3</v>
      </c>
      <c r="FQ155" s="76"/>
      <c r="FR155" s="76">
        <f t="shared" si="315"/>
        <v>3.943176685383059E-3</v>
      </c>
      <c r="FS155" s="76"/>
      <c r="FT155" s="76"/>
      <c r="FU155" s="76"/>
      <c r="FV155" s="76"/>
      <c r="FW155" s="76">
        <f t="shared" si="316"/>
        <v>0.24282438522969874</v>
      </c>
      <c r="FX155" s="76">
        <f t="shared" si="317"/>
        <v>0.19523473626459753</v>
      </c>
      <c r="FY155" s="76">
        <f t="shared" si="318"/>
        <v>0.19350050777283026</v>
      </c>
      <c r="FZ155" s="76"/>
      <c r="GA155" s="76">
        <f t="shared" si="319"/>
        <v>-4.9323877456868476E-2</v>
      </c>
      <c r="GB155" s="76"/>
      <c r="GC155" s="76">
        <f t="shared" si="320"/>
        <v>-1.7342284917672701E-3</v>
      </c>
      <c r="GD155" s="76"/>
      <c r="GE155" s="76"/>
      <c r="GF155" s="76"/>
      <c r="GG155" s="76"/>
      <c r="GH155" s="76">
        <f t="shared" si="321"/>
        <v>0.16067051474658023</v>
      </c>
      <c r="GI155" s="76">
        <f t="shared" si="322"/>
        <v>0.18183243200877811</v>
      </c>
      <c r="GJ155" s="76">
        <f t="shared" si="323"/>
        <v>0.15162877900164048</v>
      </c>
      <c r="GK155" s="76"/>
      <c r="GL155" s="76">
        <f t="shared" si="324"/>
        <v>-9.041735744939744E-3</v>
      </c>
      <c r="GM155" s="76"/>
      <c r="GN155" s="76">
        <f t="shared" si="325"/>
        <v>-3.0203653007137621E-2</v>
      </c>
      <c r="GO155" s="76"/>
      <c r="GP155" s="76"/>
      <c r="GQ155" s="76"/>
      <c r="GR155" s="76"/>
      <c r="GS155" s="76">
        <f t="shared" si="326"/>
        <v>9.6544635091326006E-2</v>
      </c>
      <c r="GT155" s="76">
        <f t="shared" si="327"/>
        <v>9.4835018418371345E-2</v>
      </c>
      <c r="GU155" s="76">
        <f t="shared" si="328"/>
        <v>6.4838684477775174E-2</v>
      </c>
      <c r="GV155" s="76"/>
      <c r="GW155" s="76">
        <f t="shared" si="329"/>
        <v>-3.1705950613550832E-2</v>
      </c>
      <c r="GX155" s="76"/>
      <c r="GY155" s="76">
        <f t="shared" si="330"/>
        <v>-2.999633394059617E-2</v>
      </c>
      <c r="GZ155" s="76"/>
      <c r="HA155" s="76"/>
      <c r="HB155" s="76"/>
      <c r="HC155" s="76"/>
      <c r="HD155" s="76">
        <f t="shared" si="331"/>
        <v>7.0767771012888434E-2</v>
      </c>
      <c r="HE155" s="76">
        <f t="shared" si="332"/>
        <v>6.0663061368445806E-2</v>
      </c>
      <c r="HF155" s="76">
        <f t="shared" si="333"/>
        <v>0.13569252402156082</v>
      </c>
      <c r="HG155" s="76"/>
      <c r="HH155" s="76">
        <f t="shared" si="334"/>
        <v>6.4924753008672384E-2</v>
      </c>
      <c r="HI155" s="76"/>
      <c r="HJ155" s="76">
        <f t="shared" si="335"/>
        <v>7.5029462653115012E-2</v>
      </c>
      <c r="HK155" s="76"/>
      <c r="HL155" s="76"/>
      <c r="HM155" s="76"/>
      <c r="HN155" s="76"/>
      <c r="HO155" s="76"/>
      <c r="HP155" s="76"/>
      <c r="HQ155" s="76"/>
      <c r="HR155" s="76">
        <f t="shared" si="336"/>
        <v>0.10603305131651775</v>
      </c>
      <c r="HS155" s="76">
        <f t="shared" si="337"/>
        <v>0.16731240610421444</v>
      </c>
      <c r="HT155" s="76">
        <f t="shared" si="338"/>
        <v>0.17680082232940619</v>
      </c>
      <c r="HU155" s="76"/>
      <c r="HV155" s="76">
        <f t="shared" si="339"/>
        <v>0.10729681009483502</v>
      </c>
      <c r="HW155" s="76">
        <f t="shared" si="340"/>
        <v>0.15549807978681715</v>
      </c>
      <c r="HX155" s="76">
        <f t="shared" si="341"/>
        <v>0.16795987146328084</v>
      </c>
      <c r="HY155" s="76"/>
      <c r="HZ155" s="76">
        <f t="shared" si="342"/>
        <v>8.1243652839621899E-2</v>
      </c>
      <c r="IA155" s="76">
        <f t="shared" si="343"/>
        <v>0.20053120849933598</v>
      </c>
      <c r="IB155" s="76">
        <f t="shared" si="344"/>
        <v>0.21693617686118272</v>
      </c>
      <c r="IC155" s="76"/>
      <c r="ID155" s="76"/>
      <c r="IE155" s="76">
        <f t="shared" si="345"/>
        <v>-2.4789398476895846E-2</v>
      </c>
      <c r="IF155" s="76"/>
      <c r="IG155" s="76">
        <f t="shared" si="346"/>
        <v>-2.6053157255213122E-2</v>
      </c>
      <c r="IH155" s="76"/>
      <c r="II155" s="76"/>
      <c r="IJ155" s="76">
        <f t="shared" si="347"/>
        <v>3.3218802395121538E-2</v>
      </c>
      <c r="IK155" s="76"/>
      <c r="IL155" s="76">
        <f t="shared" si="348"/>
        <v>4.5033128712518827E-2</v>
      </c>
      <c r="IM155" s="76"/>
      <c r="IN155" s="76"/>
      <c r="IO155" s="76">
        <f t="shared" si="349"/>
        <v>4.0135354531776524E-2</v>
      </c>
      <c r="IP155" s="76"/>
      <c r="IQ155" s="76">
        <f t="shared" si="350"/>
        <v>4.8976305397901876E-2</v>
      </c>
      <c r="IR155" s="76"/>
      <c r="IS155" s="76"/>
      <c r="IT155" s="76"/>
      <c r="IU155" s="76"/>
      <c r="IV155" s="76"/>
      <c r="IW155" s="76">
        <v>0.05</v>
      </c>
      <c r="IX155" s="183">
        <v>4.3638732088580117</v>
      </c>
      <c r="IY155" s="183">
        <v>4.2365735728100118</v>
      </c>
      <c r="IZ155" s="175">
        <v>-0.22189864410020455</v>
      </c>
      <c r="JA155" s="76"/>
      <c r="JB155" s="74">
        <v>20081</v>
      </c>
      <c r="JC155" s="74">
        <v>113</v>
      </c>
      <c r="JD155" s="74">
        <v>100</v>
      </c>
      <c r="JE155" s="76">
        <v>1.7568019189072182E-2</v>
      </c>
      <c r="JF155" s="76">
        <v>7.2269479194881928E-2</v>
      </c>
      <c r="JG155" s="74"/>
      <c r="JH155" s="74">
        <v>140</v>
      </c>
      <c r="JI155" s="74">
        <v>1.5</v>
      </c>
      <c r="JJ155" s="175">
        <v>1.0714285714285714E-2</v>
      </c>
      <c r="JK155" s="74">
        <v>123</v>
      </c>
      <c r="JL155" s="74">
        <v>1.5</v>
      </c>
      <c r="JM155" s="175">
        <v>1.2195121951219513E-2</v>
      </c>
      <c r="JN155" s="74">
        <v>263</v>
      </c>
      <c r="JO155" s="74">
        <v>3</v>
      </c>
      <c r="JP155" s="175">
        <v>1.1406844106463879E-2</v>
      </c>
      <c r="JQ155" s="175">
        <v>0.18360727722722875</v>
      </c>
      <c r="JR155" s="74"/>
      <c r="JS155" s="74"/>
      <c r="JT155" s="76"/>
      <c r="JU155" s="175"/>
      <c r="JV155" s="175">
        <v>2.3426459397760627E-2</v>
      </c>
      <c r="JW155" s="175">
        <v>5.4353734101532779E-3</v>
      </c>
      <c r="JX155" s="175">
        <v>6.7398630285900639E-3</v>
      </c>
      <c r="JY155" s="175">
        <v>1.6686596369170564E-2</v>
      </c>
      <c r="JZ155" s="175">
        <v>2.8861832807913903E-2</v>
      </c>
      <c r="KA155" s="175">
        <v>8.2617675834329822E-3</v>
      </c>
      <c r="KB155" s="175">
        <v>2.5002717686705075E-2</v>
      </c>
      <c r="KC155" s="175">
        <v>5.5386455049461901E-2</v>
      </c>
      <c r="KD155" s="175">
        <v>3.8699858680291334E-2</v>
      </c>
      <c r="KE155" s="175">
        <v>3.3264485270138061E-2</v>
      </c>
      <c r="KF155" s="175">
        <v>6.2126318078051961E-2</v>
      </c>
      <c r="KG155" s="175"/>
      <c r="KH155" s="74">
        <v>582</v>
      </c>
      <c r="KI155" s="74">
        <v>17566</v>
      </c>
      <c r="KJ155" s="74">
        <v>1143</v>
      </c>
      <c r="KK155" s="74">
        <v>18398</v>
      </c>
      <c r="KL155" s="76">
        <v>3.3132187179779116E-2</v>
      </c>
      <c r="KM155" s="76">
        <v>6.2126318078051961E-2</v>
      </c>
      <c r="KN155" s="175">
        <v>2.8994130898272845E-2</v>
      </c>
      <c r="KO155" s="175">
        <v>0.87510464494683993</v>
      </c>
      <c r="KP155" s="175"/>
      <c r="KQ155" s="74">
        <v>170</v>
      </c>
      <c r="KR155" s="74">
        <v>1105</v>
      </c>
      <c r="KS155" s="175">
        <v>0.15384615384615385</v>
      </c>
      <c r="KT155" s="74">
        <v>323</v>
      </c>
      <c r="KU155" s="74">
        <v>2419</v>
      </c>
      <c r="KV155" s="175">
        <v>0.13352625051674247</v>
      </c>
      <c r="KW155" s="74">
        <v>434</v>
      </c>
      <c r="KX155" s="74">
        <v>3551</v>
      </c>
      <c r="KY155" s="175">
        <v>0.12221909321317939</v>
      </c>
      <c r="KZ155" s="74">
        <v>551</v>
      </c>
      <c r="LA155" s="74">
        <v>4917</v>
      </c>
      <c r="LB155" s="175">
        <v>0.11206019930852146</v>
      </c>
      <c r="LC155" s="74">
        <v>201</v>
      </c>
      <c r="LD155" s="74">
        <v>2075</v>
      </c>
      <c r="LE155" s="175">
        <f t="shared" si="351"/>
        <v>9.6867469879518067E-2</v>
      </c>
      <c r="LF155" s="74">
        <v>251</v>
      </c>
      <c r="LG155" s="74">
        <v>3913</v>
      </c>
      <c r="LH155" s="175">
        <f t="shared" si="352"/>
        <v>6.4145157168412986E-2</v>
      </c>
      <c r="LI155" s="74">
        <v>115</v>
      </c>
      <c r="LJ155" s="74">
        <v>3871</v>
      </c>
      <c r="LK155" s="175">
        <f t="shared" si="353"/>
        <v>2.970808576595195E-2</v>
      </c>
      <c r="LL155" s="74">
        <v>567</v>
      </c>
      <c r="LM155" s="74">
        <v>9859</v>
      </c>
      <c r="LN155" s="175">
        <v>5.7510903742773102E-2</v>
      </c>
      <c r="LO155" s="175"/>
      <c r="LP155" s="74">
        <v>25</v>
      </c>
      <c r="LQ155" s="74">
        <v>3622</v>
      </c>
      <c r="LR155" s="175">
        <v>6.9022639425731641E-3</v>
      </c>
      <c r="LS155" s="74">
        <v>1143</v>
      </c>
      <c r="LT155" s="74">
        <v>18398</v>
      </c>
      <c r="LU155" s="175">
        <v>6.2126318078051961E-2</v>
      </c>
      <c r="LV155" s="175"/>
      <c r="LW155" s="74"/>
      <c r="LX155" s="74">
        <v>154</v>
      </c>
      <c r="LY155" s="74">
        <v>148</v>
      </c>
      <c r="LZ155" s="74">
        <v>194</v>
      </c>
      <c r="MA155" s="74">
        <v>152</v>
      </c>
      <c r="MB155" s="74">
        <v>198</v>
      </c>
      <c r="MC155" s="74">
        <v>182</v>
      </c>
      <c r="MD155" s="74"/>
    </row>
    <row r="156" spans="1:347" x14ac:dyDescent="0.25">
      <c r="A156" s="153"/>
      <c r="B156" s="156" t="s">
        <v>12</v>
      </c>
      <c r="C156" s="154"/>
      <c r="D156" s="159">
        <v>36010</v>
      </c>
      <c r="E156" s="159" t="s">
        <v>141</v>
      </c>
      <c r="F156" s="73" t="s">
        <v>187</v>
      </c>
      <c r="P156" s="164"/>
      <c r="Q156" s="129"/>
      <c r="R156" s="129"/>
      <c r="S156" s="129"/>
      <c r="T156" s="129"/>
      <c r="U156" s="129"/>
      <c r="V156" s="129"/>
      <c r="W156" s="129"/>
      <c r="X156" s="129"/>
      <c r="Y156" s="129"/>
      <c r="Z156" s="115"/>
      <c r="AA156" s="74"/>
      <c r="AB156" s="75">
        <v>1028</v>
      </c>
      <c r="AC156" s="75">
        <v>1589</v>
      </c>
      <c r="AD156" s="75">
        <v>491</v>
      </c>
      <c r="AE156" s="75">
        <v>1123</v>
      </c>
      <c r="AF156" s="75">
        <v>337</v>
      </c>
      <c r="AG156" s="75">
        <v>1998</v>
      </c>
      <c r="AH156" s="75">
        <v>67</v>
      </c>
      <c r="AI156" s="75">
        <v>61</v>
      </c>
      <c r="AK156" s="74">
        <f t="shared" si="396"/>
        <v>6694</v>
      </c>
      <c r="AL156" s="76"/>
      <c r="AM156" s="77">
        <f t="shared" si="397"/>
        <v>0.15357036151777712</v>
      </c>
      <c r="AN156" s="78">
        <f t="shared" si="398"/>
        <v>0.23737675530325664</v>
      </c>
      <c r="AO156" s="78">
        <f t="shared" si="399"/>
        <v>7.3349268001195095E-2</v>
      </c>
      <c r="AP156" s="78">
        <f t="shared" si="400"/>
        <v>0.16776217508216312</v>
      </c>
      <c r="AQ156" s="78">
        <f t="shared" si="401"/>
        <v>5.0343591275769345E-2</v>
      </c>
      <c r="AR156" s="78">
        <f t="shared" si="402"/>
        <v>0.29847624738571854</v>
      </c>
      <c r="AS156" s="78">
        <f t="shared" si="403"/>
        <v>1.0008963250672244E-2</v>
      </c>
      <c r="AT156" s="79">
        <f t="shared" si="404"/>
        <v>9.1126381834478638E-3</v>
      </c>
      <c r="AU156" s="76">
        <f t="shared" si="405"/>
        <v>1</v>
      </c>
      <c r="AV156" s="76"/>
      <c r="AW156" s="76"/>
      <c r="AX156" s="75">
        <v>354</v>
      </c>
      <c r="AY156" s="75">
        <v>318</v>
      </c>
      <c r="AZ156" s="75">
        <v>633</v>
      </c>
      <c r="BA156" s="75">
        <v>984</v>
      </c>
      <c r="BB156" s="75">
        <v>1964</v>
      </c>
      <c r="BC156" s="75">
        <v>2074</v>
      </c>
      <c r="BD156" s="75">
        <v>98</v>
      </c>
      <c r="BE156" s="75">
        <v>223</v>
      </c>
      <c r="BF156" s="75">
        <v>9</v>
      </c>
      <c r="BG156" s="80">
        <v>6</v>
      </c>
      <c r="BH156" s="81"/>
      <c r="BI156" s="81"/>
      <c r="BJ156" s="82"/>
      <c r="BK156" s="74">
        <f t="shared" si="406"/>
        <v>6</v>
      </c>
      <c r="BL156" s="80">
        <f t="shared" si="291"/>
        <v>6663</v>
      </c>
      <c r="BM156" s="83"/>
      <c r="BN156" s="84">
        <f t="shared" si="407"/>
        <v>5.3129221071589378E-2</v>
      </c>
      <c r="BO156" s="85">
        <f t="shared" si="408"/>
        <v>4.7726249437190456E-2</v>
      </c>
      <c r="BP156" s="85">
        <f t="shared" si="409"/>
        <v>9.5002251238180999E-2</v>
      </c>
      <c r="BQ156" s="85">
        <f t="shared" si="410"/>
        <v>0.14768122467357048</v>
      </c>
      <c r="BR156" s="85">
        <f t="shared" si="411"/>
        <v>0.29476211916554107</v>
      </c>
      <c r="BS156" s="85">
        <f t="shared" si="412"/>
        <v>0.31127119915953777</v>
      </c>
      <c r="BT156" s="85">
        <f t="shared" si="413"/>
        <v>1.4708089449197059E-2</v>
      </c>
      <c r="BU156" s="85">
        <f t="shared" si="414"/>
        <v>3.3468407624193307E-2</v>
      </c>
      <c r="BV156" s="85">
        <f t="shared" si="415"/>
        <v>1.3507429085997298E-3</v>
      </c>
      <c r="BW156" s="85">
        <f t="shared" si="416"/>
        <v>9.0049527239981989E-4</v>
      </c>
      <c r="BX156" s="85">
        <f t="shared" si="417"/>
        <v>0</v>
      </c>
      <c r="BY156" s="85">
        <f t="shared" si="418"/>
        <v>0</v>
      </c>
      <c r="BZ156" s="85">
        <f t="shared" si="419"/>
        <v>0</v>
      </c>
      <c r="CA156" s="76">
        <f t="shared" si="420"/>
        <v>9.0049527239981989E-4</v>
      </c>
      <c r="CB156" s="86">
        <f t="shared" si="421"/>
        <v>1</v>
      </c>
      <c r="CC156" s="76"/>
      <c r="CD156" s="76"/>
      <c r="CE156" s="75">
        <v>708</v>
      </c>
      <c r="CF156" s="75">
        <v>1033</v>
      </c>
      <c r="CG156" s="75">
        <v>1914</v>
      </c>
      <c r="CH156" s="75">
        <v>632</v>
      </c>
      <c r="CI156" s="75">
        <v>1043</v>
      </c>
      <c r="CJ156" s="75">
        <v>1162</v>
      </c>
      <c r="CK156" s="73">
        <v>116</v>
      </c>
      <c r="CQ156" s="74">
        <f t="shared" si="422"/>
        <v>0</v>
      </c>
      <c r="CR156" s="74">
        <f t="shared" si="423"/>
        <v>6608</v>
      </c>
      <c r="CS156" s="76"/>
      <c r="CT156" s="77">
        <f t="shared" si="424"/>
        <v>0.10714285714285714</v>
      </c>
      <c r="CU156" s="78">
        <f t="shared" si="425"/>
        <v>0.15632566585956417</v>
      </c>
      <c r="CV156" s="78">
        <f t="shared" si="426"/>
        <v>0.28964891041162227</v>
      </c>
      <c r="CW156" s="78">
        <f t="shared" si="427"/>
        <v>9.5641646489104115E-2</v>
      </c>
      <c r="CX156" s="78">
        <f t="shared" si="428"/>
        <v>0.15783898305084745</v>
      </c>
      <c r="CY156" s="78">
        <f t="shared" si="429"/>
        <v>0.17584745762711865</v>
      </c>
      <c r="CZ156" s="78">
        <f t="shared" si="430"/>
        <v>1.7554479418886198E-2</v>
      </c>
      <c r="DA156" s="79"/>
      <c r="DB156" s="79"/>
      <c r="DC156" s="79"/>
      <c r="DD156" s="79"/>
      <c r="DE156" s="79">
        <f t="shared" si="431"/>
        <v>0</v>
      </c>
      <c r="DF156" s="76">
        <f t="shared" si="432"/>
        <v>1</v>
      </c>
      <c r="DG156" s="76"/>
      <c r="DH156" s="76"/>
      <c r="DI156" s="76"/>
      <c r="DJ156" s="76"/>
      <c r="DK156" s="76">
        <f t="shared" si="293"/>
        <v>0.23737675530325664</v>
      </c>
      <c r="DL156" s="76">
        <f t="shared" si="294"/>
        <v>0.29476211916554107</v>
      </c>
      <c r="DM156" s="76">
        <f t="shared" si="295"/>
        <v>0.15632566585956417</v>
      </c>
      <c r="DN156" s="76"/>
      <c r="DO156" s="76"/>
      <c r="DP156" s="76">
        <f t="shared" si="296"/>
        <v>7.3349268001195095E-2</v>
      </c>
      <c r="DQ156" s="76">
        <f t="shared" si="297"/>
        <v>4.7726249437190456E-2</v>
      </c>
      <c r="DR156" s="76">
        <f t="shared" si="298"/>
        <v>0.15783898305084745</v>
      </c>
      <c r="DS156" s="76"/>
      <c r="DT156" s="76"/>
      <c r="DU156" s="76"/>
      <c r="DV156" s="76">
        <f t="shared" si="299"/>
        <v>3.3468407624193307E-2</v>
      </c>
      <c r="DW156" s="76"/>
      <c r="DX156" s="76"/>
      <c r="DY156" s="76"/>
      <c r="DZ156" s="76"/>
      <c r="EA156" s="76">
        <f t="shared" si="300"/>
        <v>1.3507429085997298E-3</v>
      </c>
      <c r="EB156" s="76"/>
      <c r="EC156" s="76"/>
      <c r="ED156" s="76"/>
      <c r="EE156" s="76">
        <f t="shared" si="433"/>
        <v>0.31072602330445176</v>
      </c>
      <c r="EF156" s="76">
        <f t="shared" si="434"/>
        <v>0.37730751913552452</v>
      </c>
      <c r="EG156" s="76">
        <f t="shared" si="435"/>
        <v>0.31416464891041163</v>
      </c>
      <c r="EH156" s="76"/>
      <c r="EI156" s="76"/>
      <c r="EJ156" s="76">
        <f t="shared" si="301"/>
        <v>-8.1051089443692464E-2</v>
      </c>
      <c r="EK156" s="76"/>
      <c r="EL156" s="76">
        <f t="shared" si="302"/>
        <v>-0.1384364533059769</v>
      </c>
      <c r="EM156" s="76"/>
      <c r="EN156" s="76"/>
      <c r="EO156" s="76">
        <f t="shared" si="303"/>
        <v>8.4489715049652359E-2</v>
      </c>
      <c r="EP156" s="76"/>
      <c r="EQ156" s="76">
        <f t="shared" si="304"/>
        <v>0.110112733613657</v>
      </c>
      <c r="ER156" s="76"/>
      <c r="ES156" s="76"/>
      <c r="ET156" s="76">
        <f t="shared" si="305"/>
        <v>0</v>
      </c>
      <c r="EU156" s="76"/>
      <c r="EV156" s="76">
        <f t="shared" si="306"/>
        <v>-3.3468407624193307E-2</v>
      </c>
      <c r="EW156" s="76"/>
      <c r="EX156" s="76"/>
      <c r="EY156" s="76">
        <f t="shared" si="307"/>
        <v>0</v>
      </c>
      <c r="EZ156" s="76"/>
      <c r="FA156" s="76">
        <f t="shared" si="308"/>
        <v>-1.3507429085997298E-3</v>
      </c>
      <c r="FB156" s="76"/>
      <c r="FC156" s="76"/>
      <c r="FD156" s="76">
        <f t="shared" si="309"/>
        <v>3.4386256059598663E-3</v>
      </c>
      <c r="FE156" s="76"/>
      <c r="FF156" s="76">
        <f t="shared" si="310"/>
        <v>-6.314287022511289E-2</v>
      </c>
      <c r="FG156" s="76"/>
      <c r="FH156" s="76"/>
      <c r="FI156" s="76"/>
      <c r="FJ156" s="76"/>
      <c r="FK156" s="76"/>
      <c r="FL156" s="76">
        <f t="shared" si="311"/>
        <v>1.0008963250672244E-2</v>
      </c>
      <c r="FM156" s="76">
        <f t="shared" si="312"/>
        <v>1.4708089449197059E-2</v>
      </c>
      <c r="FN156" s="76">
        <f t="shared" si="313"/>
        <v>1.7554479418886198E-2</v>
      </c>
      <c r="FO156" s="76"/>
      <c r="FP156" s="76">
        <f t="shared" si="314"/>
        <v>7.5455161682139536E-3</v>
      </c>
      <c r="FQ156" s="76"/>
      <c r="FR156" s="76">
        <f t="shared" si="315"/>
        <v>2.8463899696891393E-3</v>
      </c>
      <c r="FS156" s="76"/>
      <c r="FT156" s="76"/>
      <c r="FU156" s="76"/>
      <c r="FV156" s="76"/>
      <c r="FW156" s="76">
        <f t="shared" si="316"/>
        <v>0.29847624738571854</v>
      </c>
      <c r="FX156" s="76">
        <f t="shared" si="317"/>
        <v>0.31127119915953777</v>
      </c>
      <c r="FY156" s="76">
        <f t="shared" si="318"/>
        <v>0.28964891041162227</v>
      </c>
      <c r="FZ156" s="76"/>
      <c r="GA156" s="76">
        <f t="shared" si="319"/>
        <v>-8.8273369740962671E-3</v>
      </c>
      <c r="GB156" s="76"/>
      <c r="GC156" s="76">
        <f t="shared" si="320"/>
        <v>-2.1622288747915497E-2</v>
      </c>
      <c r="GD156" s="76"/>
      <c r="GE156" s="76"/>
      <c r="GF156" s="76"/>
      <c r="GG156" s="76"/>
      <c r="GH156" s="76">
        <f t="shared" si="321"/>
        <v>0.15357036151777712</v>
      </c>
      <c r="GI156" s="76">
        <f t="shared" si="322"/>
        <v>9.5002251238180999E-2</v>
      </c>
      <c r="GJ156" s="76">
        <f t="shared" si="323"/>
        <v>0.17584745762711865</v>
      </c>
      <c r="GK156" s="76"/>
      <c r="GL156" s="76">
        <f t="shared" si="324"/>
        <v>2.2277096109341532E-2</v>
      </c>
      <c r="GM156" s="76"/>
      <c r="GN156" s="76">
        <f t="shared" si="325"/>
        <v>8.0845206388937649E-2</v>
      </c>
      <c r="GO156" s="76"/>
      <c r="GP156" s="76"/>
      <c r="GQ156" s="76"/>
      <c r="GR156" s="76"/>
      <c r="GS156" s="76">
        <f t="shared" si="326"/>
        <v>0.16776217508216312</v>
      </c>
      <c r="GT156" s="76">
        <f t="shared" si="327"/>
        <v>0.14768122467357048</v>
      </c>
      <c r="GU156" s="76">
        <f t="shared" si="328"/>
        <v>0.10714285714285714</v>
      </c>
      <c r="GV156" s="76"/>
      <c r="GW156" s="76">
        <f t="shared" si="329"/>
        <v>-6.0619317939305986E-2</v>
      </c>
      <c r="GX156" s="76"/>
      <c r="GY156" s="76">
        <f t="shared" si="330"/>
        <v>-4.053836753071334E-2</v>
      </c>
      <c r="GZ156" s="76"/>
      <c r="HA156" s="76"/>
      <c r="HB156" s="76"/>
      <c r="HC156" s="76"/>
      <c r="HD156" s="76">
        <f t="shared" si="331"/>
        <v>5.0343591275769345E-2</v>
      </c>
      <c r="HE156" s="76">
        <f t="shared" si="332"/>
        <v>5.3129221071589378E-2</v>
      </c>
      <c r="HF156" s="76">
        <f t="shared" si="333"/>
        <v>9.5641646489104115E-2</v>
      </c>
      <c r="HG156" s="76"/>
      <c r="HH156" s="76">
        <f t="shared" si="334"/>
        <v>4.529805521333477E-2</v>
      </c>
      <c r="HI156" s="76"/>
      <c r="HJ156" s="76">
        <f t="shared" si="335"/>
        <v>4.2512425417514738E-2</v>
      </c>
      <c r="HK156" s="76"/>
      <c r="HL156" s="76"/>
      <c r="HM156" s="76"/>
      <c r="HN156" s="76"/>
      <c r="HO156" s="76"/>
      <c r="HP156" s="76"/>
      <c r="HQ156" s="76"/>
      <c r="HR156" s="76">
        <f t="shared" si="336"/>
        <v>0.17777113833283537</v>
      </c>
      <c r="HS156" s="76">
        <f t="shared" si="337"/>
        <v>0.21810576635793247</v>
      </c>
      <c r="HT156" s="76">
        <f t="shared" si="338"/>
        <v>0.22811472960860471</v>
      </c>
      <c r="HU156" s="76"/>
      <c r="HV156" s="76">
        <f t="shared" si="339"/>
        <v>0.16238931412276753</v>
      </c>
      <c r="HW156" s="76">
        <f t="shared" si="340"/>
        <v>0.20081044574515985</v>
      </c>
      <c r="HX156" s="76">
        <f t="shared" si="341"/>
        <v>0.2155185351943569</v>
      </c>
      <c r="HY156" s="76"/>
      <c r="HZ156" s="76">
        <f t="shared" si="342"/>
        <v>0.12469733656174334</v>
      </c>
      <c r="IA156" s="76">
        <f t="shared" si="343"/>
        <v>0.20278450363196127</v>
      </c>
      <c r="IB156" s="76">
        <f t="shared" si="344"/>
        <v>0.22033898305084745</v>
      </c>
      <c r="IC156" s="76"/>
      <c r="ID156" s="76"/>
      <c r="IE156" s="76">
        <f t="shared" si="345"/>
        <v>-5.3073801771092027E-2</v>
      </c>
      <c r="IF156" s="76"/>
      <c r="IG156" s="76">
        <f t="shared" si="346"/>
        <v>-3.7691977561024187E-2</v>
      </c>
      <c r="IH156" s="76"/>
      <c r="II156" s="76"/>
      <c r="IJ156" s="76">
        <f t="shared" si="347"/>
        <v>-1.5321262725971202E-2</v>
      </c>
      <c r="IK156" s="76"/>
      <c r="IL156" s="76">
        <f t="shared" si="348"/>
        <v>1.9740578868014114E-3</v>
      </c>
      <c r="IM156" s="76"/>
      <c r="IN156" s="76"/>
      <c r="IO156" s="76">
        <f t="shared" si="349"/>
        <v>-7.7757465577572571E-3</v>
      </c>
      <c r="IP156" s="76"/>
      <c r="IQ156" s="76">
        <f t="shared" si="350"/>
        <v>4.8204478564905506E-3</v>
      </c>
      <c r="IR156" s="76"/>
      <c r="IS156" s="76"/>
      <c r="IT156" s="76"/>
      <c r="IU156" s="76"/>
      <c r="IV156" s="76"/>
      <c r="IW156" s="76">
        <v>0.02</v>
      </c>
      <c r="IX156" s="183">
        <v>3.5742279354130742</v>
      </c>
      <c r="IY156" s="183">
        <v>3.6968272486716858</v>
      </c>
      <c r="IZ156" s="175">
        <v>3.3975212909011919E-2</v>
      </c>
      <c r="JA156" s="76"/>
      <c r="JB156" s="74">
        <v>17393</v>
      </c>
      <c r="JC156" s="74">
        <v>98</v>
      </c>
      <c r="JD156" s="74">
        <v>98</v>
      </c>
      <c r="JE156" s="76">
        <v>1.5165015670511206E-2</v>
      </c>
      <c r="JF156" s="76">
        <v>7.2997212135793896E-2</v>
      </c>
      <c r="JG156" s="74"/>
      <c r="JH156" s="74">
        <v>48</v>
      </c>
      <c r="JI156" s="74">
        <v>1.5</v>
      </c>
      <c r="JJ156" s="175">
        <v>3.125E-2</v>
      </c>
      <c r="JK156" s="74">
        <v>53</v>
      </c>
      <c r="JL156" s="74">
        <v>4</v>
      </c>
      <c r="JM156" s="175">
        <v>7.5471698113207544E-2</v>
      </c>
      <c r="JN156" s="74">
        <v>101</v>
      </c>
      <c r="JO156" s="74">
        <v>5.5</v>
      </c>
      <c r="JP156" s="175">
        <v>5.4455445544554455E-2</v>
      </c>
      <c r="JQ156" s="175">
        <v>1.0089589541478419</v>
      </c>
      <c r="JR156" s="74"/>
      <c r="JS156" s="74"/>
      <c r="JT156" s="76">
        <v>2.8248587570621469E-2</v>
      </c>
      <c r="JU156" s="175"/>
      <c r="JV156" s="175">
        <v>2.9763152378956194E-2</v>
      </c>
      <c r="JW156" s="175">
        <v>6.1831901068958289E-3</v>
      </c>
      <c r="JX156" s="175">
        <v>3.2487948019283169E-3</v>
      </c>
      <c r="JY156" s="175">
        <v>2.6514357577027876E-2</v>
      </c>
      <c r="JZ156" s="175">
        <v>3.5946342485852024E-2</v>
      </c>
      <c r="KA156" s="175">
        <v>4.4015929574512678E-3</v>
      </c>
      <c r="KB156" s="175">
        <v>1.3833577866275414E-2</v>
      </c>
      <c r="KC156" s="175">
        <v>5.0932718507650389E-2</v>
      </c>
      <c r="KD156" s="175">
        <v>2.441836093062251E-2</v>
      </c>
      <c r="KE156" s="175">
        <v>1.8235170823726683E-2</v>
      </c>
      <c r="KF156" s="175">
        <v>5.4181513309578704E-2</v>
      </c>
      <c r="KG156" s="175"/>
      <c r="KH156" s="74">
        <v>323</v>
      </c>
      <c r="KI156" s="74">
        <v>9493</v>
      </c>
      <c r="KJ156" s="74">
        <v>517</v>
      </c>
      <c r="KK156" s="74">
        <v>9542</v>
      </c>
      <c r="KL156" s="76">
        <v>3.4025071105024757E-2</v>
      </c>
      <c r="KM156" s="76">
        <v>5.4181513309578704E-2</v>
      </c>
      <c r="KN156" s="175">
        <v>2.0156442204553947E-2</v>
      </c>
      <c r="KO156" s="175">
        <v>0.59239970850721546</v>
      </c>
      <c r="KP156" s="175"/>
      <c r="KQ156" s="74">
        <v>62</v>
      </c>
      <c r="KR156" s="74">
        <v>606</v>
      </c>
      <c r="KS156" s="175">
        <v>0.10231023102310231</v>
      </c>
      <c r="KT156" s="74">
        <v>118</v>
      </c>
      <c r="KU156" s="74">
        <v>1273</v>
      </c>
      <c r="KV156" s="175">
        <v>9.2694422623723488E-2</v>
      </c>
      <c r="KW156" s="74">
        <v>172</v>
      </c>
      <c r="KX156" s="74">
        <v>1874</v>
      </c>
      <c r="KY156" s="175">
        <v>9.1782283884738525E-2</v>
      </c>
      <c r="KZ156" s="74">
        <v>216</v>
      </c>
      <c r="LA156" s="74">
        <v>2660</v>
      </c>
      <c r="LB156" s="175">
        <v>8.1203007518796999E-2</v>
      </c>
      <c r="LC156" s="74">
        <v>99</v>
      </c>
      <c r="LD156" s="74">
        <v>1158</v>
      </c>
      <c r="LE156" s="175">
        <f t="shared" si="351"/>
        <v>8.549222797927461E-2</v>
      </c>
      <c r="LF156" s="74">
        <v>136</v>
      </c>
      <c r="LG156" s="74">
        <v>1865</v>
      </c>
      <c r="LH156" s="175">
        <f t="shared" si="352"/>
        <v>7.2922252010723859E-2</v>
      </c>
      <c r="LI156" s="74">
        <v>46</v>
      </c>
      <c r="LJ156" s="74">
        <v>1897</v>
      </c>
      <c r="LK156" s="175">
        <f t="shared" si="353"/>
        <v>2.4248813916710597E-2</v>
      </c>
      <c r="LL156" s="74">
        <v>281</v>
      </c>
      <c r="LM156" s="74">
        <v>4920</v>
      </c>
      <c r="LN156" s="175">
        <v>5.7113821138211382E-2</v>
      </c>
      <c r="LO156" s="175"/>
      <c r="LP156" s="74">
        <v>18</v>
      </c>
      <c r="LQ156" s="74">
        <v>1962</v>
      </c>
      <c r="LR156" s="175">
        <v>9.1743119266055051E-3</v>
      </c>
      <c r="LS156" s="74">
        <v>515</v>
      </c>
      <c r="LT156" s="74">
        <v>9542</v>
      </c>
      <c r="LU156" s="175">
        <v>5.3971913644938169E-2</v>
      </c>
      <c r="LV156" s="175"/>
      <c r="LW156" s="74"/>
      <c r="LX156" s="74">
        <v>226</v>
      </c>
      <c r="LY156" s="74">
        <v>64</v>
      </c>
      <c r="LZ156" s="74">
        <v>151</v>
      </c>
      <c r="MA156" s="74">
        <v>32</v>
      </c>
      <c r="MB156" s="74">
        <v>135</v>
      </c>
      <c r="MC156" s="74">
        <v>130</v>
      </c>
      <c r="MD156" s="74"/>
    </row>
    <row r="157" spans="1:347" x14ac:dyDescent="0.25">
      <c r="A157" s="153"/>
      <c r="B157" s="156" t="s">
        <v>12</v>
      </c>
      <c r="C157" s="154"/>
      <c r="D157" s="159">
        <v>34025</v>
      </c>
      <c r="E157" s="159" t="s">
        <v>141</v>
      </c>
      <c r="F157" s="73" t="s">
        <v>171</v>
      </c>
      <c r="P157" s="164"/>
      <c r="Q157" s="129"/>
      <c r="R157" s="129"/>
      <c r="S157" s="129"/>
      <c r="T157" s="129"/>
      <c r="U157" s="129"/>
      <c r="V157" s="129"/>
      <c r="W157" s="129"/>
      <c r="X157" s="129"/>
      <c r="Y157" s="129"/>
      <c r="Z157" s="115"/>
      <c r="AA157" s="74"/>
      <c r="AB157" s="75">
        <v>318</v>
      </c>
      <c r="AC157" s="75">
        <v>1095</v>
      </c>
      <c r="AD157" s="75">
        <v>318</v>
      </c>
      <c r="AE157" s="75">
        <v>338</v>
      </c>
      <c r="AF157" s="75">
        <v>307</v>
      </c>
      <c r="AG157" s="75">
        <v>1576</v>
      </c>
      <c r="AH157" s="75">
        <v>44</v>
      </c>
      <c r="AI157" s="75">
        <v>65</v>
      </c>
      <c r="AK157" s="74">
        <f t="shared" si="396"/>
        <v>4061</v>
      </c>
      <c r="AL157" s="76"/>
      <c r="AM157" s="77">
        <f t="shared" si="397"/>
        <v>7.830583600098498E-2</v>
      </c>
      <c r="AN157" s="78">
        <f t="shared" si="398"/>
        <v>0.26963802019207089</v>
      </c>
      <c r="AO157" s="78">
        <f t="shared" si="399"/>
        <v>7.830583600098498E-2</v>
      </c>
      <c r="AP157" s="78">
        <f t="shared" si="400"/>
        <v>8.3230731346958881E-2</v>
      </c>
      <c r="AQ157" s="78">
        <f t="shared" si="401"/>
        <v>7.559714356069934E-2</v>
      </c>
      <c r="AR157" s="78">
        <f t="shared" si="402"/>
        <v>0.38808175326274319</v>
      </c>
      <c r="AS157" s="78">
        <f t="shared" si="403"/>
        <v>1.0834769761142575E-2</v>
      </c>
      <c r="AT157" s="79">
        <f t="shared" si="404"/>
        <v>1.6005909874415167E-2</v>
      </c>
      <c r="AU157" s="76">
        <f t="shared" si="405"/>
        <v>1</v>
      </c>
      <c r="AV157" s="76"/>
      <c r="AW157" s="76"/>
      <c r="AX157" s="75">
        <v>250</v>
      </c>
      <c r="AY157" s="75">
        <v>162</v>
      </c>
      <c r="AZ157" s="75">
        <v>385</v>
      </c>
      <c r="BA157" s="75">
        <v>553</v>
      </c>
      <c r="BB157" s="75">
        <v>1263</v>
      </c>
      <c r="BC157" s="75">
        <v>1209</v>
      </c>
      <c r="BD157" s="75">
        <v>57</v>
      </c>
      <c r="BE157" s="75">
        <v>157</v>
      </c>
      <c r="BF157" s="75">
        <v>13</v>
      </c>
      <c r="BG157" s="80">
        <v>1</v>
      </c>
      <c r="BH157" s="81"/>
      <c r="BI157" s="81"/>
      <c r="BJ157" s="82"/>
      <c r="BK157" s="74">
        <f t="shared" si="406"/>
        <v>1</v>
      </c>
      <c r="BL157" s="80">
        <f t="shared" si="291"/>
        <v>4050</v>
      </c>
      <c r="BM157" s="83"/>
      <c r="BN157" s="84">
        <f t="shared" si="407"/>
        <v>6.1728395061728392E-2</v>
      </c>
      <c r="BO157" s="85">
        <f t="shared" si="408"/>
        <v>0.04</v>
      </c>
      <c r="BP157" s="85">
        <f t="shared" si="409"/>
        <v>9.5061728395061731E-2</v>
      </c>
      <c r="BQ157" s="85">
        <f t="shared" si="410"/>
        <v>0.1365432098765432</v>
      </c>
      <c r="BR157" s="85">
        <f t="shared" si="411"/>
        <v>0.31185185185185182</v>
      </c>
      <c r="BS157" s="85">
        <f t="shared" si="412"/>
        <v>0.29851851851851852</v>
      </c>
      <c r="BT157" s="85">
        <f t="shared" si="413"/>
        <v>1.4074074074074074E-2</v>
      </c>
      <c r="BU157" s="85">
        <f t="shared" si="414"/>
        <v>3.8765432098765429E-2</v>
      </c>
      <c r="BV157" s="85">
        <f t="shared" si="415"/>
        <v>3.2098765432098763E-3</v>
      </c>
      <c r="BW157" s="85">
        <f t="shared" si="416"/>
        <v>2.4691358024691359E-4</v>
      </c>
      <c r="BX157" s="85">
        <f t="shared" si="417"/>
        <v>0</v>
      </c>
      <c r="BY157" s="85">
        <f t="shared" si="418"/>
        <v>0</v>
      </c>
      <c r="BZ157" s="85">
        <f t="shared" si="419"/>
        <v>0</v>
      </c>
      <c r="CA157" s="76">
        <f t="shared" si="420"/>
        <v>2.4691358024691359E-4</v>
      </c>
      <c r="CB157" s="86">
        <f t="shared" si="421"/>
        <v>1</v>
      </c>
      <c r="CC157" s="76"/>
      <c r="CD157" s="76"/>
      <c r="CE157" s="75">
        <v>273</v>
      </c>
      <c r="CF157" s="75">
        <v>939</v>
      </c>
      <c r="CG157" s="75">
        <v>1261</v>
      </c>
      <c r="CH157" s="75">
        <v>462</v>
      </c>
      <c r="CI157" s="75">
        <v>822</v>
      </c>
      <c r="CJ157" s="75">
        <v>257</v>
      </c>
      <c r="CK157" s="75">
        <v>64</v>
      </c>
      <c r="CQ157" s="74">
        <f t="shared" si="422"/>
        <v>0</v>
      </c>
      <c r="CR157" s="74">
        <f t="shared" si="423"/>
        <v>4078</v>
      </c>
      <c r="CS157" s="76"/>
      <c r="CT157" s="77">
        <f t="shared" si="424"/>
        <v>6.6944580676802354E-2</v>
      </c>
      <c r="CU157" s="78">
        <f t="shared" si="425"/>
        <v>0.23025993133889161</v>
      </c>
      <c r="CV157" s="78">
        <f t="shared" si="426"/>
        <v>0.30922020598332517</v>
      </c>
      <c r="CW157" s="78">
        <f t="shared" si="427"/>
        <v>0.11329082883766552</v>
      </c>
      <c r="CX157" s="78">
        <f t="shared" si="428"/>
        <v>0.20156939676311916</v>
      </c>
      <c r="CY157" s="78">
        <f t="shared" si="429"/>
        <v>6.3021088769004419E-2</v>
      </c>
      <c r="CZ157" s="78">
        <f t="shared" si="430"/>
        <v>1.5693967631191762E-2</v>
      </c>
      <c r="DA157" s="79"/>
      <c r="DB157" s="79"/>
      <c r="DC157" s="79"/>
      <c r="DD157" s="79"/>
      <c r="DE157" s="79">
        <f t="shared" si="431"/>
        <v>0</v>
      </c>
      <c r="DF157" s="76">
        <f t="shared" si="432"/>
        <v>1</v>
      </c>
      <c r="DG157" s="76"/>
      <c r="DH157" s="76"/>
      <c r="DI157" s="76"/>
      <c r="DJ157" s="76"/>
      <c r="DK157" s="76">
        <f t="shared" si="293"/>
        <v>0.26963802019207089</v>
      </c>
      <c r="DL157" s="76">
        <f t="shared" si="294"/>
        <v>0.31185185185185182</v>
      </c>
      <c r="DM157" s="76">
        <f t="shared" si="295"/>
        <v>0.23025993133889161</v>
      </c>
      <c r="DN157" s="76"/>
      <c r="DO157" s="76"/>
      <c r="DP157" s="76">
        <f t="shared" si="296"/>
        <v>7.830583600098498E-2</v>
      </c>
      <c r="DQ157" s="76">
        <f t="shared" si="297"/>
        <v>0.04</v>
      </c>
      <c r="DR157" s="76">
        <f t="shared" si="298"/>
        <v>0.20156939676311916</v>
      </c>
      <c r="DS157" s="76"/>
      <c r="DT157" s="76"/>
      <c r="DU157" s="76"/>
      <c r="DV157" s="76">
        <f t="shared" si="299"/>
        <v>3.8765432098765429E-2</v>
      </c>
      <c r="DW157" s="76"/>
      <c r="DX157" s="76"/>
      <c r="DY157" s="76"/>
      <c r="DZ157" s="76"/>
      <c r="EA157" s="76">
        <f t="shared" si="300"/>
        <v>3.2098765432098763E-3</v>
      </c>
      <c r="EB157" s="76"/>
      <c r="EC157" s="76"/>
      <c r="ED157" s="76"/>
      <c r="EE157" s="76">
        <f t="shared" si="433"/>
        <v>0.3479438561930559</v>
      </c>
      <c r="EF157" s="76">
        <f t="shared" si="434"/>
        <v>0.3938271604938271</v>
      </c>
      <c r="EG157" s="76">
        <f t="shared" si="435"/>
        <v>0.4318293281020108</v>
      </c>
      <c r="EH157" s="76"/>
      <c r="EI157" s="76"/>
      <c r="EJ157" s="76">
        <f t="shared" si="301"/>
        <v>-3.9378088853179283E-2</v>
      </c>
      <c r="EK157" s="76"/>
      <c r="EL157" s="76">
        <f t="shared" si="302"/>
        <v>-8.1591920512960214E-2</v>
      </c>
      <c r="EM157" s="76"/>
      <c r="EN157" s="76"/>
      <c r="EO157" s="76">
        <f t="shared" si="303"/>
        <v>0.12326356076213418</v>
      </c>
      <c r="EP157" s="76"/>
      <c r="EQ157" s="76">
        <f t="shared" si="304"/>
        <v>0.16156939676311916</v>
      </c>
      <c r="ER157" s="76"/>
      <c r="ES157" s="76"/>
      <c r="ET157" s="76">
        <f t="shared" si="305"/>
        <v>0</v>
      </c>
      <c r="EU157" s="76"/>
      <c r="EV157" s="76">
        <f t="shared" si="306"/>
        <v>-3.8765432098765429E-2</v>
      </c>
      <c r="EW157" s="76"/>
      <c r="EX157" s="76"/>
      <c r="EY157" s="76">
        <f t="shared" si="307"/>
        <v>0</v>
      </c>
      <c r="EZ157" s="76"/>
      <c r="FA157" s="76">
        <f t="shared" si="308"/>
        <v>-3.2098765432098763E-3</v>
      </c>
      <c r="FB157" s="76"/>
      <c r="FC157" s="76"/>
      <c r="FD157" s="76">
        <f t="shared" si="309"/>
        <v>8.3885471908954901E-2</v>
      </c>
      <c r="FE157" s="76"/>
      <c r="FF157" s="76">
        <f t="shared" si="310"/>
        <v>3.8002167608183701E-2</v>
      </c>
      <c r="FG157" s="76"/>
      <c r="FH157" s="76"/>
      <c r="FI157" s="76"/>
      <c r="FJ157" s="76"/>
      <c r="FK157" s="76"/>
      <c r="FL157" s="76">
        <f t="shared" si="311"/>
        <v>1.0834769761142575E-2</v>
      </c>
      <c r="FM157" s="76">
        <f t="shared" si="312"/>
        <v>1.4074074074074074E-2</v>
      </c>
      <c r="FN157" s="76">
        <f t="shared" si="313"/>
        <v>1.5693967631191762E-2</v>
      </c>
      <c r="FO157" s="76"/>
      <c r="FP157" s="76">
        <f t="shared" si="314"/>
        <v>4.8591978700491863E-3</v>
      </c>
      <c r="FQ157" s="76"/>
      <c r="FR157" s="76">
        <f t="shared" si="315"/>
        <v>1.6198935571176878E-3</v>
      </c>
      <c r="FS157" s="76"/>
      <c r="FT157" s="76"/>
      <c r="FU157" s="76"/>
      <c r="FV157" s="76"/>
      <c r="FW157" s="76">
        <f t="shared" si="316"/>
        <v>0.38808175326274319</v>
      </c>
      <c r="FX157" s="76">
        <f t="shared" si="317"/>
        <v>0.29851851851851852</v>
      </c>
      <c r="FY157" s="76">
        <f t="shared" si="318"/>
        <v>0.30922020598332517</v>
      </c>
      <c r="FZ157" s="76"/>
      <c r="GA157" s="76">
        <f t="shared" si="319"/>
        <v>-7.8861547279418021E-2</v>
      </c>
      <c r="GB157" s="76"/>
      <c r="GC157" s="76">
        <f t="shared" si="320"/>
        <v>1.0701687464806653E-2</v>
      </c>
      <c r="GD157" s="76"/>
      <c r="GE157" s="76"/>
      <c r="GF157" s="76"/>
      <c r="GG157" s="76"/>
      <c r="GH157" s="76">
        <f t="shared" si="321"/>
        <v>7.830583600098498E-2</v>
      </c>
      <c r="GI157" s="76">
        <f t="shared" si="322"/>
        <v>9.5061728395061731E-2</v>
      </c>
      <c r="GJ157" s="76">
        <f t="shared" si="323"/>
        <v>6.3021088769004419E-2</v>
      </c>
      <c r="GK157" s="76"/>
      <c r="GL157" s="76">
        <f t="shared" si="324"/>
        <v>-1.5284747231980561E-2</v>
      </c>
      <c r="GM157" s="76"/>
      <c r="GN157" s="76">
        <f t="shared" si="325"/>
        <v>-3.2040639626057313E-2</v>
      </c>
      <c r="GO157" s="76"/>
      <c r="GP157" s="76"/>
      <c r="GQ157" s="76"/>
      <c r="GR157" s="76"/>
      <c r="GS157" s="76">
        <f t="shared" si="326"/>
        <v>8.3230731346958881E-2</v>
      </c>
      <c r="GT157" s="76">
        <f t="shared" si="327"/>
        <v>0.1365432098765432</v>
      </c>
      <c r="GU157" s="76">
        <f t="shared" si="328"/>
        <v>6.6944580676802354E-2</v>
      </c>
      <c r="GV157" s="76"/>
      <c r="GW157" s="76">
        <f t="shared" si="329"/>
        <v>-1.6286150670156527E-2</v>
      </c>
      <c r="GX157" s="76"/>
      <c r="GY157" s="76">
        <f t="shared" si="330"/>
        <v>-6.9598629199740844E-2</v>
      </c>
      <c r="GZ157" s="76"/>
      <c r="HA157" s="76"/>
      <c r="HB157" s="76"/>
      <c r="HC157" s="76"/>
      <c r="HD157" s="76">
        <f t="shared" si="331"/>
        <v>7.559714356069934E-2</v>
      </c>
      <c r="HE157" s="76">
        <f t="shared" si="332"/>
        <v>6.1728395061728392E-2</v>
      </c>
      <c r="HF157" s="76">
        <f t="shared" si="333"/>
        <v>0.11329082883766552</v>
      </c>
      <c r="HG157" s="76"/>
      <c r="HH157" s="76">
        <f t="shared" si="334"/>
        <v>3.7693685276966177E-2</v>
      </c>
      <c r="HI157" s="76"/>
      <c r="HJ157" s="76">
        <f t="shared" si="335"/>
        <v>5.1562433775937125E-2</v>
      </c>
      <c r="HK157" s="76"/>
      <c r="HL157" s="76"/>
      <c r="HM157" s="76"/>
      <c r="HN157" s="76"/>
      <c r="HO157" s="76"/>
      <c r="HP157" s="76"/>
      <c r="HQ157" s="76"/>
      <c r="HR157" s="76">
        <f t="shared" si="336"/>
        <v>9.4065501108101454E-2</v>
      </c>
      <c r="HS157" s="76">
        <f t="shared" si="337"/>
        <v>0.15882787490765821</v>
      </c>
      <c r="HT157" s="76">
        <f t="shared" si="338"/>
        <v>0.16966264466880079</v>
      </c>
      <c r="HU157" s="76"/>
      <c r="HV157" s="76">
        <f t="shared" si="339"/>
        <v>0.15061728395061727</v>
      </c>
      <c r="HW157" s="76">
        <f t="shared" si="340"/>
        <v>0.19827160493827159</v>
      </c>
      <c r="HX157" s="76">
        <f t="shared" si="341"/>
        <v>0.21234567901234566</v>
      </c>
      <c r="HY157" s="76"/>
      <c r="HZ157" s="76">
        <f t="shared" si="342"/>
        <v>8.2638548307994109E-2</v>
      </c>
      <c r="IA157" s="76">
        <f t="shared" si="343"/>
        <v>0.18023540951446787</v>
      </c>
      <c r="IB157" s="76">
        <f t="shared" si="344"/>
        <v>0.19592937714565961</v>
      </c>
      <c r="IC157" s="76"/>
      <c r="ID157" s="76"/>
      <c r="IE157" s="76">
        <f t="shared" si="345"/>
        <v>-1.1426952800107346E-2</v>
      </c>
      <c r="IF157" s="76"/>
      <c r="IG157" s="76">
        <f t="shared" si="346"/>
        <v>-6.7978735642623161E-2</v>
      </c>
      <c r="IH157" s="76"/>
      <c r="II157" s="76"/>
      <c r="IJ157" s="76">
        <f t="shared" si="347"/>
        <v>2.1407534606809664E-2</v>
      </c>
      <c r="IK157" s="76"/>
      <c r="IL157" s="76">
        <f t="shared" si="348"/>
        <v>-1.8036195423803719E-2</v>
      </c>
      <c r="IM157" s="76"/>
      <c r="IN157" s="76"/>
      <c r="IO157" s="76">
        <f t="shared" si="349"/>
        <v>2.6266732476858817E-2</v>
      </c>
      <c r="IP157" s="76"/>
      <c r="IQ157" s="76">
        <f t="shared" si="350"/>
        <v>-1.6416301866686051E-2</v>
      </c>
      <c r="IR157" s="76"/>
      <c r="IS157" s="76"/>
      <c r="IT157" s="76"/>
      <c r="IU157" s="76"/>
      <c r="IV157" s="76"/>
      <c r="IW157" s="76">
        <v>0.01</v>
      </c>
      <c r="IX157" s="183">
        <v>2.86607608129234</v>
      </c>
      <c r="IY157" s="183">
        <v>2.9115561920655848</v>
      </c>
      <c r="IZ157" s="175">
        <v>-4.9253241608501003E-2</v>
      </c>
      <c r="JA157" s="76"/>
      <c r="JB157" s="74">
        <v>18815</v>
      </c>
      <c r="JC157" s="74">
        <v>106</v>
      </c>
      <c r="JD157" s="74">
        <v>99</v>
      </c>
      <c r="JE157" s="76">
        <v>1.5918390511413302E-2</v>
      </c>
      <c r="JF157" s="76">
        <v>7.2926379568349506E-2</v>
      </c>
      <c r="JG157" s="74"/>
      <c r="JH157" s="74">
        <v>42</v>
      </c>
      <c r="JI157" s="74">
        <v>1.5</v>
      </c>
      <c r="JJ157" s="175">
        <v>3.5714285714285712E-2</v>
      </c>
      <c r="JK157" s="74">
        <v>53</v>
      </c>
      <c r="JL157" s="74">
        <v>1.5</v>
      </c>
      <c r="JM157" s="175">
        <v>2.8301886792452831E-2</v>
      </c>
      <c r="JN157" s="74">
        <v>95</v>
      </c>
      <c r="JO157" s="74">
        <v>3</v>
      </c>
      <c r="JP157" s="175">
        <v>3.1578947368421054E-2</v>
      </c>
      <c r="JQ157" s="175">
        <v>0.67513206808843673</v>
      </c>
      <c r="JR157" s="74"/>
      <c r="JS157" s="74"/>
      <c r="JT157" s="76">
        <v>1.3605442176870748E-2</v>
      </c>
      <c r="JU157" s="175"/>
      <c r="JV157" s="175">
        <v>2.3995826812728223E-2</v>
      </c>
      <c r="JW157" s="175">
        <v>3.8254216657972527E-3</v>
      </c>
      <c r="JX157" s="175">
        <v>3.8254216657972527E-3</v>
      </c>
      <c r="JY157" s="175">
        <v>2.017040514693097E-2</v>
      </c>
      <c r="JZ157" s="175">
        <v>2.7821248478525473E-2</v>
      </c>
      <c r="KA157" s="175">
        <v>7.1291949226221524E-3</v>
      </c>
      <c r="KB157" s="175">
        <v>1.1997913406364111E-2</v>
      </c>
      <c r="KC157" s="175">
        <v>4.3122935141714482E-2</v>
      </c>
      <c r="KD157" s="175">
        <v>2.2952529994783515E-2</v>
      </c>
      <c r="KE157" s="175">
        <v>1.9127108328986262E-2</v>
      </c>
      <c r="KF157" s="175">
        <v>4.6948356807511735E-2</v>
      </c>
      <c r="KG157" s="175"/>
      <c r="KH157" s="74">
        <v>156</v>
      </c>
      <c r="KI157" s="74">
        <v>5536</v>
      </c>
      <c r="KJ157" s="74">
        <v>270</v>
      </c>
      <c r="KK157" s="74">
        <v>5751</v>
      </c>
      <c r="KL157" s="76">
        <v>2.8179190751445087E-2</v>
      </c>
      <c r="KM157" s="76">
        <v>4.6948356807511735E-2</v>
      </c>
      <c r="KN157" s="175">
        <v>1.8769166056066648E-2</v>
      </c>
      <c r="KO157" s="175">
        <v>0.66606476465631392</v>
      </c>
      <c r="KP157" s="175"/>
      <c r="KQ157" s="74">
        <v>30</v>
      </c>
      <c r="KR157" s="74">
        <v>351</v>
      </c>
      <c r="KS157" s="175">
        <v>8.5470085470085472E-2</v>
      </c>
      <c r="KT157" s="74">
        <v>56</v>
      </c>
      <c r="KU157" s="74">
        <v>746</v>
      </c>
      <c r="KV157" s="175">
        <v>7.5067024128686322E-2</v>
      </c>
      <c r="KW157" s="74">
        <v>90</v>
      </c>
      <c r="KX157" s="74">
        <v>1089</v>
      </c>
      <c r="KY157" s="175">
        <v>8.2644628099173556E-2</v>
      </c>
      <c r="KZ157" s="74">
        <v>121</v>
      </c>
      <c r="LA157" s="74">
        <v>1524</v>
      </c>
      <c r="LB157" s="175">
        <v>7.9396325459317588E-2</v>
      </c>
      <c r="LC157" s="74">
        <v>44</v>
      </c>
      <c r="LD157" s="74">
        <v>692</v>
      </c>
      <c r="LE157" s="175">
        <f t="shared" si="351"/>
        <v>6.358381502890173E-2</v>
      </c>
      <c r="LF157" s="74">
        <v>62</v>
      </c>
      <c r="LG157" s="74">
        <v>1134</v>
      </c>
      <c r="LH157" s="175">
        <f t="shared" si="352"/>
        <v>5.4673721340388004E-2</v>
      </c>
      <c r="LI157" s="74">
        <v>31</v>
      </c>
      <c r="LJ157" s="74">
        <v>1122</v>
      </c>
      <c r="LK157" s="175">
        <f t="shared" si="353"/>
        <v>2.7629233511586453E-2</v>
      </c>
      <c r="LL157" s="74">
        <v>137</v>
      </c>
      <c r="LM157" s="74">
        <v>2948</v>
      </c>
      <c r="LN157" s="175">
        <v>4.6472184531886021E-2</v>
      </c>
      <c r="LO157" s="175"/>
      <c r="LP157" s="74">
        <v>11</v>
      </c>
      <c r="LQ157" s="74">
        <v>1279</v>
      </c>
      <c r="LR157" s="175">
        <v>8.6004691164972627E-3</v>
      </c>
      <c r="LS157" s="74">
        <v>269</v>
      </c>
      <c r="LT157" s="74">
        <v>5751</v>
      </c>
      <c r="LU157" s="175">
        <v>4.6774474004520949E-2</v>
      </c>
      <c r="LV157" s="175"/>
      <c r="LW157" s="74"/>
      <c r="LX157" s="74">
        <v>280</v>
      </c>
      <c r="LY157" s="74">
        <v>231</v>
      </c>
      <c r="LZ157" s="74">
        <v>203</v>
      </c>
      <c r="MA157" s="74">
        <v>39</v>
      </c>
      <c r="MB157" s="74">
        <v>84</v>
      </c>
      <c r="MC157" s="74">
        <v>203</v>
      </c>
      <c r="MD157" s="74"/>
    </row>
    <row r="158" spans="1:347" x14ac:dyDescent="0.25">
      <c r="A158" s="153"/>
      <c r="B158" s="156" t="s">
        <v>10</v>
      </c>
      <c r="C158" s="154"/>
      <c r="D158" s="159">
        <v>23104</v>
      </c>
      <c r="E158" s="159" t="s">
        <v>77</v>
      </c>
      <c r="F158" s="73" t="s">
        <v>110</v>
      </c>
      <c r="P158" s="164"/>
      <c r="Q158" s="129"/>
      <c r="R158" s="129"/>
      <c r="S158" s="129"/>
      <c r="T158" s="129"/>
      <c r="U158" s="129"/>
      <c r="V158" s="129"/>
      <c r="W158" s="129"/>
      <c r="X158" s="129"/>
      <c r="Y158" s="129"/>
      <c r="Z158" s="115"/>
      <c r="AA158" s="74"/>
      <c r="AB158" s="75">
        <v>1296</v>
      </c>
      <c r="AC158" s="75">
        <v>1797</v>
      </c>
      <c r="AD158" s="75">
        <v>663</v>
      </c>
      <c r="AE158" s="75">
        <v>272</v>
      </c>
      <c r="AF158" s="75">
        <v>433</v>
      </c>
      <c r="AG158" s="75">
        <v>1468</v>
      </c>
      <c r="AH158" s="75">
        <v>36</v>
      </c>
      <c r="AI158" s="75">
        <v>194</v>
      </c>
      <c r="AK158" s="74">
        <f t="shared" si="396"/>
        <v>6159</v>
      </c>
      <c r="AL158" s="76"/>
      <c r="AM158" s="77">
        <f t="shared" si="397"/>
        <v>0.21042377009254748</v>
      </c>
      <c r="AN158" s="78">
        <f t="shared" si="398"/>
        <v>0.2917681441792499</v>
      </c>
      <c r="AO158" s="78">
        <f t="shared" si="399"/>
        <v>0.10764734534827082</v>
      </c>
      <c r="AP158" s="78">
        <f t="shared" si="400"/>
        <v>4.4163013476213674E-2</v>
      </c>
      <c r="AQ158" s="78">
        <f t="shared" si="401"/>
        <v>7.0303620717648965E-2</v>
      </c>
      <c r="AR158" s="78">
        <f t="shared" si="402"/>
        <v>0.2383503815554473</v>
      </c>
      <c r="AS158" s="78">
        <f t="shared" si="403"/>
        <v>5.8451047247929854E-3</v>
      </c>
      <c r="AT158" s="79">
        <f t="shared" si="404"/>
        <v>3.1498619905828869E-2</v>
      </c>
      <c r="AU158" s="76">
        <f t="shared" si="405"/>
        <v>1</v>
      </c>
      <c r="AV158" s="76"/>
      <c r="AW158" s="76"/>
      <c r="AX158" s="75">
        <v>355</v>
      </c>
      <c r="AY158" s="75">
        <v>303</v>
      </c>
      <c r="AZ158" s="75">
        <v>1916</v>
      </c>
      <c r="BA158" s="75">
        <v>353</v>
      </c>
      <c r="BB158" s="75">
        <v>2051</v>
      </c>
      <c r="BC158" s="75">
        <v>1081</v>
      </c>
      <c r="BD158" s="75">
        <v>60</v>
      </c>
      <c r="BF158" s="75">
        <v>8</v>
      </c>
      <c r="BG158" s="80">
        <v>19</v>
      </c>
      <c r="BH158" s="81"/>
      <c r="BI158" s="81"/>
      <c r="BJ158" s="82"/>
      <c r="BK158" s="74">
        <f t="shared" si="406"/>
        <v>19</v>
      </c>
      <c r="BL158" s="80">
        <f t="shared" si="291"/>
        <v>6146</v>
      </c>
      <c r="BM158" s="83"/>
      <c r="BN158" s="84">
        <f t="shared" si="407"/>
        <v>5.7761145460462092E-2</v>
      </c>
      <c r="BO158" s="85">
        <f t="shared" si="408"/>
        <v>4.9300357956394404E-2</v>
      </c>
      <c r="BP158" s="85">
        <f t="shared" si="409"/>
        <v>0.31174747803449399</v>
      </c>
      <c r="BQ158" s="85">
        <f t="shared" si="410"/>
        <v>5.7435730556459487E-2</v>
      </c>
      <c r="BR158" s="85">
        <f t="shared" si="411"/>
        <v>0.3337129840546697</v>
      </c>
      <c r="BS158" s="85">
        <f t="shared" si="412"/>
        <v>0.17588675561340708</v>
      </c>
      <c r="BT158" s="85">
        <f t="shared" si="413"/>
        <v>9.762447120078099E-3</v>
      </c>
      <c r="BU158" s="85">
        <f t="shared" si="414"/>
        <v>0</v>
      </c>
      <c r="BV158" s="85">
        <f t="shared" si="415"/>
        <v>1.3016596160104132E-3</v>
      </c>
      <c r="BW158" s="85">
        <f t="shared" si="416"/>
        <v>3.0914415880247317E-3</v>
      </c>
      <c r="BX158" s="85">
        <f t="shared" si="417"/>
        <v>0</v>
      </c>
      <c r="BY158" s="85">
        <f t="shared" si="418"/>
        <v>0</v>
      </c>
      <c r="BZ158" s="85">
        <f t="shared" si="419"/>
        <v>0</v>
      </c>
      <c r="CA158" s="76">
        <f t="shared" si="420"/>
        <v>3.0914415880247317E-3</v>
      </c>
      <c r="CB158" s="86">
        <f t="shared" si="421"/>
        <v>1</v>
      </c>
      <c r="CC158" s="76"/>
      <c r="CD158" s="76"/>
      <c r="CE158" s="75">
        <v>230</v>
      </c>
      <c r="CF158" s="75">
        <v>1788</v>
      </c>
      <c r="CG158" s="75">
        <v>1248</v>
      </c>
      <c r="CH158" s="75">
        <v>765</v>
      </c>
      <c r="CI158" s="75">
        <v>693</v>
      </c>
      <c r="CJ158" s="75">
        <v>1258</v>
      </c>
      <c r="CK158" s="75">
        <v>58</v>
      </c>
      <c r="CL158" s="75">
        <v>23</v>
      </c>
      <c r="CM158" s="73">
        <v>24</v>
      </c>
      <c r="CN158" s="75">
        <v>14</v>
      </c>
      <c r="CO158" s="73"/>
      <c r="CQ158" s="74">
        <f t="shared" si="422"/>
        <v>61</v>
      </c>
      <c r="CR158" s="74">
        <f t="shared" si="423"/>
        <v>6101</v>
      </c>
      <c r="CS158" s="76"/>
      <c r="CT158" s="77">
        <f t="shared" si="424"/>
        <v>3.7698737911817735E-2</v>
      </c>
      <c r="CU158" s="78">
        <f t="shared" si="425"/>
        <v>0.29306671037534832</v>
      </c>
      <c r="CV158" s="78">
        <f t="shared" si="426"/>
        <v>0.20455663006064578</v>
      </c>
      <c r="CW158" s="78">
        <f t="shared" si="427"/>
        <v>0.12538928044582856</v>
      </c>
      <c r="CX158" s="78">
        <f t="shared" si="428"/>
        <v>0.11358793640386822</v>
      </c>
      <c r="CY158" s="78">
        <f t="shared" si="429"/>
        <v>0.20619570562202919</v>
      </c>
      <c r="CZ158" s="78">
        <f t="shared" si="430"/>
        <v>9.5066382560236029E-3</v>
      </c>
      <c r="DA158" s="79"/>
      <c r="DB158" s="79"/>
      <c r="DC158" s="79"/>
      <c r="DD158" s="79"/>
      <c r="DE158" s="79">
        <f t="shared" si="431"/>
        <v>9.9983609244386172E-3</v>
      </c>
      <c r="DF158" s="76">
        <f t="shared" si="432"/>
        <v>1</v>
      </c>
      <c r="DG158" s="76"/>
      <c r="DH158" s="76"/>
      <c r="DI158" s="76"/>
      <c r="DJ158" s="76"/>
      <c r="DK158" s="76">
        <f t="shared" si="293"/>
        <v>0.2917681441792499</v>
      </c>
      <c r="DL158" s="76">
        <f t="shared" si="294"/>
        <v>0.3337129840546697</v>
      </c>
      <c r="DM158" s="76">
        <f t="shared" si="295"/>
        <v>0.29306671037534832</v>
      </c>
      <c r="DN158" s="76"/>
      <c r="DO158" s="76"/>
      <c r="DP158" s="76">
        <f t="shared" si="296"/>
        <v>0.10764734534827082</v>
      </c>
      <c r="DQ158" s="76">
        <f t="shared" si="297"/>
        <v>4.9300357956394404E-2</v>
      </c>
      <c r="DR158" s="76">
        <f t="shared" si="298"/>
        <v>0.11358793640386822</v>
      </c>
      <c r="DS158" s="76"/>
      <c r="DT158" s="76"/>
      <c r="DU158" s="76"/>
      <c r="DV158" s="76">
        <f t="shared" si="299"/>
        <v>0</v>
      </c>
      <c r="DW158" s="76"/>
      <c r="DX158" s="76"/>
      <c r="DY158" s="76"/>
      <c r="DZ158" s="76"/>
      <c r="EA158" s="76">
        <f t="shared" si="300"/>
        <v>1.3016596160104132E-3</v>
      </c>
      <c r="EB158" s="76"/>
      <c r="EC158" s="76"/>
      <c r="ED158" s="76"/>
      <c r="EE158" s="76">
        <f t="shared" si="433"/>
        <v>0.39941548952752071</v>
      </c>
      <c r="EF158" s="76">
        <f t="shared" si="434"/>
        <v>0.38431500162707455</v>
      </c>
      <c r="EG158" s="76">
        <f t="shared" si="435"/>
        <v>0.40665464677921653</v>
      </c>
      <c r="EH158" s="76"/>
      <c r="EI158" s="76"/>
      <c r="EJ158" s="76">
        <f t="shared" si="301"/>
        <v>1.2985661960984163E-3</v>
      </c>
      <c r="EK158" s="76"/>
      <c r="EL158" s="76">
        <f t="shared" si="302"/>
        <v>-4.0646273679321387E-2</v>
      </c>
      <c r="EM158" s="76"/>
      <c r="EN158" s="76"/>
      <c r="EO158" s="76">
        <f t="shared" si="303"/>
        <v>5.9405910555973968E-3</v>
      </c>
      <c r="EP158" s="76"/>
      <c r="EQ158" s="76">
        <f t="shared" si="304"/>
        <v>6.428757844747382E-2</v>
      </c>
      <c r="ER158" s="76"/>
      <c r="ES158" s="76"/>
      <c r="ET158" s="76">
        <f t="shared" si="305"/>
        <v>0</v>
      </c>
      <c r="EU158" s="76"/>
      <c r="EV158" s="76">
        <f t="shared" si="306"/>
        <v>0</v>
      </c>
      <c r="EW158" s="76"/>
      <c r="EX158" s="76"/>
      <c r="EY158" s="76">
        <f t="shared" si="307"/>
        <v>0</v>
      </c>
      <c r="EZ158" s="76"/>
      <c r="FA158" s="76">
        <f t="shared" si="308"/>
        <v>-1.3016596160104132E-3</v>
      </c>
      <c r="FB158" s="76"/>
      <c r="FC158" s="76"/>
      <c r="FD158" s="76">
        <f t="shared" si="309"/>
        <v>7.2391572516958269E-3</v>
      </c>
      <c r="FE158" s="76"/>
      <c r="FF158" s="76">
        <f t="shared" si="310"/>
        <v>2.2339645152141985E-2</v>
      </c>
      <c r="FG158" s="76"/>
      <c r="FH158" s="76"/>
      <c r="FI158" s="76"/>
      <c r="FJ158" s="76"/>
      <c r="FK158" s="76"/>
      <c r="FL158" s="76">
        <f t="shared" si="311"/>
        <v>5.8451047247929854E-3</v>
      </c>
      <c r="FM158" s="76">
        <f t="shared" si="312"/>
        <v>9.762447120078099E-3</v>
      </c>
      <c r="FN158" s="76">
        <f t="shared" si="313"/>
        <v>9.5066382560236029E-3</v>
      </c>
      <c r="FO158" s="76"/>
      <c r="FP158" s="76">
        <f t="shared" si="314"/>
        <v>3.6615335312306175E-3</v>
      </c>
      <c r="FQ158" s="76"/>
      <c r="FR158" s="76">
        <f t="shared" si="315"/>
        <v>-2.5580886405449609E-4</v>
      </c>
      <c r="FS158" s="76"/>
      <c r="FT158" s="76"/>
      <c r="FU158" s="76"/>
      <c r="FV158" s="76"/>
      <c r="FW158" s="76">
        <f t="shared" si="316"/>
        <v>0.2383503815554473</v>
      </c>
      <c r="FX158" s="76">
        <f t="shared" si="317"/>
        <v>0.17588675561340708</v>
      </c>
      <c r="FY158" s="76">
        <f t="shared" si="318"/>
        <v>0.20455663006064578</v>
      </c>
      <c r="FZ158" s="76"/>
      <c r="GA158" s="76">
        <f t="shared" si="319"/>
        <v>-3.3793751494801516E-2</v>
      </c>
      <c r="GB158" s="76"/>
      <c r="GC158" s="76">
        <f t="shared" si="320"/>
        <v>2.8669874447238702E-2</v>
      </c>
      <c r="GD158" s="76"/>
      <c r="GE158" s="76"/>
      <c r="GF158" s="76"/>
      <c r="GG158" s="76"/>
      <c r="GH158" s="76">
        <f t="shared" si="321"/>
        <v>0.21042377009254748</v>
      </c>
      <c r="GI158" s="76">
        <f t="shared" si="322"/>
        <v>0.31174747803449399</v>
      </c>
      <c r="GJ158" s="76">
        <f t="shared" si="323"/>
        <v>0.20619570562202919</v>
      </c>
      <c r="GK158" s="76"/>
      <c r="GL158" s="76">
        <f t="shared" si="324"/>
        <v>-4.2280644705182946E-3</v>
      </c>
      <c r="GM158" s="76"/>
      <c r="GN158" s="76">
        <f t="shared" si="325"/>
        <v>-0.1055517724124648</v>
      </c>
      <c r="GO158" s="76"/>
      <c r="GP158" s="76"/>
      <c r="GQ158" s="76"/>
      <c r="GR158" s="76"/>
      <c r="GS158" s="76">
        <f t="shared" si="326"/>
        <v>4.4163013476213674E-2</v>
      </c>
      <c r="GT158" s="76">
        <f t="shared" si="327"/>
        <v>5.7435730556459487E-2</v>
      </c>
      <c r="GU158" s="76">
        <f t="shared" si="328"/>
        <v>3.7698737911817735E-2</v>
      </c>
      <c r="GV158" s="76"/>
      <c r="GW158" s="76">
        <f t="shared" si="329"/>
        <v>-6.4642755643959382E-3</v>
      </c>
      <c r="GX158" s="76"/>
      <c r="GY158" s="76">
        <f t="shared" si="330"/>
        <v>-1.9736992644641752E-2</v>
      </c>
      <c r="GZ158" s="76"/>
      <c r="HA158" s="76"/>
      <c r="HB158" s="76"/>
      <c r="HC158" s="76"/>
      <c r="HD158" s="76">
        <f t="shared" si="331"/>
        <v>7.0303620717648965E-2</v>
      </c>
      <c r="HE158" s="76">
        <f t="shared" si="332"/>
        <v>5.7761145460462092E-2</v>
      </c>
      <c r="HF158" s="76">
        <f t="shared" si="333"/>
        <v>0.12538928044582856</v>
      </c>
      <c r="HG158" s="76"/>
      <c r="HH158" s="76">
        <f t="shared" si="334"/>
        <v>5.5085659728179595E-2</v>
      </c>
      <c r="HI158" s="76"/>
      <c r="HJ158" s="76">
        <f t="shared" si="335"/>
        <v>6.7628134985366462E-2</v>
      </c>
      <c r="HK158" s="76"/>
      <c r="HL158" s="76"/>
      <c r="HM158" s="76"/>
      <c r="HN158" s="76"/>
      <c r="HO158" s="76"/>
      <c r="HP158" s="76"/>
      <c r="HQ158" s="76"/>
      <c r="HR158" s="76">
        <f t="shared" si="336"/>
        <v>5.000811820100666E-2</v>
      </c>
      <c r="HS158" s="76">
        <f t="shared" si="337"/>
        <v>0.11446663419386263</v>
      </c>
      <c r="HT158" s="76">
        <f t="shared" si="338"/>
        <v>0.12031173891865563</v>
      </c>
      <c r="HU158" s="76"/>
      <c r="HV158" s="76">
        <f t="shared" si="339"/>
        <v>6.7198177676537588E-2</v>
      </c>
      <c r="HW158" s="76">
        <f t="shared" si="340"/>
        <v>0.11519687601692158</v>
      </c>
      <c r="HX158" s="76">
        <f t="shared" si="341"/>
        <v>0.12495932313699967</v>
      </c>
      <c r="HY158" s="76"/>
      <c r="HZ158" s="76">
        <f t="shared" si="342"/>
        <v>4.7205376167841338E-2</v>
      </c>
      <c r="IA158" s="76">
        <f t="shared" si="343"/>
        <v>0.1630880183576463</v>
      </c>
      <c r="IB158" s="76">
        <f t="shared" si="344"/>
        <v>0.17259465661366991</v>
      </c>
      <c r="IC158" s="76"/>
      <c r="ID158" s="76"/>
      <c r="IE158" s="76">
        <f t="shared" si="345"/>
        <v>-2.8027420331653216E-3</v>
      </c>
      <c r="IF158" s="76"/>
      <c r="IG158" s="76">
        <f t="shared" si="346"/>
        <v>-1.9992801508696249E-2</v>
      </c>
      <c r="IH158" s="76"/>
      <c r="II158" s="76"/>
      <c r="IJ158" s="76">
        <f t="shared" si="347"/>
        <v>4.8621384163783671E-2</v>
      </c>
      <c r="IK158" s="76"/>
      <c r="IL158" s="76">
        <f t="shared" si="348"/>
        <v>4.7891142340724724E-2</v>
      </c>
      <c r="IM158" s="76"/>
      <c r="IN158" s="76"/>
      <c r="IO158" s="76">
        <f t="shared" si="349"/>
        <v>5.228291769501428E-2</v>
      </c>
      <c r="IP158" s="76"/>
      <c r="IQ158" s="76">
        <f t="shared" si="350"/>
        <v>4.7635333476670233E-2</v>
      </c>
      <c r="IR158" s="76"/>
      <c r="IS158" s="76"/>
      <c r="IT158" s="76"/>
      <c r="IU158" s="76"/>
      <c r="IV158" s="76"/>
      <c r="IW158" s="76">
        <v>0.02</v>
      </c>
      <c r="IX158" s="183">
        <v>5.7234584302003766</v>
      </c>
      <c r="IY158" s="183">
        <v>5.8320129982360367</v>
      </c>
      <c r="IZ158" s="175">
        <v>0.23868222663384481</v>
      </c>
      <c r="JA158" s="76"/>
      <c r="JB158" s="74">
        <v>22873</v>
      </c>
      <c r="JC158" s="74">
        <v>128</v>
      </c>
      <c r="JD158" s="74">
        <v>113</v>
      </c>
      <c r="JE158" s="76">
        <v>2.1442605021899926E-2</v>
      </c>
      <c r="JF158" s="76">
        <v>7.8405690533593531E-2</v>
      </c>
      <c r="JG158" s="74"/>
      <c r="JH158" s="74">
        <v>59</v>
      </c>
      <c r="JI158" s="74">
        <v>1.5</v>
      </c>
      <c r="JJ158" s="175">
        <v>2.5423728813559324E-2</v>
      </c>
      <c r="JK158" s="74">
        <v>46</v>
      </c>
      <c r="JL158" s="74">
        <v>1.5</v>
      </c>
      <c r="JM158" s="175">
        <v>3.2608695652173912E-2</v>
      </c>
      <c r="JN158" s="74">
        <v>105</v>
      </c>
      <c r="JO158" s="74">
        <v>3</v>
      </c>
      <c r="JP158" s="175">
        <v>2.8571428571428571E-2</v>
      </c>
      <c r="JQ158" s="175">
        <v>0.20524642289348172</v>
      </c>
      <c r="JR158" s="74"/>
      <c r="JS158" s="74"/>
      <c r="JT158" s="76"/>
      <c r="JU158" s="175"/>
      <c r="JV158" s="175">
        <v>6.462321566891667E-2</v>
      </c>
      <c r="JW158" s="175">
        <v>6.860683855261702E-3</v>
      </c>
      <c r="JX158" s="175">
        <v>1.1618900077459334E-2</v>
      </c>
      <c r="JY158" s="175">
        <v>5.3004315591457345E-2</v>
      </c>
      <c r="JZ158" s="175">
        <v>7.1483899524178371E-2</v>
      </c>
      <c r="KA158" s="175">
        <v>3.2643576408100033E-2</v>
      </c>
      <c r="KB158" s="175">
        <v>3.5078012614805795E-2</v>
      </c>
      <c r="KC158" s="175">
        <v>0.12758658846962487</v>
      </c>
      <c r="KD158" s="175">
        <v>7.458227287816753E-2</v>
      </c>
      <c r="KE158" s="175">
        <v>6.7721589022905829E-2</v>
      </c>
      <c r="KF158" s="175">
        <v>0.1392054885470842</v>
      </c>
      <c r="KG158" s="175"/>
      <c r="KH158" s="74">
        <v>713</v>
      </c>
      <c r="KI158" s="74">
        <v>8812</v>
      </c>
      <c r="KJ158" s="74">
        <v>1258</v>
      </c>
      <c r="KK158" s="74">
        <v>9037</v>
      </c>
      <c r="KL158" s="76">
        <v>8.0912392192464822E-2</v>
      </c>
      <c r="KM158" s="76">
        <v>0.1392054885470842</v>
      </c>
      <c r="KN158" s="175">
        <v>5.8293096354619378E-2</v>
      </c>
      <c r="KO158" s="175">
        <v>0.72044707584418788</v>
      </c>
      <c r="KP158" s="175"/>
      <c r="KQ158" s="74">
        <v>165</v>
      </c>
      <c r="KR158" s="74">
        <v>496</v>
      </c>
      <c r="KS158" s="175">
        <v>0.33266129032258063</v>
      </c>
      <c r="KT158" s="74">
        <v>334</v>
      </c>
      <c r="KU158" s="74">
        <v>1053</v>
      </c>
      <c r="KV158" s="175">
        <v>0.31718898385565053</v>
      </c>
      <c r="KW158" s="74">
        <v>483</v>
      </c>
      <c r="KX158" s="74">
        <v>1681</v>
      </c>
      <c r="KY158" s="175">
        <v>0.2873289708506841</v>
      </c>
      <c r="KZ158" s="74">
        <v>624</v>
      </c>
      <c r="LA158" s="74">
        <v>2491</v>
      </c>
      <c r="LB158" s="175">
        <v>0.25050180650341231</v>
      </c>
      <c r="LC158" s="74">
        <v>154</v>
      </c>
      <c r="LD158" s="74">
        <v>829</v>
      </c>
      <c r="LE158" s="175">
        <f t="shared" si="351"/>
        <v>0.18576598311218334</v>
      </c>
      <c r="LF158" s="74">
        <v>307</v>
      </c>
      <c r="LG158" s="74">
        <v>1749</v>
      </c>
      <c r="LH158" s="175">
        <f t="shared" si="352"/>
        <v>0.1755288736420812</v>
      </c>
      <c r="LI158" s="74">
        <v>125</v>
      </c>
      <c r="LJ158" s="74">
        <v>2079</v>
      </c>
      <c r="LK158" s="175">
        <f t="shared" si="353"/>
        <v>6.0125060125060123E-2</v>
      </c>
      <c r="LL158" s="74">
        <v>586</v>
      </c>
      <c r="LM158" s="74">
        <v>4657</v>
      </c>
      <c r="LN158" s="175">
        <v>0.12583208073867297</v>
      </c>
      <c r="LO158" s="175"/>
      <c r="LP158" s="74">
        <v>48</v>
      </c>
      <c r="LQ158" s="74">
        <v>1889</v>
      </c>
      <c r="LR158" s="175">
        <v>2.5410269984118581E-2</v>
      </c>
      <c r="LS158" s="74">
        <v>1258</v>
      </c>
      <c r="LT158" s="74">
        <v>9037</v>
      </c>
      <c r="LU158" s="175">
        <v>0.1392054885470842</v>
      </c>
      <c r="LV158" s="175"/>
      <c r="LW158" s="74"/>
      <c r="LX158" s="74">
        <v>196</v>
      </c>
      <c r="LY158" s="74">
        <v>195</v>
      </c>
      <c r="LZ158" s="74">
        <v>224</v>
      </c>
      <c r="MA158" s="74">
        <v>279</v>
      </c>
      <c r="MB158" s="74">
        <v>230</v>
      </c>
      <c r="MC158" s="74">
        <v>276</v>
      </c>
      <c r="MD158" s="74"/>
    </row>
    <row r="159" spans="1:347" x14ac:dyDescent="0.25">
      <c r="A159" s="153"/>
      <c r="B159" s="156" t="s">
        <v>7</v>
      </c>
      <c r="C159" s="154"/>
      <c r="D159" s="159">
        <v>71034</v>
      </c>
      <c r="E159" s="159" t="s">
        <v>262</v>
      </c>
      <c r="F159" s="73" t="s">
        <v>271</v>
      </c>
      <c r="P159" s="164"/>
      <c r="Q159" s="129"/>
      <c r="R159" s="129"/>
      <c r="S159" s="129"/>
      <c r="T159" s="129"/>
      <c r="U159" s="129"/>
      <c r="V159" s="129"/>
      <c r="W159" s="129"/>
      <c r="X159" s="129"/>
      <c r="Y159" s="129"/>
      <c r="Z159" s="115"/>
      <c r="AA159" s="74"/>
      <c r="AB159" s="75">
        <v>581</v>
      </c>
      <c r="AC159" s="75">
        <v>2885</v>
      </c>
      <c r="AD159" s="75">
        <v>1343</v>
      </c>
      <c r="AE159" s="90">
        <f>AJ159*((BA159/(AX159+BA159)))</f>
        <v>1484.8715740015662</v>
      </c>
      <c r="AF159" s="90">
        <f>AJ159*((AX159/(AX159+BA159)))</f>
        <v>398.12842599843378</v>
      </c>
      <c r="AG159" s="75">
        <v>2903</v>
      </c>
      <c r="AH159" s="75">
        <v>168</v>
      </c>
      <c r="AI159" s="75">
        <v>171</v>
      </c>
      <c r="AJ159" s="75">
        <v>1883</v>
      </c>
      <c r="AK159" s="74">
        <f t="shared" si="396"/>
        <v>9934</v>
      </c>
      <c r="AL159" s="76"/>
      <c r="AM159" s="77">
        <f t="shared" si="397"/>
        <v>5.8486007650493256E-2</v>
      </c>
      <c r="AN159" s="78">
        <f t="shared" si="398"/>
        <v>0.29041675055365412</v>
      </c>
      <c r="AO159" s="78">
        <f t="shared" si="399"/>
        <v>0.13519226897523656</v>
      </c>
      <c r="AP159" s="78">
        <f t="shared" si="400"/>
        <v>0.14947368371266018</v>
      </c>
      <c r="AQ159" s="78">
        <f t="shared" si="401"/>
        <v>4.0077353130504707E-2</v>
      </c>
      <c r="AR159" s="78">
        <f t="shared" si="402"/>
        <v>0.29222870948258506</v>
      </c>
      <c r="AS159" s="78">
        <f t="shared" si="403"/>
        <v>1.6911616670022146E-2</v>
      </c>
      <c r="AT159" s="79">
        <f t="shared" si="404"/>
        <v>1.7213609824843969E-2</v>
      </c>
      <c r="AU159" s="76">
        <f t="shared" si="405"/>
        <v>1</v>
      </c>
      <c r="AV159" s="76"/>
      <c r="AW159" s="76"/>
      <c r="AX159" s="75">
        <v>540</v>
      </c>
      <c r="AY159" s="75">
        <v>825</v>
      </c>
      <c r="AZ159" s="75">
        <v>754</v>
      </c>
      <c r="BA159" s="75">
        <v>2014</v>
      </c>
      <c r="BB159" s="75">
        <v>3322</v>
      </c>
      <c r="BC159" s="75">
        <v>2311</v>
      </c>
      <c r="BD159" s="75">
        <v>209</v>
      </c>
      <c r="BF159" s="75">
        <v>39</v>
      </c>
      <c r="BG159" s="80">
        <v>13</v>
      </c>
      <c r="BH159" s="81">
        <v>72</v>
      </c>
      <c r="BI159" s="81"/>
      <c r="BJ159" s="82"/>
      <c r="BK159" s="74">
        <f t="shared" si="406"/>
        <v>85</v>
      </c>
      <c r="BL159" s="80">
        <f t="shared" si="291"/>
        <v>10099</v>
      </c>
      <c r="BM159" s="83"/>
      <c r="BN159" s="84">
        <f t="shared" si="407"/>
        <v>5.3470640657490839E-2</v>
      </c>
      <c r="BO159" s="85">
        <f t="shared" si="408"/>
        <v>8.169125656005545E-2</v>
      </c>
      <c r="BP159" s="85">
        <f t="shared" si="409"/>
        <v>7.4660857510644621E-2</v>
      </c>
      <c r="BQ159" s="85">
        <f t="shared" si="410"/>
        <v>0.19942568571145658</v>
      </c>
      <c r="BR159" s="85">
        <f t="shared" si="411"/>
        <v>0.32894345974848993</v>
      </c>
      <c r="BS159" s="85">
        <f t="shared" si="412"/>
        <v>0.22883453807307655</v>
      </c>
      <c r="BT159" s="85">
        <f t="shared" si="413"/>
        <v>2.0695118328547382E-2</v>
      </c>
      <c r="BU159" s="85">
        <f t="shared" si="414"/>
        <v>0</v>
      </c>
      <c r="BV159" s="85">
        <f t="shared" si="415"/>
        <v>3.8617684919298942E-3</v>
      </c>
      <c r="BW159" s="85">
        <f t="shared" si="416"/>
        <v>1.2872561639766314E-3</v>
      </c>
      <c r="BX159" s="85">
        <f t="shared" si="417"/>
        <v>7.1294187543321117E-3</v>
      </c>
      <c r="BY159" s="85">
        <f t="shared" si="418"/>
        <v>0</v>
      </c>
      <c r="BZ159" s="85">
        <f t="shared" si="419"/>
        <v>0</v>
      </c>
      <c r="CA159" s="76">
        <f t="shared" si="420"/>
        <v>8.416674918308744E-3</v>
      </c>
      <c r="CB159" s="86">
        <f t="shared" si="421"/>
        <v>1</v>
      </c>
      <c r="CC159" s="76"/>
      <c r="CD159" s="76"/>
      <c r="CE159" s="75">
        <v>2227</v>
      </c>
      <c r="CF159" s="75">
        <v>2169</v>
      </c>
      <c r="CG159" s="75">
        <v>2603</v>
      </c>
      <c r="CH159" s="75">
        <v>716</v>
      </c>
      <c r="CI159" s="75">
        <v>1619</v>
      </c>
      <c r="CJ159" s="75">
        <v>353</v>
      </c>
      <c r="CK159" s="75">
        <v>231</v>
      </c>
      <c r="CL159" s="73">
        <v>103</v>
      </c>
      <c r="CM159" s="75">
        <v>85</v>
      </c>
      <c r="CQ159" s="74">
        <f t="shared" si="422"/>
        <v>188</v>
      </c>
      <c r="CR159" s="74">
        <f t="shared" si="423"/>
        <v>10106</v>
      </c>
      <c r="CS159" s="76"/>
      <c r="CT159" s="77">
        <f t="shared" si="424"/>
        <v>0.22036414011478331</v>
      </c>
      <c r="CU159" s="78">
        <f t="shared" si="425"/>
        <v>0.21462497526222046</v>
      </c>
      <c r="CV159" s="78">
        <f t="shared" si="426"/>
        <v>0.25756976053829406</v>
      </c>
      <c r="CW159" s="78">
        <f t="shared" si="427"/>
        <v>7.0849000593706704E-2</v>
      </c>
      <c r="CX159" s="78">
        <f t="shared" si="428"/>
        <v>0.16020186028102118</v>
      </c>
      <c r="CY159" s="78">
        <f t="shared" si="429"/>
        <v>3.4929744706115179E-2</v>
      </c>
      <c r="CZ159" s="78">
        <f t="shared" si="430"/>
        <v>2.28577082921037E-2</v>
      </c>
      <c r="DA159" s="79"/>
      <c r="DB159" s="79"/>
      <c r="DC159" s="79"/>
      <c r="DD159" s="79"/>
      <c r="DE159" s="79">
        <f t="shared" si="431"/>
        <v>1.8602810211755392E-2</v>
      </c>
      <c r="DF159" s="76">
        <f t="shared" si="432"/>
        <v>1</v>
      </c>
      <c r="DG159" s="76"/>
      <c r="DH159" s="76"/>
      <c r="DI159" s="76"/>
      <c r="DJ159" s="76"/>
      <c r="DK159" s="76">
        <f t="shared" si="293"/>
        <v>0.29041675055365412</v>
      </c>
      <c r="DL159" s="76">
        <f t="shared" si="294"/>
        <v>0.32894345974848993</v>
      </c>
      <c r="DM159" s="76">
        <f t="shared" si="295"/>
        <v>0.21462497526222046</v>
      </c>
      <c r="DN159" s="76"/>
      <c r="DO159" s="76"/>
      <c r="DP159" s="76">
        <f t="shared" si="296"/>
        <v>0.13519226897523656</v>
      </c>
      <c r="DQ159" s="76">
        <f t="shared" si="297"/>
        <v>8.169125656005545E-2</v>
      </c>
      <c r="DR159" s="76">
        <f t="shared" si="298"/>
        <v>0.16020186028102118</v>
      </c>
      <c r="DS159" s="76"/>
      <c r="DT159" s="76"/>
      <c r="DU159" s="76"/>
      <c r="DV159" s="76">
        <f t="shared" si="299"/>
        <v>0</v>
      </c>
      <c r="DW159" s="76"/>
      <c r="DX159" s="76"/>
      <c r="DY159" s="76"/>
      <c r="DZ159" s="76"/>
      <c r="EA159" s="76">
        <f t="shared" si="300"/>
        <v>3.8617684919298942E-3</v>
      </c>
      <c r="EB159" s="76"/>
      <c r="EC159" s="76"/>
      <c r="ED159" s="76"/>
      <c r="EE159" s="76">
        <f t="shared" si="433"/>
        <v>0.42560901952889069</v>
      </c>
      <c r="EF159" s="76">
        <f t="shared" si="434"/>
        <v>0.41449648480047524</v>
      </c>
      <c r="EG159" s="76">
        <f t="shared" si="435"/>
        <v>0.37482683554324164</v>
      </c>
      <c r="EH159" s="76"/>
      <c r="EI159" s="76"/>
      <c r="EJ159" s="76">
        <f t="shared" si="301"/>
        <v>-7.5791775291433661E-2</v>
      </c>
      <c r="EK159" s="76"/>
      <c r="EL159" s="76">
        <f t="shared" si="302"/>
        <v>-0.11431848448626947</v>
      </c>
      <c r="EM159" s="76"/>
      <c r="EN159" s="76"/>
      <c r="EO159" s="76">
        <f t="shared" si="303"/>
        <v>2.5009591305784618E-2</v>
      </c>
      <c r="EP159" s="76"/>
      <c r="EQ159" s="76">
        <f t="shared" si="304"/>
        <v>7.851060372096573E-2</v>
      </c>
      <c r="ER159" s="76"/>
      <c r="ES159" s="76"/>
      <c r="ET159" s="76">
        <f t="shared" si="305"/>
        <v>0</v>
      </c>
      <c r="EU159" s="76"/>
      <c r="EV159" s="76">
        <f t="shared" si="306"/>
        <v>0</v>
      </c>
      <c r="EW159" s="76"/>
      <c r="EX159" s="76"/>
      <c r="EY159" s="76">
        <f t="shared" si="307"/>
        <v>0</v>
      </c>
      <c r="EZ159" s="76"/>
      <c r="FA159" s="76">
        <f t="shared" si="308"/>
        <v>-3.8617684919298942E-3</v>
      </c>
      <c r="FB159" s="76"/>
      <c r="FC159" s="76"/>
      <c r="FD159" s="76">
        <f t="shared" si="309"/>
        <v>-5.0782183985649043E-2</v>
      </c>
      <c r="FE159" s="76"/>
      <c r="FF159" s="76">
        <f t="shared" si="310"/>
        <v>-3.9669649257233597E-2</v>
      </c>
      <c r="FG159" s="76"/>
      <c r="FH159" s="76"/>
      <c r="FI159" s="76"/>
      <c r="FJ159" s="76"/>
      <c r="FK159" s="76"/>
      <c r="FL159" s="76">
        <f t="shared" si="311"/>
        <v>1.6911616670022146E-2</v>
      </c>
      <c r="FM159" s="76">
        <f t="shared" si="312"/>
        <v>2.0695118328547382E-2</v>
      </c>
      <c r="FN159" s="76">
        <f t="shared" si="313"/>
        <v>2.28577082921037E-2</v>
      </c>
      <c r="FO159" s="76"/>
      <c r="FP159" s="76">
        <f t="shared" si="314"/>
        <v>5.9460916220815535E-3</v>
      </c>
      <c r="FQ159" s="76"/>
      <c r="FR159" s="76">
        <f t="shared" si="315"/>
        <v>2.1625899635563176E-3</v>
      </c>
      <c r="FS159" s="76"/>
      <c r="FT159" s="76"/>
      <c r="FU159" s="76"/>
      <c r="FV159" s="76"/>
      <c r="FW159" s="76">
        <f t="shared" si="316"/>
        <v>0.29222870948258506</v>
      </c>
      <c r="FX159" s="76">
        <f t="shared" si="317"/>
        <v>0.22883453807307655</v>
      </c>
      <c r="FY159" s="76">
        <f t="shared" si="318"/>
        <v>0.25756976053829406</v>
      </c>
      <c r="FZ159" s="76"/>
      <c r="GA159" s="76">
        <f t="shared" si="319"/>
        <v>-3.4658948944291001E-2</v>
      </c>
      <c r="GB159" s="76"/>
      <c r="GC159" s="76">
        <f t="shared" si="320"/>
        <v>2.8735222465217508E-2</v>
      </c>
      <c r="GD159" s="76"/>
      <c r="GE159" s="76"/>
      <c r="GF159" s="76"/>
      <c r="GG159" s="76"/>
      <c r="GH159" s="76">
        <f t="shared" si="321"/>
        <v>5.8486007650493256E-2</v>
      </c>
      <c r="GI159" s="76">
        <f t="shared" si="322"/>
        <v>7.4660857510644621E-2</v>
      </c>
      <c r="GJ159" s="76">
        <f t="shared" si="323"/>
        <v>3.4929744706115179E-2</v>
      </c>
      <c r="GK159" s="76"/>
      <c r="GL159" s="76">
        <f t="shared" si="324"/>
        <v>-2.3556262944378077E-2</v>
      </c>
      <c r="GM159" s="76"/>
      <c r="GN159" s="76">
        <f t="shared" si="325"/>
        <v>-3.9731112804529442E-2</v>
      </c>
      <c r="GO159" s="76"/>
      <c r="GP159" s="76"/>
      <c r="GQ159" s="76"/>
      <c r="GR159" s="76"/>
      <c r="GS159" s="76">
        <f t="shared" si="326"/>
        <v>0.14947368371266018</v>
      </c>
      <c r="GT159" s="76">
        <f t="shared" si="327"/>
        <v>0.19942568571145658</v>
      </c>
      <c r="GU159" s="76">
        <f t="shared" si="328"/>
        <v>0.22036414011478331</v>
      </c>
      <c r="GV159" s="76"/>
      <c r="GW159" s="76">
        <f t="shared" si="329"/>
        <v>7.0890456402123131E-2</v>
      </c>
      <c r="GX159" s="76"/>
      <c r="GY159" s="76">
        <f t="shared" si="330"/>
        <v>2.0938454403326728E-2</v>
      </c>
      <c r="GZ159" s="76"/>
      <c r="HA159" s="76"/>
      <c r="HB159" s="76"/>
      <c r="HC159" s="76"/>
      <c r="HD159" s="76">
        <f t="shared" si="331"/>
        <v>4.0077353130504707E-2</v>
      </c>
      <c r="HE159" s="76">
        <f t="shared" si="332"/>
        <v>5.3470640657490839E-2</v>
      </c>
      <c r="HF159" s="76">
        <f t="shared" si="333"/>
        <v>7.0849000593706704E-2</v>
      </c>
      <c r="HG159" s="76"/>
      <c r="HH159" s="76">
        <f t="shared" si="334"/>
        <v>3.0771647463201997E-2</v>
      </c>
      <c r="HI159" s="76"/>
      <c r="HJ159" s="76">
        <f t="shared" si="335"/>
        <v>1.7378359936215865E-2</v>
      </c>
      <c r="HK159" s="76"/>
      <c r="HL159" s="76"/>
      <c r="HM159" s="76"/>
      <c r="HN159" s="76"/>
      <c r="HO159" s="76"/>
      <c r="HP159" s="76"/>
      <c r="HQ159" s="76"/>
      <c r="HR159" s="76">
        <f t="shared" si="336"/>
        <v>0.16638530038268232</v>
      </c>
      <c r="HS159" s="76">
        <f t="shared" si="337"/>
        <v>0.18955103684316488</v>
      </c>
      <c r="HT159" s="76">
        <f t="shared" si="338"/>
        <v>0.20646265351318702</v>
      </c>
      <c r="HU159" s="76"/>
      <c r="HV159" s="76">
        <f t="shared" si="339"/>
        <v>0.22012080404000395</v>
      </c>
      <c r="HW159" s="76">
        <f t="shared" si="340"/>
        <v>0.25289632636894743</v>
      </c>
      <c r="HX159" s="76">
        <f t="shared" si="341"/>
        <v>0.2735914446974948</v>
      </c>
      <c r="HY159" s="76"/>
      <c r="HZ159" s="76">
        <f t="shared" si="342"/>
        <v>0.24322184840688701</v>
      </c>
      <c r="IA159" s="76">
        <f t="shared" si="343"/>
        <v>0.29121314070849003</v>
      </c>
      <c r="IB159" s="76">
        <f t="shared" si="344"/>
        <v>0.31407084900059373</v>
      </c>
      <c r="IC159" s="76"/>
      <c r="ID159" s="76"/>
      <c r="IE159" s="76">
        <f t="shared" si="345"/>
        <v>7.6836548024204698E-2</v>
      </c>
      <c r="IF159" s="76"/>
      <c r="IG159" s="76">
        <f t="shared" si="346"/>
        <v>2.3101044366883067E-2</v>
      </c>
      <c r="IH159" s="76"/>
      <c r="II159" s="76"/>
      <c r="IJ159" s="76">
        <f t="shared" si="347"/>
        <v>0.10166210386532515</v>
      </c>
      <c r="IK159" s="76"/>
      <c r="IL159" s="76">
        <f t="shared" si="348"/>
        <v>3.8316814339542593E-2</v>
      </c>
      <c r="IM159" s="76"/>
      <c r="IN159" s="76"/>
      <c r="IO159" s="76">
        <f t="shared" si="349"/>
        <v>0.10760819548740672</v>
      </c>
      <c r="IP159" s="76"/>
      <c r="IQ159" s="76">
        <f t="shared" si="350"/>
        <v>4.0479404303098931E-2</v>
      </c>
      <c r="IR159" s="76"/>
      <c r="IS159" s="76"/>
      <c r="IT159" s="76"/>
      <c r="IU159" s="76"/>
      <c r="IV159" s="76"/>
      <c r="IW159" s="76">
        <v>0.04</v>
      </c>
      <c r="IX159" s="183">
        <v>5.7505504468333113</v>
      </c>
      <c r="IY159" s="183">
        <v>5.6275463553449336</v>
      </c>
      <c r="IZ159" s="175">
        <v>-0.35146919225114803</v>
      </c>
      <c r="JA159" s="76"/>
      <c r="JB159" s="74">
        <v>17234</v>
      </c>
      <c r="JC159" s="74">
        <v>97</v>
      </c>
      <c r="JD159" s="74">
        <v>86</v>
      </c>
      <c r="JE159" s="76">
        <v>1.5484048684623783E-2</v>
      </c>
      <c r="JF159" s="76">
        <v>7.3967378095976852E-2</v>
      </c>
      <c r="JG159" s="74"/>
      <c r="JH159" s="74">
        <v>144</v>
      </c>
      <c r="JI159" s="74">
        <v>21</v>
      </c>
      <c r="JJ159" s="175">
        <v>0.14583333333333334</v>
      </c>
      <c r="JK159" s="74">
        <v>129</v>
      </c>
      <c r="JL159" s="74">
        <v>25</v>
      </c>
      <c r="JM159" s="175">
        <v>0.19379844961240311</v>
      </c>
      <c r="JN159" s="74">
        <v>273</v>
      </c>
      <c r="JO159" s="74">
        <v>46</v>
      </c>
      <c r="JP159" s="175">
        <v>0.16849816849816851</v>
      </c>
      <c r="JQ159" s="175">
        <v>0.60548536875067482</v>
      </c>
      <c r="JR159" s="74"/>
      <c r="JS159" s="74"/>
      <c r="JT159" s="76">
        <v>6.6666666666666666E-2</v>
      </c>
      <c r="JU159" s="175"/>
      <c r="JV159" s="175">
        <v>9.73685871142803E-2</v>
      </c>
      <c r="JW159" s="175">
        <v>1.432447781914558E-2</v>
      </c>
      <c r="JX159" s="175">
        <v>3.7988262762668014E-2</v>
      </c>
      <c r="JY159" s="175">
        <v>5.9380324351612293E-2</v>
      </c>
      <c r="JZ159" s="175">
        <v>0.11169306493342589</v>
      </c>
      <c r="KA159" s="175">
        <v>0.11465892597968069</v>
      </c>
      <c r="KB159" s="175">
        <v>5.1934120022717231E-2</v>
      </c>
      <c r="KC159" s="175">
        <v>0.2402978481731558</v>
      </c>
      <c r="KD159" s="175">
        <v>0.1809175238215435</v>
      </c>
      <c r="KE159" s="175">
        <v>0.16659304600239794</v>
      </c>
      <c r="KF159" s="175">
        <v>0.27828611093582384</v>
      </c>
      <c r="KG159" s="175"/>
      <c r="KH159" s="74">
        <v>3153</v>
      </c>
      <c r="KI159" s="74">
        <v>14828</v>
      </c>
      <c r="KJ159" s="74">
        <v>4410</v>
      </c>
      <c r="KK159" s="74">
        <v>15847</v>
      </c>
      <c r="KL159" s="76">
        <v>0.21263825195575936</v>
      </c>
      <c r="KM159" s="76">
        <v>0.27828611093582384</v>
      </c>
      <c r="KN159" s="175">
        <v>6.5647858980064477E-2</v>
      </c>
      <c r="KO159" s="175">
        <v>0.30873024197792454</v>
      </c>
      <c r="KP159" s="175"/>
      <c r="KQ159" s="74">
        <v>504</v>
      </c>
      <c r="KR159" s="74">
        <v>1099</v>
      </c>
      <c r="KS159" s="175">
        <v>0.45859872611464969</v>
      </c>
      <c r="KT159" s="74">
        <v>960</v>
      </c>
      <c r="KU159" s="74">
        <v>2151</v>
      </c>
      <c r="KV159" s="175">
        <v>0.44630404463040446</v>
      </c>
      <c r="KW159" s="74">
        <v>1333</v>
      </c>
      <c r="KX159" s="74">
        <v>3058</v>
      </c>
      <c r="KY159" s="175">
        <v>0.43590582079790713</v>
      </c>
      <c r="KZ159" s="74">
        <v>1856</v>
      </c>
      <c r="LA159" s="74">
        <v>4418</v>
      </c>
      <c r="LB159" s="175">
        <v>0.42009959257582619</v>
      </c>
      <c r="LC159" s="74">
        <v>831</v>
      </c>
      <c r="LD159" s="74">
        <v>2198</v>
      </c>
      <c r="LE159" s="175">
        <f t="shared" si="351"/>
        <v>0.37807097361237491</v>
      </c>
      <c r="LF159" s="74">
        <v>982</v>
      </c>
      <c r="LG159" s="74">
        <v>3131</v>
      </c>
      <c r="LH159" s="175">
        <f t="shared" si="352"/>
        <v>0.31363781539444269</v>
      </c>
      <c r="LI159" s="74">
        <v>526</v>
      </c>
      <c r="LJ159" s="74">
        <v>3283</v>
      </c>
      <c r="LK159" s="175">
        <f t="shared" si="353"/>
        <v>0.16021931160523911</v>
      </c>
      <c r="LL159" s="74">
        <v>2339</v>
      </c>
      <c r="LM159" s="74">
        <v>8612</v>
      </c>
      <c r="LN159" s="175">
        <v>0.27159777055271717</v>
      </c>
      <c r="LO159" s="175"/>
      <c r="LP159" s="74">
        <v>215</v>
      </c>
      <c r="LQ159" s="74">
        <v>2817</v>
      </c>
      <c r="LR159" s="175">
        <v>7.6322328718494856E-2</v>
      </c>
      <c r="LS159" s="74">
        <v>4410</v>
      </c>
      <c r="LT159" s="74">
        <v>15847</v>
      </c>
      <c r="LU159" s="175">
        <v>0.27828611093582384</v>
      </c>
      <c r="LV159" s="175"/>
      <c r="LW159" s="74"/>
      <c r="LX159" s="74">
        <v>26</v>
      </c>
      <c r="LY159" s="74">
        <v>167</v>
      </c>
      <c r="LZ159" s="74">
        <v>187</v>
      </c>
      <c r="MA159" s="74">
        <v>290</v>
      </c>
      <c r="MB159" s="74">
        <v>226</v>
      </c>
      <c r="MC159" s="74">
        <v>118</v>
      </c>
      <c r="MD159" s="74"/>
    </row>
    <row r="160" spans="1:347" x14ac:dyDescent="0.25">
      <c r="A160" s="153"/>
      <c r="B160" s="156" t="s">
        <v>44</v>
      </c>
      <c r="C160" s="154"/>
      <c r="D160" s="159">
        <v>24062</v>
      </c>
      <c r="E160" s="159" t="s">
        <v>77</v>
      </c>
      <c r="F160" s="73" t="s">
        <v>130</v>
      </c>
      <c r="P160" s="164"/>
      <c r="Q160" s="129"/>
      <c r="R160" s="129"/>
      <c r="S160" s="129"/>
      <c r="T160" s="129"/>
      <c r="U160" s="129"/>
      <c r="V160" s="129"/>
      <c r="W160" s="129"/>
      <c r="X160" s="129"/>
      <c r="Y160" s="129"/>
      <c r="Z160" s="115"/>
      <c r="AA160" s="74"/>
      <c r="AB160" s="75">
        <v>4820</v>
      </c>
      <c r="AC160" s="75">
        <v>12972</v>
      </c>
      <c r="AD160" s="75">
        <v>2468</v>
      </c>
      <c r="AE160" s="75">
        <v>13120</v>
      </c>
      <c r="AF160" s="75">
        <v>11158</v>
      </c>
      <c r="AG160" s="75">
        <v>9163</v>
      </c>
      <c r="AH160" s="75">
        <v>1701</v>
      </c>
      <c r="AI160" s="75">
        <v>1012</v>
      </c>
      <c r="AK160" s="74">
        <f t="shared" si="396"/>
        <v>56414</v>
      </c>
      <c r="AL160" s="76"/>
      <c r="AM160" s="77">
        <f t="shared" si="397"/>
        <v>8.5439784450668271E-2</v>
      </c>
      <c r="AN160" s="78">
        <f t="shared" si="398"/>
        <v>0.22994292196972382</v>
      </c>
      <c r="AO160" s="78">
        <f t="shared" si="399"/>
        <v>4.3748005814159607E-2</v>
      </c>
      <c r="AP160" s="78">
        <f t="shared" si="400"/>
        <v>0.23256638423086468</v>
      </c>
      <c r="AQ160" s="78">
        <f t="shared" si="401"/>
        <v>0.19778778317438933</v>
      </c>
      <c r="AR160" s="78">
        <f t="shared" si="402"/>
        <v>0.16242422093806502</v>
      </c>
      <c r="AS160" s="78">
        <f t="shared" si="403"/>
        <v>3.0152089906760732E-2</v>
      </c>
      <c r="AT160" s="79">
        <f t="shared" si="404"/>
        <v>1.7938809515368526E-2</v>
      </c>
      <c r="AU160" s="76">
        <f t="shared" si="405"/>
        <v>1</v>
      </c>
      <c r="AV160" s="76"/>
      <c r="AW160" s="76"/>
      <c r="AX160" s="75">
        <v>10385</v>
      </c>
      <c r="AY160" s="75">
        <v>1714</v>
      </c>
      <c r="AZ160" s="75">
        <v>9271</v>
      </c>
      <c r="BA160" s="75">
        <v>10512</v>
      </c>
      <c r="BB160" s="75">
        <v>13876</v>
      </c>
      <c r="BC160" s="75">
        <v>10431</v>
      </c>
      <c r="BD160" s="75">
        <v>2215</v>
      </c>
      <c r="BF160" s="75">
        <v>132</v>
      </c>
      <c r="BG160" s="80">
        <v>92</v>
      </c>
      <c r="BH160" s="81"/>
      <c r="BI160" s="81"/>
      <c r="BJ160" s="82"/>
      <c r="BK160" s="74">
        <f t="shared" si="406"/>
        <v>92</v>
      </c>
      <c r="BL160" s="80">
        <f t="shared" si="291"/>
        <v>58628</v>
      </c>
      <c r="BM160" s="83"/>
      <c r="BN160" s="84">
        <f t="shared" si="407"/>
        <v>0.17713379272702462</v>
      </c>
      <c r="BO160" s="85">
        <f t="shared" si="408"/>
        <v>2.9235177730777103E-2</v>
      </c>
      <c r="BP160" s="85">
        <f t="shared" si="409"/>
        <v>0.15813263287166543</v>
      </c>
      <c r="BQ160" s="85">
        <f t="shared" si="410"/>
        <v>0.17929999317732143</v>
      </c>
      <c r="BR160" s="85">
        <f t="shared" si="411"/>
        <v>0.23667872006549773</v>
      </c>
      <c r="BS160" s="85">
        <f t="shared" si="412"/>
        <v>0.17791840076414001</v>
      </c>
      <c r="BT160" s="85">
        <f t="shared" si="413"/>
        <v>3.7780582656751042E-2</v>
      </c>
      <c r="BU160" s="85">
        <f t="shared" si="414"/>
        <v>0</v>
      </c>
      <c r="BV160" s="85">
        <f t="shared" si="415"/>
        <v>2.2514839325919354E-3</v>
      </c>
      <c r="BW160" s="85">
        <f t="shared" si="416"/>
        <v>1.5692160742307431E-3</v>
      </c>
      <c r="BX160" s="85">
        <f t="shared" si="417"/>
        <v>0</v>
      </c>
      <c r="BY160" s="85">
        <f t="shared" si="418"/>
        <v>0</v>
      </c>
      <c r="BZ160" s="85">
        <f t="shared" si="419"/>
        <v>0</v>
      </c>
      <c r="CA160" s="76">
        <f t="shared" si="420"/>
        <v>1.5692160742307431E-3</v>
      </c>
      <c r="CB160" s="86">
        <f t="shared" si="421"/>
        <v>1</v>
      </c>
      <c r="CC160" s="76"/>
      <c r="CD160" s="76"/>
      <c r="CE160" s="75">
        <v>9105</v>
      </c>
      <c r="CF160" s="75">
        <v>13497</v>
      </c>
      <c r="CG160" s="75">
        <v>9109</v>
      </c>
      <c r="CH160" s="75">
        <v>16378</v>
      </c>
      <c r="CI160" s="75">
        <v>2505</v>
      </c>
      <c r="CJ160" s="75">
        <v>4906</v>
      </c>
      <c r="CK160" s="75">
        <v>2526</v>
      </c>
      <c r="CQ160" s="74">
        <f t="shared" si="422"/>
        <v>0</v>
      </c>
      <c r="CR160" s="74">
        <f t="shared" si="423"/>
        <v>58026</v>
      </c>
      <c r="CS160" s="76"/>
      <c r="CT160" s="77">
        <f t="shared" si="424"/>
        <v>0.15691241857098542</v>
      </c>
      <c r="CU160" s="78">
        <f t="shared" si="425"/>
        <v>0.23260262640885121</v>
      </c>
      <c r="CV160" s="78">
        <f t="shared" si="426"/>
        <v>0.15698135318650261</v>
      </c>
      <c r="CW160" s="78">
        <f t="shared" si="427"/>
        <v>0.2822527832351015</v>
      </c>
      <c r="CX160" s="78">
        <f t="shared" si="428"/>
        <v>4.3170302967635195E-2</v>
      </c>
      <c r="CY160" s="78">
        <f t="shared" si="429"/>
        <v>8.4548305931823664E-2</v>
      </c>
      <c r="CZ160" s="78">
        <f t="shared" si="430"/>
        <v>4.3532209699100405E-2</v>
      </c>
      <c r="DA160" s="79"/>
      <c r="DB160" s="79"/>
      <c r="DC160" s="79"/>
      <c r="DD160" s="79"/>
      <c r="DE160" s="79">
        <f t="shared" si="431"/>
        <v>0</v>
      </c>
      <c r="DF160" s="76">
        <f t="shared" si="432"/>
        <v>1</v>
      </c>
      <c r="DG160" s="76"/>
      <c r="DH160" s="76"/>
      <c r="DI160" s="76"/>
      <c r="DJ160" s="76"/>
      <c r="DK160" s="76">
        <f t="shared" si="293"/>
        <v>0.22994292196972382</v>
      </c>
      <c r="DL160" s="76">
        <f t="shared" si="294"/>
        <v>0.23667872006549773</v>
      </c>
      <c r="DM160" s="76">
        <f t="shared" si="295"/>
        <v>0.23260262640885121</v>
      </c>
      <c r="DN160" s="76"/>
      <c r="DO160" s="76"/>
      <c r="DP160" s="76">
        <f t="shared" si="296"/>
        <v>4.3748005814159607E-2</v>
      </c>
      <c r="DQ160" s="76">
        <f t="shared" si="297"/>
        <v>2.9235177730777103E-2</v>
      </c>
      <c r="DR160" s="76">
        <f t="shared" si="298"/>
        <v>4.3170302967635195E-2</v>
      </c>
      <c r="DS160" s="76"/>
      <c r="DT160" s="76"/>
      <c r="DU160" s="76"/>
      <c r="DV160" s="76">
        <f t="shared" si="299"/>
        <v>0</v>
      </c>
      <c r="DW160" s="76"/>
      <c r="DX160" s="76"/>
      <c r="DY160" s="76"/>
      <c r="DZ160" s="76"/>
      <c r="EA160" s="76">
        <f t="shared" si="300"/>
        <v>2.2514839325919354E-3</v>
      </c>
      <c r="EB160" s="76"/>
      <c r="EC160" s="76"/>
      <c r="ED160" s="76"/>
      <c r="EE160" s="76">
        <f t="shared" si="433"/>
        <v>0.27369092778388343</v>
      </c>
      <c r="EF160" s="76">
        <f t="shared" si="434"/>
        <v>0.26816538172886678</v>
      </c>
      <c r="EG160" s="76">
        <f t="shared" si="435"/>
        <v>0.2757729293764864</v>
      </c>
      <c r="EH160" s="76"/>
      <c r="EI160" s="76"/>
      <c r="EJ160" s="76">
        <f t="shared" si="301"/>
        <v>2.6597044391273861E-3</v>
      </c>
      <c r="EK160" s="76"/>
      <c r="EL160" s="76">
        <f t="shared" si="302"/>
        <v>-4.0760936566465178E-3</v>
      </c>
      <c r="EM160" s="76"/>
      <c r="EN160" s="76"/>
      <c r="EO160" s="76">
        <f t="shared" si="303"/>
        <v>-5.7770284652441245E-4</v>
      </c>
      <c r="EP160" s="76"/>
      <c r="EQ160" s="76">
        <f t="shared" si="304"/>
        <v>1.3935125236858092E-2</v>
      </c>
      <c r="ER160" s="76"/>
      <c r="ES160" s="76"/>
      <c r="ET160" s="76">
        <f t="shared" si="305"/>
        <v>0</v>
      </c>
      <c r="EU160" s="76"/>
      <c r="EV160" s="76">
        <f t="shared" si="306"/>
        <v>0</v>
      </c>
      <c r="EW160" s="76"/>
      <c r="EX160" s="76"/>
      <c r="EY160" s="76">
        <f t="shared" si="307"/>
        <v>0</v>
      </c>
      <c r="EZ160" s="76"/>
      <c r="FA160" s="76">
        <f t="shared" si="308"/>
        <v>-2.2514839325919354E-3</v>
      </c>
      <c r="FB160" s="76"/>
      <c r="FC160" s="76"/>
      <c r="FD160" s="76">
        <f t="shared" si="309"/>
        <v>2.0820015926029667E-3</v>
      </c>
      <c r="FE160" s="76"/>
      <c r="FF160" s="76">
        <f t="shared" si="310"/>
        <v>7.6075476476196169E-3</v>
      </c>
      <c r="FG160" s="76"/>
      <c r="FH160" s="76"/>
      <c r="FI160" s="76"/>
      <c r="FJ160" s="76"/>
      <c r="FK160" s="76"/>
      <c r="FL160" s="76">
        <f t="shared" si="311"/>
        <v>3.0152089906760732E-2</v>
      </c>
      <c r="FM160" s="76">
        <f t="shared" si="312"/>
        <v>3.7780582656751042E-2</v>
      </c>
      <c r="FN160" s="76">
        <f t="shared" si="313"/>
        <v>4.3532209699100405E-2</v>
      </c>
      <c r="FO160" s="76"/>
      <c r="FP160" s="76">
        <f t="shared" si="314"/>
        <v>1.3380119792339672E-2</v>
      </c>
      <c r="FQ160" s="76"/>
      <c r="FR160" s="76">
        <f t="shared" si="315"/>
        <v>5.7516270423493623E-3</v>
      </c>
      <c r="FS160" s="76"/>
      <c r="FT160" s="76"/>
      <c r="FU160" s="76"/>
      <c r="FV160" s="76"/>
      <c r="FW160" s="76">
        <f t="shared" si="316"/>
        <v>0.16242422093806502</v>
      </c>
      <c r="FX160" s="76">
        <f t="shared" si="317"/>
        <v>0.17791840076414001</v>
      </c>
      <c r="FY160" s="76">
        <f t="shared" si="318"/>
        <v>0.15698135318650261</v>
      </c>
      <c r="FZ160" s="76"/>
      <c r="GA160" s="76">
        <f t="shared" si="319"/>
        <v>-5.4428677515624135E-3</v>
      </c>
      <c r="GB160" s="76"/>
      <c r="GC160" s="76">
        <f t="shared" si="320"/>
        <v>-2.0937047577637397E-2</v>
      </c>
      <c r="GD160" s="76"/>
      <c r="GE160" s="76"/>
      <c r="GF160" s="76"/>
      <c r="GG160" s="76"/>
      <c r="GH160" s="76">
        <f t="shared" si="321"/>
        <v>8.5439784450668271E-2</v>
      </c>
      <c r="GI160" s="76">
        <f t="shared" si="322"/>
        <v>0.15813263287166543</v>
      </c>
      <c r="GJ160" s="76">
        <f t="shared" si="323"/>
        <v>8.4548305931823664E-2</v>
      </c>
      <c r="GK160" s="76"/>
      <c r="GL160" s="76">
        <f t="shared" si="324"/>
        <v>-8.9147851884460727E-4</v>
      </c>
      <c r="GM160" s="76"/>
      <c r="GN160" s="76">
        <f t="shared" si="325"/>
        <v>-7.3584326939841765E-2</v>
      </c>
      <c r="GO160" s="76"/>
      <c r="GP160" s="76"/>
      <c r="GQ160" s="76"/>
      <c r="GR160" s="76"/>
      <c r="GS160" s="76">
        <f t="shared" si="326"/>
        <v>0.23256638423086468</v>
      </c>
      <c r="GT160" s="76">
        <f t="shared" si="327"/>
        <v>0.17929999317732143</v>
      </c>
      <c r="GU160" s="76">
        <f t="shared" si="328"/>
        <v>0.15691241857098542</v>
      </c>
      <c r="GV160" s="76"/>
      <c r="GW160" s="76">
        <f t="shared" si="329"/>
        <v>-7.5653965659879252E-2</v>
      </c>
      <c r="GX160" s="76"/>
      <c r="GY160" s="76">
        <f t="shared" si="330"/>
        <v>-2.2387574606336003E-2</v>
      </c>
      <c r="GZ160" s="76"/>
      <c r="HA160" s="76"/>
      <c r="HB160" s="76"/>
      <c r="HC160" s="76"/>
      <c r="HD160" s="76">
        <f t="shared" si="331"/>
        <v>0.19778778317438933</v>
      </c>
      <c r="HE160" s="76">
        <f t="shared" si="332"/>
        <v>0.17713379272702462</v>
      </c>
      <c r="HF160" s="76">
        <f t="shared" si="333"/>
        <v>0.2822527832351015</v>
      </c>
      <c r="HG160" s="76"/>
      <c r="HH160" s="76">
        <f t="shared" si="334"/>
        <v>8.446500006071217E-2</v>
      </c>
      <c r="HI160" s="76"/>
      <c r="HJ160" s="76">
        <f t="shared" si="335"/>
        <v>0.10511899050807688</v>
      </c>
      <c r="HK160" s="76"/>
      <c r="HL160" s="76"/>
      <c r="HM160" s="76"/>
      <c r="HN160" s="76"/>
      <c r="HO160" s="76"/>
      <c r="HP160" s="76"/>
      <c r="HQ160" s="76"/>
      <c r="HR160" s="76">
        <f t="shared" si="336"/>
        <v>0.26271847413762539</v>
      </c>
      <c r="HS160" s="76">
        <f t="shared" si="337"/>
        <v>0.43035416740525401</v>
      </c>
      <c r="HT160" s="76">
        <f t="shared" si="338"/>
        <v>0.46050625731201472</v>
      </c>
      <c r="HU160" s="76"/>
      <c r="HV160" s="76">
        <f t="shared" si="339"/>
        <v>0.21708057583407248</v>
      </c>
      <c r="HW160" s="76">
        <f t="shared" si="340"/>
        <v>0.35643378590434605</v>
      </c>
      <c r="HX160" s="76">
        <f t="shared" si="341"/>
        <v>0.39421436856109709</v>
      </c>
      <c r="HY160" s="76"/>
      <c r="HZ160" s="76">
        <f t="shared" si="342"/>
        <v>0.20044462827008583</v>
      </c>
      <c r="IA160" s="76">
        <f t="shared" si="343"/>
        <v>0.43916520180608692</v>
      </c>
      <c r="IB160" s="76">
        <f t="shared" si="344"/>
        <v>0.4826974115051873</v>
      </c>
      <c r="IC160" s="76"/>
      <c r="ID160" s="76"/>
      <c r="IE160" s="76">
        <f t="shared" si="345"/>
        <v>-6.2273845867539562E-2</v>
      </c>
      <c r="IF160" s="76"/>
      <c r="IG160" s="76">
        <f t="shared" si="346"/>
        <v>-1.6635947563986647E-2</v>
      </c>
      <c r="IH160" s="76"/>
      <c r="II160" s="76"/>
      <c r="IJ160" s="76">
        <f t="shared" si="347"/>
        <v>8.8110344008329178E-3</v>
      </c>
      <c r="IK160" s="76"/>
      <c r="IL160" s="76">
        <f t="shared" si="348"/>
        <v>8.2731415901740879E-2</v>
      </c>
      <c r="IM160" s="76"/>
      <c r="IN160" s="76"/>
      <c r="IO160" s="76">
        <f t="shared" si="349"/>
        <v>2.219115419317258E-2</v>
      </c>
      <c r="IP160" s="76"/>
      <c r="IQ160" s="76">
        <f t="shared" si="350"/>
        <v>8.8483042944090207E-2</v>
      </c>
      <c r="IR160" s="76"/>
      <c r="IS160" s="76"/>
      <c r="IT160" s="76"/>
      <c r="IU160" s="76"/>
      <c r="IV160" s="76"/>
      <c r="IW160" s="76">
        <v>0.06</v>
      </c>
      <c r="IX160" s="183">
        <v>14.249996242089599</v>
      </c>
      <c r="IY160" s="183">
        <v>9.7385982565288955</v>
      </c>
      <c r="IZ160" s="175">
        <v>-0.16728217156022973</v>
      </c>
      <c r="JA160" s="76"/>
      <c r="JB160" s="74">
        <v>20241</v>
      </c>
      <c r="JC160" s="74">
        <v>114</v>
      </c>
      <c r="JD160" s="74">
        <v>113</v>
      </c>
      <c r="JE160" s="76">
        <v>1.7716534987007756E-2</v>
      </c>
      <c r="JF160" s="76">
        <v>6.4914878118749117E-2</v>
      </c>
      <c r="JG160" s="74"/>
      <c r="JH160" s="74">
        <v>1149</v>
      </c>
      <c r="JI160" s="74">
        <v>113</v>
      </c>
      <c r="JJ160" s="175">
        <v>9.8346388163620541E-2</v>
      </c>
      <c r="JK160" s="74">
        <v>962</v>
      </c>
      <c r="JL160" s="74">
        <v>183</v>
      </c>
      <c r="JM160" s="175">
        <v>0.19022869022869024</v>
      </c>
      <c r="JN160" s="74">
        <v>2111</v>
      </c>
      <c r="JO160" s="74">
        <v>296</v>
      </c>
      <c r="JP160" s="175">
        <v>0.14021790620558977</v>
      </c>
      <c r="JQ160" s="175">
        <v>0.4649303434073746</v>
      </c>
      <c r="JR160" s="74"/>
      <c r="JS160" s="74"/>
      <c r="JT160" s="76">
        <v>4.2895442359249331E-2</v>
      </c>
      <c r="JU160" s="175"/>
      <c r="JV160" s="175">
        <v>0.11570106273568735</v>
      </c>
      <c r="JW160" s="175">
        <v>1.7887031398092317E-2</v>
      </c>
      <c r="JX160" s="175">
        <v>3.1448506725281815E-2</v>
      </c>
      <c r="JY160" s="175">
        <v>8.425255601040553E-2</v>
      </c>
      <c r="JZ160" s="175">
        <v>0.13358809413377967</v>
      </c>
      <c r="KA160" s="175">
        <v>3.6056383472140997E-2</v>
      </c>
      <c r="KB160" s="175">
        <v>0.13194458448446228</v>
      </c>
      <c r="KC160" s="175">
        <v>0.27014055536510112</v>
      </c>
      <c r="KD160" s="175">
        <v>0.1858879993546956</v>
      </c>
      <c r="KE160" s="175">
        <v>0.16800096795660327</v>
      </c>
      <c r="KF160" s="175">
        <v>0.30158906209038294</v>
      </c>
      <c r="KG160" s="175"/>
      <c r="KH160" s="74">
        <v>21975</v>
      </c>
      <c r="KI160" s="74">
        <v>94319</v>
      </c>
      <c r="KJ160" s="74">
        <v>29911</v>
      </c>
      <c r="KK160" s="74">
        <v>99178</v>
      </c>
      <c r="KL160" s="76">
        <v>0.23298593072445636</v>
      </c>
      <c r="KM160" s="76">
        <v>0.30158906209038294</v>
      </c>
      <c r="KN160" s="175">
        <v>6.8603131365926578E-2</v>
      </c>
      <c r="KO160" s="175">
        <v>0.29445182012754628</v>
      </c>
      <c r="KP160" s="175"/>
      <c r="KQ160" s="74">
        <v>3109</v>
      </c>
      <c r="KR160" s="74">
        <v>6450</v>
      </c>
      <c r="KS160" s="175">
        <v>0.48201550387596898</v>
      </c>
      <c r="KT160" s="74">
        <v>5361</v>
      </c>
      <c r="KU160" s="74">
        <v>12072</v>
      </c>
      <c r="KV160" s="175">
        <v>0.44408548707753481</v>
      </c>
      <c r="KW160" s="74">
        <v>7105</v>
      </c>
      <c r="KX160" s="74">
        <v>17096</v>
      </c>
      <c r="KY160" s="175">
        <v>0.41559429106223678</v>
      </c>
      <c r="KZ160" s="74">
        <v>11635</v>
      </c>
      <c r="LA160" s="74">
        <v>27117</v>
      </c>
      <c r="LB160" s="175">
        <v>0.42906663716487814</v>
      </c>
      <c r="LC160" s="74">
        <v>8881</v>
      </c>
      <c r="LD160" s="74">
        <v>20378</v>
      </c>
      <c r="LE160" s="175">
        <f t="shared" si="351"/>
        <v>0.43581313180881343</v>
      </c>
      <c r="LF160" s="74">
        <v>6199</v>
      </c>
      <c r="LG160" s="74">
        <v>19080</v>
      </c>
      <c r="LH160" s="175">
        <f t="shared" si="352"/>
        <v>0.32489517819706498</v>
      </c>
      <c r="LI160" s="74">
        <v>2351</v>
      </c>
      <c r="LJ160" s="74">
        <v>16558</v>
      </c>
      <c r="LK160" s="175">
        <f t="shared" si="353"/>
        <v>0.14198574707090228</v>
      </c>
      <c r="LL160" s="74">
        <v>17431</v>
      </c>
      <c r="LM160" s="74">
        <v>56016</v>
      </c>
      <c r="LN160" s="175">
        <v>0.3111789488717509</v>
      </c>
      <c r="LO160" s="175"/>
      <c r="LP160" s="74">
        <v>845</v>
      </c>
      <c r="LQ160" s="74">
        <v>16045</v>
      </c>
      <c r="LR160" s="175">
        <v>5.2664381427235896E-2</v>
      </c>
      <c r="LS160" s="74">
        <v>29911</v>
      </c>
      <c r="LT160" s="74">
        <v>99178</v>
      </c>
      <c r="LU160" s="175">
        <v>0.30158906209038294</v>
      </c>
      <c r="LV160" s="175"/>
      <c r="LW160" s="74"/>
      <c r="LX160" s="74">
        <v>15</v>
      </c>
      <c r="LY160" s="74">
        <v>29</v>
      </c>
      <c r="LZ160" s="74">
        <v>34</v>
      </c>
      <c r="MA160" s="74">
        <v>162</v>
      </c>
      <c r="MB160" s="74">
        <v>113</v>
      </c>
      <c r="MC160" s="74">
        <v>9</v>
      </c>
      <c r="MD160" s="74"/>
    </row>
    <row r="161" spans="1:342" x14ac:dyDescent="0.25">
      <c r="A161" s="153"/>
      <c r="B161" s="156" t="s">
        <v>12</v>
      </c>
      <c r="C161" s="154"/>
      <c r="D161" s="159">
        <v>36011</v>
      </c>
      <c r="E161" s="159" t="s">
        <v>141</v>
      </c>
      <c r="F161" s="73" t="s">
        <v>188</v>
      </c>
      <c r="G161" s="73">
        <v>463</v>
      </c>
      <c r="H161" s="73">
        <v>1342</v>
      </c>
      <c r="I161" s="73">
        <v>422</v>
      </c>
      <c r="J161" s="73">
        <v>781</v>
      </c>
      <c r="K161" s="73">
        <v>680</v>
      </c>
      <c r="L161" s="73">
        <v>1725</v>
      </c>
      <c r="M161" s="73">
        <v>289</v>
      </c>
      <c r="N161" s="73">
        <v>55</v>
      </c>
      <c r="O161" s="73">
        <v>33</v>
      </c>
      <c r="P161" s="164">
        <f>SUM(G161:O161)</f>
        <v>5790</v>
      </c>
      <c r="Q161" s="129">
        <f t="shared" ref="Q161:Z161" si="436">G161/$P161</f>
        <v>7.9965457685664945E-2</v>
      </c>
      <c r="R161" s="129">
        <f t="shared" si="436"/>
        <v>0.2317789291882556</v>
      </c>
      <c r="S161" s="129">
        <f t="shared" si="436"/>
        <v>7.2884283246977544E-2</v>
      </c>
      <c r="T161" s="129">
        <f t="shared" si="436"/>
        <v>0.13488773747841104</v>
      </c>
      <c r="U161" s="129">
        <f t="shared" si="436"/>
        <v>0.11744386873920552</v>
      </c>
      <c r="V161" s="129">
        <f t="shared" si="436"/>
        <v>0.29792746113989638</v>
      </c>
      <c r="W161" s="129">
        <f t="shared" si="436"/>
        <v>4.9913644214162348E-2</v>
      </c>
      <c r="X161" s="129">
        <f t="shared" si="436"/>
        <v>9.4991364421416237E-3</v>
      </c>
      <c r="Y161" s="129">
        <f t="shared" si="436"/>
        <v>5.699481865284974E-3</v>
      </c>
      <c r="Z161" s="115">
        <f t="shared" si="436"/>
        <v>1</v>
      </c>
      <c r="AA161" s="74"/>
      <c r="AB161" s="75">
        <v>814</v>
      </c>
      <c r="AC161" s="75">
        <v>1243</v>
      </c>
      <c r="AD161" s="75">
        <v>374</v>
      </c>
      <c r="AE161" s="75">
        <v>444</v>
      </c>
      <c r="AF161" s="75">
        <v>336</v>
      </c>
      <c r="AG161" s="75">
        <v>2607</v>
      </c>
      <c r="AH161" s="75">
        <v>73</v>
      </c>
      <c r="AI161" s="75">
        <v>58</v>
      </c>
      <c r="AK161" s="74">
        <f t="shared" si="396"/>
        <v>5949</v>
      </c>
      <c r="AL161" s="76"/>
      <c r="AM161" s="77">
        <f t="shared" si="397"/>
        <v>0.13682971928055135</v>
      </c>
      <c r="AN161" s="78">
        <f t="shared" si="398"/>
        <v>0.20894267944192302</v>
      </c>
      <c r="AO161" s="78">
        <f t="shared" si="399"/>
        <v>6.2867708858631702E-2</v>
      </c>
      <c r="AP161" s="78">
        <f t="shared" si="400"/>
        <v>7.4634392334846186E-2</v>
      </c>
      <c r="AQ161" s="78">
        <f t="shared" si="401"/>
        <v>5.6480080685829548E-2</v>
      </c>
      <c r="AR161" s="78">
        <f t="shared" si="402"/>
        <v>0.43822491174987394</v>
      </c>
      <c r="AS161" s="78">
        <f t="shared" si="403"/>
        <v>1.2270969910909396E-2</v>
      </c>
      <c r="AT161" s="79">
        <f t="shared" si="404"/>
        <v>9.7495377374348623E-3</v>
      </c>
      <c r="AU161" s="76">
        <f t="shared" si="405"/>
        <v>1</v>
      </c>
      <c r="AV161" s="76"/>
      <c r="AW161" s="76"/>
      <c r="AX161" s="75">
        <v>397</v>
      </c>
      <c r="AY161" s="75">
        <v>255</v>
      </c>
      <c r="AZ161" s="75">
        <v>923</v>
      </c>
      <c r="BA161" s="75">
        <v>868</v>
      </c>
      <c r="BB161" s="75">
        <v>1555</v>
      </c>
      <c r="BC161" s="75">
        <v>1685</v>
      </c>
      <c r="BD161" s="75">
        <v>93</v>
      </c>
      <c r="BE161" s="75">
        <v>180</v>
      </c>
      <c r="BF161" s="75">
        <v>16</v>
      </c>
      <c r="BG161" s="80">
        <v>8</v>
      </c>
      <c r="BH161" s="81"/>
      <c r="BI161" s="81"/>
      <c r="BJ161" s="82"/>
      <c r="BK161" s="74">
        <f t="shared" si="406"/>
        <v>8</v>
      </c>
      <c r="BL161" s="80">
        <f t="shared" si="291"/>
        <v>5980</v>
      </c>
      <c r="BM161" s="83"/>
      <c r="BN161" s="84">
        <f t="shared" si="407"/>
        <v>6.638795986622073E-2</v>
      </c>
      <c r="BO161" s="85">
        <f t="shared" si="408"/>
        <v>4.2642140468227424E-2</v>
      </c>
      <c r="BP161" s="85">
        <f t="shared" si="409"/>
        <v>0.15434782608695652</v>
      </c>
      <c r="BQ161" s="85">
        <f t="shared" si="410"/>
        <v>0.14515050167224081</v>
      </c>
      <c r="BR161" s="85">
        <f t="shared" si="411"/>
        <v>0.26003344481605351</v>
      </c>
      <c r="BS161" s="85">
        <f t="shared" si="412"/>
        <v>0.2817725752508361</v>
      </c>
      <c r="BT161" s="85">
        <f t="shared" si="413"/>
        <v>1.5551839464882942E-2</v>
      </c>
      <c r="BU161" s="85">
        <f t="shared" si="414"/>
        <v>3.0100334448160536E-2</v>
      </c>
      <c r="BV161" s="85">
        <f t="shared" si="415"/>
        <v>2.6755852842809363E-3</v>
      </c>
      <c r="BW161" s="85">
        <f t="shared" si="416"/>
        <v>1.3377926421404682E-3</v>
      </c>
      <c r="BX161" s="85">
        <f t="shared" si="417"/>
        <v>0</v>
      </c>
      <c r="BY161" s="85">
        <f t="shared" si="418"/>
        <v>0</v>
      </c>
      <c r="BZ161" s="85">
        <f t="shared" si="419"/>
        <v>0</v>
      </c>
      <c r="CA161" s="76">
        <f t="shared" si="420"/>
        <v>1.3377926421404682E-3</v>
      </c>
      <c r="CB161" s="86">
        <f t="shared" si="421"/>
        <v>1</v>
      </c>
      <c r="CC161" s="76"/>
      <c r="CD161" s="76"/>
      <c r="CE161" s="75">
        <v>408</v>
      </c>
      <c r="CF161" s="75">
        <v>806</v>
      </c>
      <c r="CG161" s="75">
        <v>2964</v>
      </c>
      <c r="CH161" s="75">
        <v>639</v>
      </c>
      <c r="CI161" s="75">
        <v>788</v>
      </c>
      <c r="CJ161" s="75">
        <v>585</v>
      </c>
      <c r="CK161" s="73">
        <v>114</v>
      </c>
      <c r="CQ161" s="74">
        <f t="shared" si="422"/>
        <v>0</v>
      </c>
      <c r="CR161" s="74">
        <f t="shared" si="423"/>
        <v>6304</v>
      </c>
      <c r="CS161" s="76"/>
      <c r="CT161" s="77">
        <f t="shared" si="424"/>
        <v>6.4720812182741116E-2</v>
      </c>
      <c r="CU161" s="78">
        <f t="shared" si="425"/>
        <v>0.12785532994923857</v>
      </c>
      <c r="CV161" s="78">
        <f t="shared" si="426"/>
        <v>0.47017766497461927</v>
      </c>
      <c r="CW161" s="78">
        <f t="shared" si="427"/>
        <v>0.10136421319796954</v>
      </c>
      <c r="CX161" s="78">
        <f t="shared" si="428"/>
        <v>0.125</v>
      </c>
      <c r="CY161" s="78">
        <f t="shared" si="429"/>
        <v>9.2798223350253811E-2</v>
      </c>
      <c r="CZ161" s="78">
        <f t="shared" si="430"/>
        <v>1.8083756345177664E-2</v>
      </c>
      <c r="DA161" s="79"/>
      <c r="DB161" s="79"/>
      <c r="DC161" s="79"/>
      <c r="DD161" s="79"/>
      <c r="DE161" s="79">
        <f t="shared" si="431"/>
        <v>0</v>
      </c>
      <c r="DF161" s="76">
        <f t="shared" si="432"/>
        <v>1</v>
      </c>
      <c r="DG161" s="76"/>
      <c r="DH161" s="76"/>
      <c r="DI161" s="76"/>
      <c r="DJ161" s="76">
        <f>R161</f>
        <v>0.2317789291882556</v>
      </c>
      <c r="DK161" s="76">
        <f t="shared" si="293"/>
        <v>0.20894267944192302</v>
      </c>
      <c r="DL161" s="76">
        <f t="shared" si="294"/>
        <v>0.26003344481605351</v>
      </c>
      <c r="DM161" s="76">
        <f t="shared" si="295"/>
        <v>0.12785532994923857</v>
      </c>
      <c r="DN161" s="76"/>
      <c r="DO161" s="76">
        <f>Q161</f>
        <v>7.9965457685664945E-2</v>
      </c>
      <c r="DP161" s="76">
        <f t="shared" si="296"/>
        <v>6.2867708858631702E-2</v>
      </c>
      <c r="DQ161" s="76">
        <f t="shared" si="297"/>
        <v>4.2642140468227424E-2</v>
      </c>
      <c r="DR161" s="76">
        <f t="shared" si="298"/>
        <v>0.125</v>
      </c>
      <c r="DS161" s="76"/>
      <c r="DT161" s="76">
        <f>S161</f>
        <v>7.2884283246977544E-2</v>
      </c>
      <c r="DU161" s="76"/>
      <c r="DV161" s="76">
        <f t="shared" si="299"/>
        <v>3.0100334448160536E-2</v>
      </c>
      <c r="DW161" s="76"/>
      <c r="DX161" s="76"/>
      <c r="DY161" s="76"/>
      <c r="DZ161" s="76"/>
      <c r="EA161" s="76">
        <f t="shared" si="300"/>
        <v>2.6755852842809363E-3</v>
      </c>
      <c r="EB161" s="76"/>
      <c r="EC161" s="76"/>
      <c r="ED161" s="76">
        <f>DJ161+DO161+DT161+DY161</f>
        <v>0.38462867012089808</v>
      </c>
      <c r="EE161" s="76">
        <f t="shared" si="433"/>
        <v>0.27181038830055471</v>
      </c>
      <c r="EF161" s="76">
        <f t="shared" si="434"/>
        <v>0.33545150501672238</v>
      </c>
      <c r="EG161" s="76">
        <f t="shared" si="435"/>
        <v>0.25285532994923854</v>
      </c>
      <c r="EH161" s="76"/>
      <c r="EI161" s="76"/>
      <c r="EJ161" s="76">
        <f t="shared" si="301"/>
        <v>-8.1087349492684452E-2</v>
      </c>
      <c r="EK161" s="76">
        <f>DL161-DJ161</f>
        <v>2.8254515627797905E-2</v>
      </c>
      <c r="EL161" s="76">
        <f t="shared" si="302"/>
        <v>-0.13217811486681494</v>
      </c>
      <c r="EM161" s="76">
        <f>DM161-DJ161</f>
        <v>-0.10392359923901703</v>
      </c>
      <c r="EN161" s="76"/>
      <c r="EO161" s="76">
        <f t="shared" si="303"/>
        <v>6.2132291141368298E-2</v>
      </c>
      <c r="EP161" s="76">
        <f>DQ161-DO161</f>
        <v>-3.7323317217437521E-2</v>
      </c>
      <c r="EQ161" s="76">
        <f t="shared" si="304"/>
        <v>8.2357859531772576E-2</v>
      </c>
      <c r="ER161" s="76">
        <f>DR161-DO161</f>
        <v>4.5034542314335055E-2</v>
      </c>
      <c r="ES161" s="76"/>
      <c r="ET161" s="76">
        <f t="shared" si="305"/>
        <v>0</v>
      </c>
      <c r="EU161" s="76">
        <f>DV161-DT161</f>
        <v>-4.2783948798817008E-2</v>
      </c>
      <c r="EV161" s="76">
        <f t="shared" si="306"/>
        <v>-3.0100334448160536E-2</v>
      </c>
      <c r="EW161" s="76">
        <f>DW161-DT161</f>
        <v>-7.2884283246977544E-2</v>
      </c>
      <c r="EX161" s="76"/>
      <c r="EY161" s="76">
        <f t="shared" si="307"/>
        <v>0</v>
      </c>
      <c r="EZ161" s="76"/>
      <c r="FA161" s="76">
        <f t="shared" si="308"/>
        <v>-2.6755852842809363E-3</v>
      </c>
      <c r="FB161" s="76"/>
      <c r="FC161" s="76"/>
      <c r="FD161" s="76">
        <f t="shared" si="309"/>
        <v>-1.8955058351316167E-2</v>
      </c>
      <c r="FE161" s="76">
        <f>EF161-ED161</f>
        <v>-4.9177165104175691E-2</v>
      </c>
      <c r="FF161" s="76">
        <f t="shared" si="310"/>
        <v>-8.2596175067483846E-2</v>
      </c>
      <c r="FG161" s="76">
        <f>EG161-ED161</f>
        <v>-0.13177334017165954</v>
      </c>
      <c r="FH161" s="76"/>
      <c r="FI161" s="76"/>
      <c r="FJ161" s="76"/>
      <c r="FK161" s="76">
        <f>X161</f>
        <v>9.4991364421416237E-3</v>
      </c>
      <c r="FL161" s="76">
        <f t="shared" si="311"/>
        <v>1.2270969910909396E-2</v>
      </c>
      <c r="FM161" s="76">
        <f t="shared" si="312"/>
        <v>1.5551839464882942E-2</v>
      </c>
      <c r="FN161" s="76">
        <f t="shared" si="313"/>
        <v>1.8083756345177664E-2</v>
      </c>
      <c r="FO161" s="76"/>
      <c r="FP161" s="76">
        <f t="shared" si="314"/>
        <v>5.8127864342682675E-3</v>
      </c>
      <c r="FQ161" s="76">
        <f>FM161-FK161</f>
        <v>6.0527030227413188E-3</v>
      </c>
      <c r="FR161" s="76">
        <f t="shared" si="315"/>
        <v>2.5319168802947212E-3</v>
      </c>
      <c r="FS161" s="76">
        <f>FN161-FK161</f>
        <v>8.58461990303604E-3</v>
      </c>
      <c r="FT161" s="76"/>
      <c r="FU161" s="76"/>
      <c r="FV161" s="76">
        <f>V161</f>
        <v>0.29792746113989638</v>
      </c>
      <c r="FW161" s="76">
        <f t="shared" si="316"/>
        <v>0.43822491174987394</v>
      </c>
      <c r="FX161" s="76">
        <f t="shared" si="317"/>
        <v>0.2817725752508361</v>
      </c>
      <c r="FY161" s="76">
        <f t="shared" si="318"/>
        <v>0.47017766497461927</v>
      </c>
      <c r="FZ161" s="76"/>
      <c r="GA161" s="76">
        <f t="shared" si="319"/>
        <v>3.1952753224745334E-2</v>
      </c>
      <c r="GB161" s="76">
        <f>FX161-FV161</f>
        <v>-1.6154885889060278E-2</v>
      </c>
      <c r="GC161" s="76">
        <f t="shared" si="320"/>
        <v>0.18840508972378317</v>
      </c>
      <c r="GD161" s="76">
        <f>FY161-FV161</f>
        <v>0.17225020383472289</v>
      </c>
      <c r="GE161" s="76"/>
      <c r="GF161" s="76"/>
      <c r="GG161" s="76">
        <f>T161</f>
        <v>0.13488773747841104</v>
      </c>
      <c r="GH161" s="76">
        <f t="shared" si="321"/>
        <v>0.13682971928055135</v>
      </c>
      <c r="GI161" s="76">
        <f t="shared" si="322"/>
        <v>0.15434782608695652</v>
      </c>
      <c r="GJ161" s="76">
        <f t="shared" si="323"/>
        <v>9.2798223350253811E-2</v>
      </c>
      <c r="GK161" s="76"/>
      <c r="GL161" s="76">
        <f t="shared" si="324"/>
        <v>-4.4031495930297537E-2</v>
      </c>
      <c r="GM161" s="76">
        <f>GI161-GG161</f>
        <v>1.9460088608545478E-2</v>
      </c>
      <c r="GN161" s="76">
        <f t="shared" si="325"/>
        <v>-6.1549602736702708E-2</v>
      </c>
      <c r="GO161" s="76">
        <f>GJ161-GG161</f>
        <v>-4.2089514128157229E-2</v>
      </c>
      <c r="GP161" s="76"/>
      <c r="GQ161" s="76"/>
      <c r="GR161" s="76">
        <f>U161</f>
        <v>0.11744386873920552</v>
      </c>
      <c r="GS161" s="76">
        <f t="shared" si="326"/>
        <v>7.4634392334846186E-2</v>
      </c>
      <c r="GT161" s="76">
        <f t="shared" si="327"/>
        <v>0.14515050167224081</v>
      </c>
      <c r="GU161" s="76">
        <f t="shared" si="328"/>
        <v>6.4720812182741116E-2</v>
      </c>
      <c r="GV161" s="76"/>
      <c r="GW161" s="76">
        <f t="shared" si="329"/>
        <v>-9.9135801521050698E-3</v>
      </c>
      <c r="GX161" s="76">
        <f>GT161-GR161</f>
        <v>2.7706632933035283E-2</v>
      </c>
      <c r="GY161" s="76">
        <f t="shared" si="330"/>
        <v>-8.0429689489499689E-2</v>
      </c>
      <c r="GZ161" s="76">
        <f>GU161-GR161</f>
        <v>-5.2723056556464407E-2</v>
      </c>
      <c r="HA161" s="76"/>
      <c r="HB161" s="76"/>
      <c r="HC161" s="76">
        <f>W161</f>
        <v>4.9913644214162348E-2</v>
      </c>
      <c r="HD161" s="76">
        <f t="shared" si="331"/>
        <v>5.6480080685829548E-2</v>
      </c>
      <c r="HE161" s="76">
        <f t="shared" si="332"/>
        <v>6.638795986622073E-2</v>
      </c>
      <c r="HF161" s="76">
        <f t="shared" si="333"/>
        <v>0.10136421319796954</v>
      </c>
      <c r="HG161" s="76"/>
      <c r="HH161" s="76">
        <f t="shared" si="334"/>
        <v>4.488413251213999E-2</v>
      </c>
      <c r="HI161" s="76">
        <f>HE161-HC161</f>
        <v>1.6474315652058383E-2</v>
      </c>
      <c r="HJ161" s="76">
        <f t="shared" si="335"/>
        <v>3.4976253331748808E-2</v>
      </c>
      <c r="HK161" s="76">
        <f>HF161-HC161</f>
        <v>5.1450568983807191E-2</v>
      </c>
      <c r="HL161" s="76"/>
      <c r="HM161" s="76"/>
      <c r="HN161" s="76">
        <f>X161+U161</f>
        <v>0.12694300518134716</v>
      </c>
      <c r="HO161" s="76">
        <f>U161+W161</f>
        <v>0.16735751295336787</v>
      </c>
      <c r="HP161" s="76">
        <f>X161+U161+W161</f>
        <v>0.17685664939550949</v>
      </c>
      <c r="HQ161" s="76"/>
      <c r="HR161" s="76">
        <f t="shared" si="336"/>
        <v>8.6905362245755582E-2</v>
      </c>
      <c r="HS161" s="76">
        <f t="shared" si="337"/>
        <v>0.13111447302067575</v>
      </c>
      <c r="HT161" s="76">
        <f t="shared" si="338"/>
        <v>0.14338544293158512</v>
      </c>
      <c r="HU161" s="76"/>
      <c r="HV161" s="76">
        <f t="shared" si="339"/>
        <v>0.16070234113712376</v>
      </c>
      <c r="HW161" s="76">
        <f t="shared" si="340"/>
        <v>0.21153846153846154</v>
      </c>
      <c r="HX161" s="76">
        <f t="shared" si="341"/>
        <v>0.22709030100334449</v>
      </c>
      <c r="HY161" s="76"/>
      <c r="HZ161" s="76">
        <f t="shared" si="342"/>
        <v>8.2804568527918787E-2</v>
      </c>
      <c r="IA161" s="76">
        <f t="shared" si="343"/>
        <v>0.16608502538071065</v>
      </c>
      <c r="IB161" s="76">
        <f t="shared" si="344"/>
        <v>0.18416878172588833</v>
      </c>
      <c r="IC161" s="76"/>
      <c r="ID161" s="76"/>
      <c r="IE161" s="76">
        <f t="shared" si="345"/>
        <v>-4.1007937178367954E-3</v>
      </c>
      <c r="IF161" s="76">
        <f>HV161-HN161</f>
        <v>3.3759335955776598E-2</v>
      </c>
      <c r="IG161" s="76">
        <f t="shared" si="346"/>
        <v>-7.7897772609204968E-2</v>
      </c>
      <c r="IH161" s="76">
        <f>HZ161-HN161</f>
        <v>-4.413843665342837E-2</v>
      </c>
      <c r="II161" s="76"/>
      <c r="IJ161" s="76">
        <f t="shared" si="347"/>
        <v>3.4970552360034907E-2</v>
      </c>
      <c r="IK161" s="76">
        <f>HW161-HO161</f>
        <v>4.4180948585093666E-2</v>
      </c>
      <c r="IL161" s="76">
        <f t="shared" si="348"/>
        <v>-4.5453436157750882E-2</v>
      </c>
      <c r="IM161" s="76">
        <f>IA161-HO161</f>
        <v>-1.272487572657216E-3</v>
      </c>
      <c r="IN161" s="76"/>
      <c r="IO161" s="76">
        <f t="shared" si="349"/>
        <v>4.0783338794303209E-2</v>
      </c>
      <c r="IP161" s="76">
        <f>HX161-HP161</f>
        <v>5.0233651607834995E-2</v>
      </c>
      <c r="IQ161" s="76">
        <f t="shared" si="350"/>
        <v>-4.292151927745616E-2</v>
      </c>
      <c r="IR161" s="76">
        <f>IB161-HP161</f>
        <v>7.3121323303788344E-3</v>
      </c>
      <c r="IS161" s="76"/>
      <c r="IT161" s="76"/>
      <c r="IU161" s="76"/>
      <c r="IV161" s="76"/>
      <c r="IW161" s="76">
        <v>0.04</v>
      </c>
      <c r="IX161" s="183">
        <v>3.1866116460339295</v>
      </c>
      <c r="IY161" s="183">
        <v>2.4555942018945358</v>
      </c>
      <c r="IZ161" s="175">
        <v>-0.25083860696619054</v>
      </c>
      <c r="JA161" s="76"/>
      <c r="JB161" s="74">
        <v>17965</v>
      </c>
      <c r="JC161" s="74">
        <v>101</v>
      </c>
      <c r="JD161" s="74">
        <v>99</v>
      </c>
      <c r="JE161" s="76">
        <v>1.4976078592996399E-2</v>
      </c>
      <c r="JF161" s="76">
        <v>6.8796551625392971E-2</v>
      </c>
      <c r="JG161" s="74"/>
      <c r="JH161" s="74">
        <v>66</v>
      </c>
      <c r="JI161" s="74">
        <v>1.5</v>
      </c>
      <c r="JJ161" s="175">
        <v>2.2727272727272728E-2</v>
      </c>
      <c r="JK161" s="74">
        <v>113</v>
      </c>
      <c r="JL161" s="74">
        <v>6</v>
      </c>
      <c r="JM161" s="175">
        <v>5.3097345132743362E-2</v>
      </c>
      <c r="JN161" s="74">
        <v>179</v>
      </c>
      <c r="JO161" s="74">
        <v>7.5</v>
      </c>
      <c r="JP161" s="175">
        <v>4.189944134078212E-2</v>
      </c>
      <c r="JQ161" s="175">
        <v>0.96791043670257693</v>
      </c>
      <c r="JR161" s="74"/>
      <c r="JS161" s="74"/>
      <c r="JT161" s="76"/>
      <c r="JU161" s="175"/>
      <c r="JV161" s="175">
        <v>2.0438626708003216E-2</v>
      </c>
      <c r="JW161" s="175">
        <v>9.4155471351475492E-3</v>
      </c>
      <c r="JX161" s="175">
        <v>4.5929498220231941E-3</v>
      </c>
      <c r="JY161" s="175">
        <v>1.5845676885980021E-2</v>
      </c>
      <c r="JZ161" s="175">
        <v>2.9854173843150762E-2</v>
      </c>
      <c r="KA161" s="175">
        <v>2.0668274199104374E-3</v>
      </c>
      <c r="KB161" s="175">
        <v>1.1597198300608565E-2</v>
      </c>
      <c r="KC161" s="175">
        <v>3.8925249741646573E-2</v>
      </c>
      <c r="KD161" s="175">
        <v>2.3079572855666551E-2</v>
      </c>
      <c r="KE161" s="175">
        <v>1.3664025720519004E-2</v>
      </c>
      <c r="KF161" s="175">
        <v>4.3518199563669764E-2</v>
      </c>
      <c r="KG161" s="175"/>
      <c r="KH161" s="74">
        <v>245</v>
      </c>
      <c r="KI161" s="74">
        <v>8483</v>
      </c>
      <c r="KJ161" s="74">
        <v>379</v>
      </c>
      <c r="KK161" s="74">
        <v>8709</v>
      </c>
      <c r="KL161" s="76">
        <v>2.8881291995756217E-2</v>
      </c>
      <c r="KM161" s="76">
        <v>4.3518199563669764E-2</v>
      </c>
      <c r="KN161" s="175">
        <v>1.4636907567913547E-2</v>
      </c>
      <c r="KO161" s="175">
        <v>0.50679545672902293</v>
      </c>
      <c r="KP161" s="175"/>
      <c r="KQ161" s="74">
        <v>32</v>
      </c>
      <c r="KR161" s="74">
        <v>569</v>
      </c>
      <c r="KS161" s="175">
        <v>5.6239015817223195E-2</v>
      </c>
      <c r="KT161" s="74">
        <v>77</v>
      </c>
      <c r="KU161" s="74">
        <v>1102</v>
      </c>
      <c r="KV161" s="175">
        <v>6.9872958257713252E-2</v>
      </c>
      <c r="KW161" s="74">
        <v>117</v>
      </c>
      <c r="KX161" s="74">
        <v>1690</v>
      </c>
      <c r="KY161" s="175">
        <v>6.9230769230769235E-2</v>
      </c>
      <c r="KZ161" s="74">
        <v>177</v>
      </c>
      <c r="LA161" s="74">
        <v>2462</v>
      </c>
      <c r="LB161" s="175">
        <v>7.18927701056052E-2</v>
      </c>
      <c r="LC161" s="74">
        <v>59</v>
      </c>
      <c r="LD161" s="74">
        <v>986</v>
      </c>
      <c r="LE161" s="175">
        <f t="shared" si="351"/>
        <v>5.9837728194726165E-2</v>
      </c>
      <c r="LF161" s="74">
        <v>102</v>
      </c>
      <c r="LG161" s="74">
        <v>1808</v>
      </c>
      <c r="LH161" s="175">
        <f t="shared" si="352"/>
        <v>5.641592920353982E-2</v>
      </c>
      <c r="LI161" s="74">
        <v>33</v>
      </c>
      <c r="LJ161" s="74">
        <v>1758</v>
      </c>
      <c r="LK161" s="175">
        <f t="shared" si="353"/>
        <v>1.877133105802048E-2</v>
      </c>
      <c r="LL161" s="74">
        <v>194</v>
      </c>
      <c r="LM161" s="74">
        <v>4552</v>
      </c>
      <c r="LN161" s="175">
        <v>4.2618629173989453E-2</v>
      </c>
      <c r="LO161" s="175"/>
      <c r="LP161" s="74">
        <v>6</v>
      </c>
      <c r="LQ161" s="74">
        <v>1695</v>
      </c>
      <c r="LR161" s="175">
        <v>3.5398230088495575E-3</v>
      </c>
      <c r="LS161" s="74">
        <v>377</v>
      </c>
      <c r="LT161" s="74">
        <v>8709</v>
      </c>
      <c r="LU161" s="175">
        <v>4.3288552072568605E-2</v>
      </c>
      <c r="LV161" s="175"/>
      <c r="LW161" s="74"/>
      <c r="LX161" s="74">
        <v>273</v>
      </c>
      <c r="LY161" s="74">
        <v>102</v>
      </c>
      <c r="LZ161" s="74">
        <v>164</v>
      </c>
      <c r="MA161" s="74">
        <v>31</v>
      </c>
      <c r="MB161" s="74">
        <v>41</v>
      </c>
      <c r="MC161" s="74">
        <v>132</v>
      </c>
      <c r="MD161" s="74"/>
    </row>
    <row r="162" spans="1:342" x14ac:dyDescent="0.25">
      <c r="A162" s="153"/>
      <c r="B162" s="156" t="s">
        <v>10</v>
      </c>
      <c r="C162" s="154"/>
      <c r="D162" s="159">
        <v>23044</v>
      </c>
      <c r="E162" s="159" t="s">
        <v>77</v>
      </c>
      <c r="F162" s="73" t="s">
        <v>92</v>
      </c>
      <c r="P162" s="164"/>
      <c r="Q162" s="129"/>
      <c r="R162" s="129"/>
      <c r="S162" s="129"/>
      <c r="T162" s="129"/>
      <c r="U162" s="129"/>
      <c r="V162" s="129"/>
      <c r="W162" s="129"/>
      <c r="X162" s="129"/>
      <c r="Y162" s="129"/>
      <c r="Z162" s="115"/>
      <c r="AA162" s="74"/>
      <c r="AB162" s="75">
        <v>1110</v>
      </c>
      <c r="AC162" s="75">
        <v>2783</v>
      </c>
      <c r="AD162" s="75">
        <v>710</v>
      </c>
      <c r="AE162" s="75">
        <v>1708</v>
      </c>
      <c r="AF162" s="75">
        <v>316</v>
      </c>
      <c r="AG162" s="75">
        <v>1689</v>
      </c>
      <c r="AH162" s="75">
        <v>52</v>
      </c>
      <c r="AI162" s="75">
        <v>84</v>
      </c>
      <c r="AK162" s="74">
        <f t="shared" si="396"/>
        <v>8452</v>
      </c>
      <c r="AL162" s="76"/>
      <c r="AM162" s="77">
        <f t="shared" si="397"/>
        <v>0.13132986275437766</v>
      </c>
      <c r="AN162" s="78">
        <f t="shared" si="398"/>
        <v>0.32927117841930903</v>
      </c>
      <c r="AO162" s="78">
        <f t="shared" si="399"/>
        <v>8.4003786086133458E-2</v>
      </c>
      <c r="AP162" s="78">
        <f t="shared" si="400"/>
        <v>0.20208234737340275</v>
      </c>
      <c r="AQ162" s="78">
        <f t="shared" si="401"/>
        <v>3.7387600567912918E-2</v>
      </c>
      <c r="AR162" s="78">
        <f t="shared" si="402"/>
        <v>0.19983435873166114</v>
      </c>
      <c r="AS162" s="78">
        <f t="shared" si="403"/>
        <v>6.1523899668717462E-3</v>
      </c>
      <c r="AT162" s="79">
        <f t="shared" si="404"/>
        <v>9.9384761003312831E-3</v>
      </c>
      <c r="AU162" s="76">
        <f t="shared" si="405"/>
        <v>1</v>
      </c>
      <c r="AV162" s="76"/>
      <c r="AW162" s="76"/>
      <c r="AX162" s="75">
        <v>347</v>
      </c>
      <c r="AY162" s="75">
        <v>507</v>
      </c>
      <c r="AZ162" s="75">
        <v>1693</v>
      </c>
      <c r="BA162" s="75">
        <v>1502</v>
      </c>
      <c r="BB162" s="75">
        <v>2884</v>
      </c>
      <c r="BC162" s="75">
        <v>1454</v>
      </c>
      <c r="BD162" s="75">
        <v>92</v>
      </c>
      <c r="BF162" s="75">
        <v>17</v>
      </c>
      <c r="BG162" s="80">
        <v>30</v>
      </c>
      <c r="BH162" s="81"/>
      <c r="BI162" s="81"/>
      <c r="BJ162" s="82"/>
      <c r="BK162" s="74">
        <f t="shared" si="406"/>
        <v>30</v>
      </c>
      <c r="BL162" s="80">
        <f t="shared" si="291"/>
        <v>8526</v>
      </c>
      <c r="BM162" s="83"/>
      <c r="BN162" s="84">
        <f t="shared" si="407"/>
        <v>4.0699038235984052E-2</v>
      </c>
      <c r="BO162" s="85">
        <f t="shared" si="408"/>
        <v>5.9465165376495425E-2</v>
      </c>
      <c r="BP162" s="85">
        <f t="shared" si="409"/>
        <v>0.19856908280553601</v>
      </c>
      <c r="BQ162" s="85">
        <f t="shared" si="410"/>
        <v>0.17616701853155056</v>
      </c>
      <c r="BR162" s="85">
        <f t="shared" si="411"/>
        <v>0.33825944170771755</v>
      </c>
      <c r="BS162" s="85">
        <f t="shared" si="412"/>
        <v>0.17053718038939714</v>
      </c>
      <c r="BT162" s="85">
        <f t="shared" si="413"/>
        <v>1.0790523105794042E-2</v>
      </c>
      <c r="BU162" s="85">
        <f t="shared" si="414"/>
        <v>0</v>
      </c>
      <c r="BV162" s="85">
        <f t="shared" si="415"/>
        <v>1.9939010086793339E-3</v>
      </c>
      <c r="BW162" s="85">
        <f t="shared" si="416"/>
        <v>3.518648838845883E-3</v>
      </c>
      <c r="BX162" s="85">
        <f t="shared" si="417"/>
        <v>0</v>
      </c>
      <c r="BY162" s="85">
        <f t="shared" si="418"/>
        <v>0</v>
      </c>
      <c r="BZ162" s="85">
        <f t="shared" si="419"/>
        <v>0</v>
      </c>
      <c r="CA162" s="76">
        <f t="shared" si="420"/>
        <v>3.518648838845883E-3</v>
      </c>
      <c r="CB162" s="86">
        <f t="shared" si="421"/>
        <v>1</v>
      </c>
      <c r="CC162" s="76"/>
      <c r="CD162" s="76"/>
      <c r="CE162" s="75">
        <v>1501</v>
      </c>
      <c r="CF162" s="75">
        <v>2539</v>
      </c>
      <c r="CG162" s="75">
        <v>1790</v>
      </c>
      <c r="CH162" s="75">
        <v>577</v>
      </c>
      <c r="CI162" s="75">
        <v>1084</v>
      </c>
      <c r="CJ162" s="75">
        <v>930</v>
      </c>
      <c r="CK162" s="75">
        <v>105</v>
      </c>
      <c r="CL162" s="73">
        <v>27</v>
      </c>
      <c r="CM162" s="73">
        <v>32</v>
      </c>
      <c r="CN162" s="73">
        <v>23</v>
      </c>
      <c r="CO162" s="73"/>
      <c r="CQ162" s="74">
        <f t="shared" si="422"/>
        <v>82</v>
      </c>
      <c r="CR162" s="74">
        <f t="shared" si="423"/>
        <v>8608</v>
      </c>
      <c r="CS162" s="76"/>
      <c r="CT162" s="77">
        <f t="shared" si="424"/>
        <v>0.17437267657992564</v>
      </c>
      <c r="CU162" s="78">
        <f t="shared" si="425"/>
        <v>0.29495817843866173</v>
      </c>
      <c r="CV162" s="78">
        <f t="shared" si="426"/>
        <v>0.2079460966542751</v>
      </c>
      <c r="CW162" s="78">
        <f t="shared" si="427"/>
        <v>6.7030669144981417E-2</v>
      </c>
      <c r="CX162" s="78">
        <f t="shared" si="428"/>
        <v>0.12592936802973978</v>
      </c>
      <c r="CY162" s="78">
        <f t="shared" si="429"/>
        <v>0.10803903345724906</v>
      </c>
      <c r="CZ162" s="78">
        <f t="shared" si="430"/>
        <v>1.2197955390334572E-2</v>
      </c>
      <c r="DA162" s="79"/>
      <c r="DB162" s="79"/>
      <c r="DC162" s="79"/>
      <c r="DD162" s="79"/>
      <c r="DE162" s="79">
        <f t="shared" si="431"/>
        <v>9.5260223048327132E-3</v>
      </c>
      <c r="DF162" s="76">
        <f t="shared" si="432"/>
        <v>1</v>
      </c>
      <c r="DG162" s="76"/>
      <c r="DH162" s="76"/>
      <c r="DI162" s="76"/>
      <c r="DJ162" s="76"/>
      <c r="DK162" s="76">
        <f t="shared" si="293"/>
        <v>0.32927117841930903</v>
      </c>
      <c r="DL162" s="76">
        <f t="shared" si="294"/>
        <v>0.33825944170771755</v>
      </c>
      <c r="DM162" s="76">
        <f t="shared" si="295"/>
        <v>0.29495817843866173</v>
      </c>
      <c r="DN162" s="76"/>
      <c r="DO162" s="76"/>
      <c r="DP162" s="76">
        <f t="shared" si="296"/>
        <v>8.4003786086133458E-2</v>
      </c>
      <c r="DQ162" s="76">
        <f t="shared" si="297"/>
        <v>5.9465165376495425E-2</v>
      </c>
      <c r="DR162" s="76">
        <f t="shared" si="298"/>
        <v>0.12592936802973978</v>
      </c>
      <c r="DS162" s="76"/>
      <c r="DT162" s="76"/>
      <c r="DU162" s="76"/>
      <c r="DV162" s="76">
        <f t="shared" si="299"/>
        <v>0</v>
      </c>
      <c r="DW162" s="76"/>
      <c r="DX162" s="76"/>
      <c r="DY162" s="76"/>
      <c r="DZ162" s="76"/>
      <c r="EA162" s="76">
        <f t="shared" si="300"/>
        <v>1.9939010086793339E-3</v>
      </c>
      <c r="EB162" s="76"/>
      <c r="EC162" s="76"/>
      <c r="ED162" s="76"/>
      <c r="EE162" s="76">
        <f t="shared" si="433"/>
        <v>0.41327496450544249</v>
      </c>
      <c r="EF162" s="76">
        <f t="shared" si="434"/>
        <v>0.39971850809289233</v>
      </c>
      <c r="EG162" s="76">
        <f t="shared" si="435"/>
        <v>0.42088754646840154</v>
      </c>
      <c r="EH162" s="76"/>
      <c r="EI162" s="76"/>
      <c r="EJ162" s="76">
        <f t="shared" si="301"/>
        <v>-3.4312999980647296E-2</v>
      </c>
      <c r="EK162" s="76"/>
      <c r="EL162" s="76">
        <f t="shared" si="302"/>
        <v>-4.3301263269055812E-2</v>
      </c>
      <c r="EM162" s="76"/>
      <c r="EN162" s="76"/>
      <c r="EO162" s="76">
        <f t="shared" si="303"/>
        <v>4.1925581943606322E-2</v>
      </c>
      <c r="EP162" s="76"/>
      <c r="EQ162" s="76">
        <f t="shared" si="304"/>
        <v>6.6464202653244348E-2</v>
      </c>
      <c r="ER162" s="76"/>
      <c r="ES162" s="76"/>
      <c r="ET162" s="76">
        <f t="shared" si="305"/>
        <v>0</v>
      </c>
      <c r="EU162" s="76"/>
      <c r="EV162" s="76">
        <f t="shared" si="306"/>
        <v>0</v>
      </c>
      <c r="EW162" s="76"/>
      <c r="EX162" s="76"/>
      <c r="EY162" s="76">
        <f t="shared" si="307"/>
        <v>0</v>
      </c>
      <c r="EZ162" s="76"/>
      <c r="FA162" s="76">
        <f t="shared" si="308"/>
        <v>-1.9939010086793339E-3</v>
      </c>
      <c r="FB162" s="76"/>
      <c r="FC162" s="76"/>
      <c r="FD162" s="76">
        <f t="shared" si="309"/>
        <v>7.612581962959053E-3</v>
      </c>
      <c r="FE162" s="76"/>
      <c r="FF162" s="76">
        <f t="shared" si="310"/>
        <v>2.1169038375509208E-2</v>
      </c>
      <c r="FG162" s="76"/>
      <c r="FH162" s="76"/>
      <c r="FI162" s="76"/>
      <c r="FJ162" s="76"/>
      <c r="FK162" s="76"/>
      <c r="FL162" s="76">
        <f t="shared" si="311"/>
        <v>6.1523899668717462E-3</v>
      </c>
      <c r="FM162" s="76">
        <f t="shared" si="312"/>
        <v>1.0790523105794042E-2</v>
      </c>
      <c r="FN162" s="76">
        <f t="shared" si="313"/>
        <v>1.2197955390334572E-2</v>
      </c>
      <c r="FO162" s="76"/>
      <c r="FP162" s="76">
        <f t="shared" si="314"/>
        <v>6.0455654234628257E-3</v>
      </c>
      <c r="FQ162" s="76"/>
      <c r="FR162" s="76">
        <f t="shared" si="315"/>
        <v>1.4074322845405302E-3</v>
      </c>
      <c r="FS162" s="76"/>
      <c r="FT162" s="76"/>
      <c r="FU162" s="76"/>
      <c r="FV162" s="76"/>
      <c r="FW162" s="76">
        <f t="shared" si="316"/>
        <v>0.19983435873166114</v>
      </c>
      <c r="FX162" s="76">
        <f t="shared" si="317"/>
        <v>0.17053718038939714</v>
      </c>
      <c r="FY162" s="76">
        <f t="shared" si="318"/>
        <v>0.2079460966542751</v>
      </c>
      <c r="FZ162" s="76"/>
      <c r="GA162" s="76">
        <f t="shared" si="319"/>
        <v>8.1117379226139652E-3</v>
      </c>
      <c r="GB162" s="76"/>
      <c r="GC162" s="76">
        <f t="shared" si="320"/>
        <v>3.7408916264877967E-2</v>
      </c>
      <c r="GD162" s="76"/>
      <c r="GE162" s="76"/>
      <c r="GF162" s="76"/>
      <c r="GG162" s="76"/>
      <c r="GH162" s="76">
        <f t="shared" si="321"/>
        <v>0.13132986275437766</v>
      </c>
      <c r="GI162" s="76">
        <f t="shared" si="322"/>
        <v>0.19856908280553601</v>
      </c>
      <c r="GJ162" s="76">
        <f t="shared" si="323"/>
        <v>0.10803903345724906</v>
      </c>
      <c r="GK162" s="76"/>
      <c r="GL162" s="76">
        <f t="shared" si="324"/>
        <v>-2.3290829297128599E-2</v>
      </c>
      <c r="GM162" s="76"/>
      <c r="GN162" s="76">
        <f t="shared" si="325"/>
        <v>-9.0530049348286942E-2</v>
      </c>
      <c r="GO162" s="76"/>
      <c r="GP162" s="76"/>
      <c r="GQ162" s="76"/>
      <c r="GR162" s="76"/>
      <c r="GS162" s="76">
        <f t="shared" si="326"/>
        <v>0.20208234737340275</v>
      </c>
      <c r="GT162" s="76">
        <f t="shared" si="327"/>
        <v>0.17616701853155056</v>
      </c>
      <c r="GU162" s="76">
        <f t="shared" si="328"/>
        <v>0.17437267657992564</v>
      </c>
      <c r="GV162" s="76"/>
      <c r="GW162" s="76">
        <f t="shared" si="329"/>
        <v>-2.7709670793477109E-2</v>
      </c>
      <c r="GX162" s="76"/>
      <c r="GY162" s="76">
        <f t="shared" si="330"/>
        <v>-1.7943419516249226E-3</v>
      </c>
      <c r="GZ162" s="76"/>
      <c r="HA162" s="76"/>
      <c r="HB162" s="76"/>
      <c r="HC162" s="76"/>
      <c r="HD162" s="76">
        <f t="shared" si="331"/>
        <v>3.7387600567912918E-2</v>
      </c>
      <c r="HE162" s="76">
        <f t="shared" si="332"/>
        <v>4.0699038235984052E-2</v>
      </c>
      <c r="HF162" s="76">
        <f t="shared" si="333"/>
        <v>6.7030669144981417E-2</v>
      </c>
      <c r="HG162" s="76"/>
      <c r="HH162" s="76">
        <f t="shared" si="334"/>
        <v>2.9643068577068499E-2</v>
      </c>
      <c r="HI162" s="76"/>
      <c r="HJ162" s="76">
        <f t="shared" si="335"/>
        <v>2.6331630908997365E-2</v>
      </c>
      <c r="HK162" s="76"/>
      <c r="HL162" s="76"/>
      <c r="HM162" s="76"/>
      <c r="HN162" s="76"/>
      <c r="HO162" s="76"/>
      <c r="HP162" s="76"/>
      <c r="HQ162" s="76"/>
      <c r="HR162" s="76">
        <f t="shared" si="336"/>
        <v>0.20823473734027451</v>
      </c>
      <c r="HS162" s="76">
        <f t="shared" si="337"/>
        <v>0.23946994794131565</v>
      </c>
      <c r="HT162" s="76">
        <f t="shared" si="338"/>
        <v>0.24562233790818744</v>
      </c>
      <c r="HU162" s="76"/>
      <c r="HV162" s="76">
        <f t="shared" si="339"/>
        <v>0.1869575416373446</v>
      </c>
      <c r="HW162" s="76">
        <f t="shared" si="340"/>
        <v>0.21686605676753462</v>
      </c>
      <c r="HX162" s="76">
        <f t="shared" si="341"/>
        <v>0.22765657987332866</v>
      </c>
      <c r="HY162" s="76"/>
      <c r="HZ162" s="76">
        <f t="shared" si="342"/>
        <v>0.18657063197026022</v>
      </c>
      <c r="IA162" s="76">
        <f t="shared" si="343"/>
        <v>0.24140334572490707</v>
      </c>
      <c r="IB162" s="76">
        <f t="shared" si="344"/>
        <v>0.25360130111524165</v>
      </c>
      <c r="IC162" s="76"/>
      <c r="ID162" s="76"/>
      <c r="IE162" s="76">
        <f t="shared" si="345"/>
        <v>-2.1664105370014286E-2</v>
      </c>
      <c r="IF162" s="76"/>
      <c r="IG162" s="76">
        <f t="shared" si="346"/>
        <v>-3.8690966708437857E-4</v>
      </c>
      <c r="IH162" s="76"/>
      <c r="II162" s="76"/>
      <c r="IJ162" s="76">
        <f t="shared" si="347"/>
        <v>1.9333977835914173E-3</v>
      </c>
      <c r="IK162" s="76"/>
      <c r="IL162" s="76">
        <f t="shared" si="348"/>
        <v>2.453728895737245E-2</v>
      </c>
      <c r="IM162" s="76"/>
      <c r="IN162" s="76"/>
      <c r="IO162" s="76">
        <f t="shared" si="349"/>
        <v>7.9789632070542127E-3</v>
      </c>
      <c r="IP162" s="76"/>
      <c r="IQ162" s="76">
        <f t="shared" si="350"/>
        <v>2.5944721241912994E-2</v>
      </c>
      <c r="IR162" s="76"/>
      <c r="IS162" s="76"/>
      <c r="IT162" s="76"/>
      <c r="IU162" s="76"/>
      <c r="IV162" s="76"/>
      <c r="IW162" s="76">
        <v>7.0000000000000007E-2</v>
      </c>
      <c r="IX162" s="183">
        <v>5.871954500038429</v>
      </c>
      <c r="IY162" s="183">
        <v>5.3431470724885513</v>
      </c>
      <c r="IZ162" s="175">
        <v>-0.1919901298727448</v>
      </c>
      <c r="JA162" s="76"/>
      <c r="JB162" s="74">
        <v>18940</v>
      </c>
      <c r="JC162" s="74">
        <v>106</v>
      </c>
      <c r="JD162" s="74">
        <v>98</v>
      </c>
      <c r="JE162" s="76">
        <v>1.6732593389927594E-2</v>
      </c>
      <c r="JF162" s="76">
        <v>7.1371126886359451E-2</v>
      </c>
      <c r="JG162" s="74"/>
      <c r="JH162" s="74">
        <v>108</v>
      </c>
      <c r="JI162" s="74">
        <v>1.5</v>
      </c>
      <c r="JJ162" s="175">
        <v>1.3888888888888888E-2</v>
      </c>
      <c r="JK162" s="74">
        <v>16</v>
      </c>
      <c r="JL162" s="74">
        <v>4</v>
      </c>
      <c r="JM162" s="175">
        <v>0.25</v>
      </c>
      <c r="JN162" s="74">
        <v>124</v>
      </c>
      <c r="JO162" s="74">
        <v>5.5</v>
      </c>
      <c r="JP162" s="175">
        <v>4.4354838709677422E-2</v>
      </c>
      <c r="JQ162" s="175">
        <v>0.21876077320856932</v>
      </c>
      <c r="JR162" s="74"/>
      <c r="JS162" s="74"/>
      <c r="JT162" s="76"/>
      <c r="JU162" s="175"/>
      <c r="JV162" s="175">
        <v>6.0052623432905121E-2</v>
      </c>
      <c r="JW162" s="175">
        <v>9.59603776505185E-3</v>
      </c>
      <c r="JX162" s="175">
        <v>9.2091007583965327E-3</v>
      </c>
      <c r="JY162" s="175">
        <v>5.084352267450859E-2</v>
      </c>
      <c r="JZ162" s="175">
        <v>6.9648661197956971E-2</v>
      </c>
      <c r="KA162" s="175">
        <v>3.892586286952484E-2</v>
      </c>
      <c r="KB162" s="175">
        <v>9.4180467419904046E-2</v>
      </c>
      <c r="KC162" s="175">
        <v>0.19354589072898931</v>
      </c>
      <c r="KD162" s="175">
        <v>0.14270236805448072</v>
      </c>
      <c r="KE162" s="175">
        <v>0.13310633028942889</v>
      </c>
      <c r="KF162" s="175">
        <v>0.20275499148738585</v>
      </c>
      <c r="KG162" s="175"/>
      <c r="KH162" s="74">
        <v>1444</v>
      </c>
      <c r="KI162" s="74">
        <v>12214</v>
      </c>
      <c r="KJ162" s="74">
        <v>2620</v>
      </c>
      <c r="KK162" s="74">
        <v>12922</v>
      </c>
      <c r="KL162" s="76">
        <v>0.11822498771901097</v>
      </c>
      <c r="KM162" s="76">
        <v>0.20275499148738585</v>
      </c>
      <c r="KN162" s="175">
        <v>8.4530003768374884E-2</v>
      </c>
      <c r="KO162" s="175">
        <v>0.71499270500479983</v>
      </c>
      <c r="KP162" s="175"/>
      <c r="KQ162" s="74">
        <v>371</v>
      </c>
      <c r="KR162" s="74">
        <v>854</v>
      </c>
      <c r="KS162" s="175">
        <v>0.4344262295081967</v>
      </c>
      <c r="KT162" s="74">
        <v>752</v>
      </c>
      <c r="KU162" s="74">
        <v>1716</v>
      </c>
      <c r="KV162" s="175">
        <v>0.43822843822843821</v>
      </c>
      <c r="KW162" s="74">
        <v>1059</v>
      </c>
      <c r="KX162" s="74">
        <v>2572</v>
      </c>
      <c r="KY162" s="175">
        <v>0.41174183514774493</v>
      </c>
      <c r="KZ162" s="74">
        <v>1329</v>
      </c>
      <c r="LA162" s="74">
        <v>3570</v>
      </c>
      <c r="LB162" s="175">
        <v>0.37226890756302522</v>
      </c>
      <c r="LC162" s="74">
        <v>376</v>
      </c>
      <c r="LD162" s="74">
        <v>1390</v>
      </c>
      <c r="LE162" s="175">
        <f t="shared" si="351"/>
        <v>0.27050359712230215</v>
      </c>
      <c r="LF162" s="74">
        <v>626</v>
      </c>
      <c r="LG162" s="74">
        <v>2698</v>
      </c>
      <c r="LH162" s="175">
        <f t="shared" si="352"/>
        <v>0.23202372127501852</v>
      </c>
      <c r="LI162" s="74">
        <v>232</v>
      </c>
      <c r="LJ162" s="74">
        <v>2628</v>
      </c>
      <c r="LK162" s="175">
        <f t="shared" si="353"/>
        <v>8.8280060882800604E-2</v>
      </c>
      <c r="LL162" s="74">
        <v>1234</v>
      </c>
      <c r="LM162" s="74">
        <v>6716</v>
      </c>
      <c r="LN162" s="175">
        <v>0.18374032162001191</v>
      </c>
      <c r="LO162" s="175"/>
      <c r="LP162" s="74">
        <v>57</v>
      </c>
      <c r="LQ162" s="74">
        <v>2636</v>
      </c>
      <c r="LR162" s="175">
        <v>2.1623672230652504E-2</v>
      </c>
      <c r="LS162" s="74">
        <v>2620</v>
      </c>
      <c r="LT162" s="74">
        <v>12922</v>
      </c>
      <c r="LU162" s="175">
        <v>0.20275499148738585</v>
      </c>
      <c r="LV162" s="175"/>
      <c r="LW162" s="74"/>
      <c r="LX162" s="74">
        <v>70</v>
      </c>
      <c r="LY162" s="74">
        <v>247</v>
      </c>
      <c r="LZ162" s="74">
        <v>51</v>
      </c>
      <c r="MA162" s="74">
        <v>169</v>
      </c>
      <c r="MB162" s="74">
        <v>170</v>
      </c>
      <c r="MC162" s="74">
        <v>98</v>
      </c>
      <c r="MD162" s="74"/>
    </row>
    <row r="163" spans="1:342" x14ac:dyDescent="0.25">
      <c r="A163" s="153"/>
      <c r="B163" s="156" t="s">
        <v>42</v>
      </c>
      <c r="C163" s="154"/>
      <c r="D163" s="159">
        <v>12021</v>
      </c>
      <c r="E163" s="159" t="s">
        <v>0</v>
      </c>
      <c r="F163" s="73" t="s">
        <v>41</v>
      </c>
      <c r="P163" s="164"/>
      <c r="Q163" s="129"/>
      <c r="R163" s="129"/>
      <c r="S163" s="129"/>
      <c r="T163" s="129"/>
      <c r="U163" s="129"/>
      <c r="V163" s="129"/>
      <c r="W163" s="129"/>
      <c r="X163" s="129"/>
      <c r="Y163" s="129"/>
      <c r="Z163" s="115"/>
      <c r="AA163" s="74"/>
      <c r="AB163" s="75">
        <v>3225</v>
      </c>
      <c r="AC163" s="75">
        <v>8604</v>
      </c>
      <c r="AD163" s="75">
        <v>3075</v>
      </c>
      <c r="AE163" s="75">
        <v>2594</v>
      </c>
      <c r="AF163" s="75">
        <v>2358</v>
      </c>
      <c r="AG163" s="75">
        <v>2774</v>
      </c>
      <c r="AH163" s="75">
        <v>411</v>
      </c>
      <c r="AI163" s="75">
        <v>248</v>
      </c>
      <c r="AK163" s="74">
        <f t="shared" si="396"/>
        <v>23289</v>
      </c>
      <c r="AL163" s="76"/>
      <c r="AM163" s="77">
        <f t="shared" si="397"/>
        <v>0.13847739276053073</v>
      </c>
      <c r="AN163" s="78">
        <f t="shared" si="398"/>
        <v>0.36944480226716475</v>
      </c>
      <c r="AO163" s="78">
        <f t="shared" si="399"/>
        <v>0.13203658379492464</v>
      </c>
      <c r="AP163" s="78">
        <f t="shared" si="400"/>
        <v>0.11138305637854781</v>
      </c>
      <c r="AQ163" s="78">
        <f t="shared" si="401"/>
        <v>0.10124951693932759</v>
      </c>
      <c r="AR163" s="78">
        <f t="shared" si="402"/>
        <v>0.1191120271372751</v>
      </c>
      <c r="AS163" s="78">
        <f t="shared" si="403"/>
        <v>1.7647816565760661E-2</v>
      </c>
      <c r="AT163" s="79">
        <f t="shared" si="404"/>
        <v>1.0648804156468719E-2</v>
      </c>
      <c r="AU163" s="76">
        <f t="shared" si="405"/>
        <v>1</v>
      </c>
      <c r="AV163" s="76"/>
      <c r="AW163" s="76"/>
      <c r="AX163" s="75">
        <v>3702</v>
      </c>
      <c r="AY163" s="75">
        <v>2409</v>
      </c>
      <c r="AZ163" s="75">
        <v>4601</v>
      </c>
      <c r="BA163" s="75">
        <v>3369</v>
      </c>
      <c r="BB163" s="75">
        <v>11451</v>
      </c>
      <c r="BC163" s="75">
        <v>3975</v>
      </c>
      <c r="BD163" s="75">
        <v>1037</v>
      </c>
      <c r="BF163" s="75">
        <v>68</v>
      </c>
      <c r="BG163" s="80">
        <v>68</v>
      </c>
      <c r="BH163" s="81">
        <v>448</v>
      </c>
      <c r="BI163" s="81"/>
      <c r="BJ163" s="82"/>
      <c r="BK163" s="74">
        <f t="shared" si="406"/>
        <v>516</v>
      </c>
      <c r="BL163" s="80">
        <f t="shared" si="291"/>
        <v>31128</v>
      </c>
      <c r="BM163" s="83"/>
      <c r="BN163" s="84">
        <f t="shared" si="407"/>
        <v>0.11892829606784888</v>
      </c>
      <c r="BO163" s="85">
        <f t="shared" si="408"/>
        <v>7.7390131071703935E-2</v>
      </c>
      <c r="BP163" s="85">
        <f t="shared" si="409"/>
        <v>0.14780904651760474</v>
      </c>
      <c r="BQ163" s="85">
        <f t="shared" si="410"/>
        <v>0.10823053199691596</v>
      </c>
      <c r="BR163" s="85">
        <f t="shared" si="411"/>
        <v>0.36786815728604472</v>
      </c>
      <c r="BS163" s="85">
        <f t="shared" si="412"/>
        <v>0.12769853508095605</v>
      </c>
      <c r="BT163" s="85">
        <f t="shared" si="413"/>
        <v>3.3314058082755074E-2</v>
      </c>
      <c r="BU163" s="85">
        <f t="shared" si="414"/>
        <v>0</v>
      </c>
      <c r="BV163" s="85">
        <f t="shared" si="415"/>
        <v>2.1845283988691853E-3</v>
      </c>
      <c r="BW163" s="85">
        <f t="shared" si="416"/>
        <v>2.1845283988691853E-3</v>
      </c>
      <c r="BX163" s="85">
        <f t="shared" si="417"/>
        <v>1.439218709843228E-2</v>
      </c>
      <c r="BY163" s="85">
        <f t="shared" si="418"/>
        <v>0</v>
      </c>
      <c r="BZ163" s="85">
        <f t="shared" si="419"/>
        <v>0</v>
      </c>
      <c r="CA163" s="76">
        <f t="shared" si="420"/>
        <v>1.6576715497301466E-2</v>
      </c>
      <c r="CB163" s="86">
        <f t="shared" si="421"/>
        <v>1</v>
      </c>
      <c r="CC163" s="76"/>
      <c r="CD163" s="76"/>
      <c r="CE163" s="75">
        <v>1539</v>
      </c>
      <c r="CF163" s="75">
        <v>7517</v>
      </c>
      <c r="CG163" s="75">
        <v>2780</v>
      </c>
      <c r="CH163" s="75">
        <v>3880</v>
      </c>
      <c r="CI163" s="75">
        <v>3694</v>
      </c>
      <c r="CJ163" s="75">
        <v>3504</v>
      </c>
      <c r="CK163" s="75">
        <v>880</v>
      </c>
      <c r="CL163" s="73">
        <v>217</v>
      </c>
      <c r="CQ163" s="74">
        <f t="shared" si="422"/>
        <v>217</v>
      </c>
      <c r="CR163" s="74">
        <f t="shared" si="423"/>
        <v>24011</v>
      </c>
      <c r="CS163" s="76"/>
      <c r="CT163" s="77">
        <f t="shared" si="424"/>
        <v>6.4095622839531879E-2</v>
      </c>
      <c r="CU163" s="78">
        <f t="shared" si="425"/>
        <v>0.31306484527924699</v>
      </c>
      <c r="CV163" s="78">
        <f t="shared" si="426"/>
        <v>0.11578026737745201</v>
      </c>
      <c r="CW163" s="78">
        <f t="shared" si="427"/>
        <v>0.16159260339011286</v>
      </c>
      <c r="CX163" s="78">
        <f t="shared" si="428"/>
        <v>0.15384615384615385</v>
      </c>
      <c r="CY163" s="78">
        <f t="shared" si="429"/>
        <v>0.14593311398942152</v>
      </c>
      <c r="CZ163" s="78">
        <f t="shared" si="430"/>
        <v>3.6649868810128688E-2</v>
      </c>
      <c r="DA163" s="79"/>
      <c r="DB163" s="79"/>
      <c r="DC163" s="79"/>
      <c r="DD163" s="79"/>
      <c r="DE163" s="79">
        <f t="shared" si="431"/>
        <v>9.0375244679521891E-3</v>
      </c>
      <c r="DF163" s="76">
        <f t="shared" si="432"/>
        <v>1</v>
      </c>
      <c r="DG163" s="76"/>
      <c r="DH163" s="76"/>
      <c r="DI163" s="76"/>
      <c r="DJ163" s="76"/>
      <c r="DK163" s="76">
        <f t="shared" si="293"/>
        <v>0.36944480226716475</v>
      </c>
      <c r="DL163" s="76">
        <f t="shared" si="294"/>
        <v>0.36786815728604472</v>
      </c>
      <c r="DM163" s="76">
        <f t="shared" si="295"/>
        <v>0.31306484527924699</v>
      </c>
      <c r="DN163" s="76"/>
      <c r="DO163" s="76"/>
      <c r="DP163" s="76">
        <f t="shared" si="296"/>
        <v>0.13203658379492464</v>
      </c>
      <c r="DQ163" s="76">
        <f t="shared" si="297"/>
        <v>7.7390131071703935E-2</v>
      </c>
      <c r="DR163" s="76">
        <f t="shared" si="298"/>
        <v>0.15384615384615385</v>
      </c>
      <c r="DS163" s="76"/>
      <c r="DT163" s="76"/>
      <c r="DU163" s="76"/>
      <c r="DV163" s="76">
        <f t="shared" si="299"/>
        <v>0</v>
      </c>
      <c r="DW163" s="76"/>
      <c r="DX163" s="76"/>
      <c r="DY163" s="76"/>
      <c r="DZ163" s="76"/>
      <c r="EA163" s="76">
        <f t="shared" si="300"/>
        <v>2.1845283988691853E-3</v>
      </c>
      <c r="EB163" s="76"/>
      <c r="EC163" s="76"/>
      <c r="ED163" s="76"/>
      <c r="EE163" s="76">
        <f t="shared" si="433"/>
        <v>0.50148138606208936</v>
      </c>
      <c r="EF163" s="76">
        <f t="shared" si="434"/>
        <v>0.44744281675661784</v>
      </c>
      <c r="EG163" s="76">
        <f t="shared" si="435"/>
        <v>0.46691099912540085</v>
      </c>
      <c r="EH163" s="76"/>
      <c r="EI163" s="76"/>
      <c r="EJ163" s="76">
        <f t="shared" si="301"/>
        <v>-5.6379956987917756E-2</v>
      </c>
      <c r="EK163" s="76"/>
      <c r="EL163" s="76">
        <f t="shared" si="302"/>
        <v>-5.4803312006797722E-2</v>
      </c>
      <c r="EM163" s="76"/>
      <c r="EN163" s="76"/>
      <c r="EO163" s="76">
        <f t="shared" si="303"/>
        <v>2.1809570051229216E-2</v>
      </c>
      <c r="EP163" s="76"/>
      <c r="EQ163" s="76">
        <f t="shared" si="304"/>
        <v>7.6456022774449919E-2</v>
      </c>
      <c r="ER163" s="76"/>
      <c r="ES163" s="76"/>
      <c r="ET163" s="76">
        <f t="shared" si="305"/>
        <v>0</v>
      </c>
      <c r="EU163" s="76"/>
      <c r="EV163" s="76">
        <f t="shared" si="306"/>
        <v>0</v>
      </c>
      <c r="EW163" s="76"/>
      <c r="EX163" s="76"/>
      <c r="EY163" s="76">
        <f t="shared" si="307"/>
        <v>0</v>
      </c>
      <c r="EZ163" s="76"/>
      <c r="FA163" s="76">
        <f t="shared" si="308"/>
        <v>-2.1845283988691853E-3</v>
      </c>
      <c r="FB163" s="76"/>
      <c r="FC163" s="76"/>
      <c r="FD163" s="76">
        <f t="shared" si="309"/>
        <v>-3.4570386936688513E-2</v>
      </c>
      <c r="FE163" s="76"/>
      <c r="FF163" s="76">
        <f t="shared" si="310"/>
        <v>1.9468182368783005E-2</v>
      </c>
      <c r="FG163" s="76"/>
      <c r="FH163" s="76"/>
      <c r="FI163" s="76"/>
      <c r="FJ163" s="76"/>
      <c r="FK163" s="76"/>
      <c r="FL163" s="76">
        <f t="shared" si="311"/>
        <v>1.7647816565760661E-2</v>
      </c>
      <c r="FM163" s="76">
        <f t="shared" si="312"/>
        <v>3.3314058082755074E-2</v>
      </c>
      <c r="FN163" s="76">
        <f t="shared" si="313"/>
        <v>3.6649868810128688E-2</v>
      </c>
      <c r="FO163" s="76"/>
      <c r="FP163" s="76">
        <f t="shared" si="314"/>
        <v>1.9002052244368028E-2</v>
      </c>
      <c r="FQ163" s="76"/>
      <c r="FR163" s="76">
        <f t="shared" si="315"/>
        <v>3.3358107273736143E-3</v>
      </c>
      <c r="FS163" s="76"/>
      <c r="FT163" s="76"/>
      <c r="FU163" s="76"/>
      <c r="FV163" s="76"/>
      <c r="FW163" s="76">
        <f t="shared" si="316"/>
        <v>0.1191120271372751</v>
      </c>
      <c r="FX163" s="76">
        <f t="shared" si="317"/>
        <v>0.12769853508095605</v>
      </c>
      <c r="FY163" s="76">
        <f t="shared" si="318"/>
        <v>0.11578026737745201</v>
      </c>
      <c r="FZ163" s="76"/>
      <c r="GA163" s="76">
        <f t="shared" si="319"/>
        <v>-3.3317597598230969E-3</v>
      </c>
      <c r="GB163" s="76"/>
      <c r="GC163" s="76">
        <f t="shared" si="320"/>
        <v>-1.1918267703504043E-2</v>
      </c>
      <c r="GD163" s="76"/>
      <c r="GE163" s="76"/>
      <c r="GF163" s="76"/>
      <c r="GG163" s="76"/>
      <c r="GH163" s="76">
        <f t="shared" si="321"/>
        <v>0.13847739276053073</v>
      </c>
      <c r="GI163" s="76">
        <f t="shared" si="322"/>
        <v>0.14780904651760474</v>
      </c>
      <c r="GJ163" s="76">
        <f t="shared" si="323"/>
        <v>0.14593311398942152</v>
      </c>
      <c r="GK163" s="76"/>
      <c r="GL163" s="76">
        <f t="shared" si="324"/>
        <v>7.4557212288907937E-3</v>
      </c>
      <c r="GM163" s="76"/>
      <c r="GN163" s="76">
        <f t="shared" si="325"/>
        <v>-1.8759325281832162E-3</v>
      </c>
      <c r="GO163" s="76"/>
      <c r="GP163" s="76"/>
      <c r="GQ163" s="76"/>
      <c r="GR163" s="76"/>
      <c r="GS163" s="76">
        <f t="shared" si="326"/>
        <v>0.11138305637854781</v>
      </c>
      <c r="GT163" s="76">
        <f t="shared" si="327"/>
        <v>0.10823053199691596</v>
      </c>
      <c r="GU163" s="76">
        <f t="shared" si="328"/>
        <v>6.4095622839531879E-2</v>
      </c>
      <c r="GV163" s="76"/>
      <c r="GW163" s="76">
        <f t="shared" si="329"/>
        <v>-4.7287433539015933E-2</v>
      </c>
      <c r="GX163" s="76"/>
      <c r="GY163" s="76">
        <f t="shared" si="330"/>
        <v>-4.4134909157384078E-2</v>
      </c>
      <c r="GZ163" s="76"/>
      <c r="HA163" s="76"/>
      <c r="HB163" s="76"/>
      <c r="HC163" s="76"/>
      <c r="HD163" s="76">
        <f t="shared" si="331"/>
        <v>0.10124951693932759</v>
      </c>
      <c r="HE163" s="76">
        <f t="shared" si="332"/>
        <v>0.11892829606784888</v>
      </c>
      <c r="HF163" s="76">
        <f t="shared" si="333"/>
        <v>0.16159260339011286</v>
      </c>
      <c r="HG163" s="76"/>
      <c r="HH163" s="76">
        <f t="shared" si="334"/>
        <v>6.0343086450785274E-2</v>
      </c>
      <c r="HI163" s="76"/>
      <c r="HJ163" s="76">
        <f t="shared" si="335"/>
        <v>4.2664307322263978E-2</v>
      </c>
      <c r="HK163" s="76"/>
      <c r="HL163" s="76"/>
      <c r="HM163" s="76"/>
      <c r="HN163" s="76"/>
      <c r="HO163" s="76"/>
      <c r="HP163" s="76"/>
      <c r="HQ163" s="76"/>
      <c r="HR163" s="76">
        <f t="shared" si="336"/>
        <v>0.12903087294430848</v>
      </c>
      <c r="HS163" s="76">
        <f t="shared" si="337"/>
        <v>0.21263257331787538</v>
      </c>
      <c r="HT163" s="76">
        <f t="shared" si="338"/>
        <v>0.23028038988363608</v>
      </c>
      <c r="HU163" s="76"/>
      <c r="HV163" s="76">
        <f t="shared" si="339"/>
        <v>0.14154459007967102</v>
      </c>
      <c r="HW163" s="76">
        <f t="shared" si="340"/>
        <v>0.22715882806476484</v>
      </c>
      <c r="HX163" s="76">
        <f t="shared" si="341"/>
        <v>0.2604728861475199</v>
      </c>
      <c r="HY163" s="76"/>
      <c r="HZ163" s="76">
        <f t="shared" si="342"/>
        <v>0.10074549164966057</v>
      </c>
      <c r="IA163" s="76">
        <f t="shared" si="343"/>
        <v>0.22568822622964474</v>
      </c>
      <c r="IB163" s="76">
        <f t="shared" si="344"/>
        <v>0.26233809503977346</v>
      </c>
      <c r="IC163" s="76"/>
      <c r="ID163" s="76"/>
      <c r="IE163" s="76">
        <f t="shared" si="345"/>
        <v>-2.8285381294647916E-2</v>
      </c>
      <c r="IF163" s="76"/>
      <c r="IG163" s="76">
        <f t="shared" si="346"/>
        <v>-4.079909843001045E-2</v>
      </c>
      <c r="IH163" s="76"/>
      <c r="II163" s="76"/>
      <c r="IJ163" s="76">
        <f t="shared" si="347"/>
        <v>1.3055652911769355E-2</v>
      </c>
      <c r="IK163" s="76"/>
      <c r="IL163" s="76">
        <f t="shared" si="348"/>
        <v>-1.4706018351201E-3</v>
      </c>
      <c r="IM163" s="76"/>
      <c r="IN163" s="76"/>
      <c r="IO163" s="76">
        <f t="shared" si="349"/>
        <v>3.2057705156137373E-2</v>
      </c>
      <c r="IP163" s="76"/>
      <c r="IQ163" s="76">
        <f t="shared" si="350"/>
        <v>1.8652088922535559E-3</v>
      </c>
      <c r="IR163" s="76"/>
      <c r="IS163" s="76"/>
      <c r="IT163" s="76"/>
      <c r="IU163" s="76"/>
      <c r="IV163" s="76"/>
      <c r="IW163" s="76">
        <v>0.08</v>
      </c>
      <c r="IX163" s="183">
        <v>7.780581334017592</v>
      </c>
      <c r="IY163" s="183">
        <v>6.8763405351727078</v>
      </c>
      <c r="IZ163" s="175">
        <v>-0.20639322163863169</v>
      </c>
      <c r="JA163" s="76"/>
      <c r="JB163" s="74">
        <v>19480</v>
      </c>
      <c r="JC163" s="74">
        <v>109</v>
      </c>
      <c r="JD163" s="74">
        <v>98</v>
      </c>
      <c r="JE163" s="76">
        <v>1.7506049254154419E-2</v>
      </c>
      <c r="JF163" s="76">
        <v>7.2509237130133589E-2</v>
      </c>
      <c r="JG163" s="74"/>
      <c r="JH163" s="74">
        <v>324</v>
      </c>
      <c r="JI163" s="74">
        <v>22</v>
      </c>
      <c r="JJ163" s="175">
        <v>6.7901234567901231E-2</v>
      </c>
      <c r="JK163" s="74">
        <v>303</v>
      </c>
      <c r="JL163" s="74">
        <v>42</v>
      </c>
      <c r="JM163" s="175">
        <v>0.13861386138613863</v>
      </c>
      <c r="JN163" s="74">
        <v>627</v>
      </c>
      <c r="JO163" s="74">
        <v>64</v>
      </c>
      <c r="JP163" s="175">
        <v>0.10207336523125997</v>
      </c>
      <c r="JQ163" s="175">
        <v>0.5856432080395142</v>
      </c>
      <c r="JR163" s="74"/>
      <c r="JS163" s="74"/>
      <c r="JT163" s="76"/>
      <c r="JU163" s="175"/>
      <c r="JV163" s="175">
        <v>6.1018210972397208E-2</v>
      </c>
      <c r="JW163" s="175">
        <v>1.5719848814568779E-2</v>
      </c>
      <c r="JX163" s="175">
        <v>2.3880426068033443E-2</v>
      </c>
      <c r="JY163" s="175">
        <v>3.7137784904363765E-2</v>
      </c>
      <c r="JZ163" s="175">
        <v>7.673805978696599E-2</v>
      </c>
      <c r="KA163" s="175">
        <v>5.9815599587676099E-2</v>
      </c>
      <c r="KB163" s="175">
        <v>3.7739090596724319E-2</v>
      </c>
      <c r="KC163" s="175">
        <v>0.15041232390333295</v>
      </c>
      <c r="KD163" s="175">
        <v>0.11327453899896919</v>
      </c>
      <c r="KE163" s="175">
        <v>9.7554690184400411E-2</v>
      </c>
      <c r="KF163" s="175">
        <v>0.1742927499713664</v>
      </c>
      <c r="KG163" s="175"/>
      <c r="KH163" s="74">
        <v>3960</v>
      </c>
      <c r="KI163" s="74">
        <v>33707</v>
      </c>
      <c r="KJ163" s="74">
        <v>6087</v>
      </c>
      <c r="KK163" s="74">
        <v>34924</v>
      </c>
      <c r="KL163" s="76">
        <v>0.1174830153973952</v>
      </c>
      <c r="KM163" s="76">
        <v>0.1742927499713664</v>
      </c>
      <c r="KN163" s="175">
        <v>5.6809734573971205E-2</v>
      </c>
      <c r="KO163" s="175">
        <v>0.48355700082950692</v>
      </c>
      <c r="KP163" s="175"/>
      <c r="KQ163" s="74">
        <v>718</v>
      </c>
      <c r="KR163" s="74">
        <v>2020</v>
      </c>
      <c r="KS163" s="175">
        <v>0.35544554455445543</v>
      </c>
      <c r="KT163" s="74">
        <v>1375</v>
      </c>
      <c r="KU163" s="74">
        <v>4125</v>
      </c>
      <c r="KV163" s="175">
        <v>0.33333333333333331</v>
      </c>
      <c r="KW163" s="74">
        <v>1966</v>
      </c>
      <c r="KX163" s="74">
        <v>6278</v>
      </c>
      <c r="KY163" s="175">
        <v>0.3131570563873845</v>
      </c>
      <c r="KZ163" s="74">
        <v>2679</v>
      </c>
      <c r="LA163" s="74">
        <v>9247</v>
      </c>
      <c r="LB163" s="175">
        <v>0.28971558343246456</v>
      </c>
      <c r="LC163" s="74">
        <v>1131</v>
      </c>
      <c r="LD163" s="74">
        <v>4436</v>
      </c>
      <c r="LE163" s="175">
        <f t="shared" si="351"/>
        <v>0.2549594229035167</v>
      </c>
      <c r="LF163" s="74">
        <v>1374</v>
      </c>
      <c r="LG163" s="74">
        <v>6742</v>
      </c>
      <c r="LH163" s="175">
        <f t="shared" si="352"/>
        <v>0.20379709285078612</v>
      </c>
      <c r="LI163" s="74">
        <v>636</v>
      </c>
      <c r="LJ163" s="74">
        <v>7374</v>
      </c>
      <c r="LK163" s="175">
        <f t="shared" si="353"/>
        <v>8.6248982912937353E-2</v>
      </c>
      <c r="LL163" s="74">
        <v>3141</v>
      </c>
      <c r="LM163" s="74">
        <v>18552</v>
      </c>
      <c r="LN163" s="175">
        <v>0.1693078913324709</v>
      </c>
      <c r="LO163" s="175"/>
      <c r="LP163" s="74">
        <v>267</v>
      </c>
      <c r="LQ163" s="74">
        <v>7125</v>
      </c>
      <c r="LR163" s="175">
        <v>3.7473684210526319E-2</v>
      </c>
      <c r="LS163" s="74">
        <v>6087</v>
      </c>
      <c r="LT163" s="74">
        <v>34924</v>
      </c>
      <c r="LU163" s="175">
        <v>0.1742927499713664</v>
      </c>
      <c r="LV163" s="175"/>
      <c r="LW163" s="74"/>
      <c r="LX163" s="74">
        <v>25</v>
      </c>
      <c r="LY163" s="74">
        <v>76</v>
      </c>
      <c r="LZ163" s="74">
        <v>46</v>
      </c>
      <c r="MA163" s="74">
        <v>273</v>
      </c>
      <c r="MB163" s="74">
        <v>167</v>
      </c>
      <c r="MC163" s="74">
        <v>45</v>
      </c>
      <c r="MD163" s="74"/>
    </row>
    <row r="164" spans="1:342" x14ac:dyDescent="0.25">
      <c r="A164" s="153"/>
      <c r="B164" s="156" t="s">
        <v>12</v>
      </c>
      <c r="C164" s="154"/>
      <c r="D164" s="159">
        <v>45063</v>
      </c>
      <c r="E164" s="159" t="s">
        <v>206</v>
      </c>
      <c r="F164" s="73" t="s">
        <v>252</v>
      </c>
      <c r="P164" s="164"/>
      <c r="Q164" s="129"/>
      <c r="R164" s="129"/>
      <c r="S164" s="129"/>
      <c r="T164" s="129"/>
      <c r="U164" s="129"/>
      <c r="V164" s="129"/>
      <c r="W164" s="129"/>
      <c r="X164" s="129"/>
      <c r="Y164" s="129"/>
      <c r="Z164" s="115"/>
      <c r="AA164" s="74"/>
      <c r="AB164" s="75">
        <v>1142</v>
      </c>
      <c r="AC164" s="75">
        <v>1110</v>
      </c>
      <c r="AD164" s="75">
        <v>355</v>
      </c>
      <c r="AE164" s="75">
        <v>512</v>
      </c>
      <c r="AF164" s="75">
        <v>232</v>
      </c>
      <c r="AG164" s="75">
        <v>1174</v>
      </c>
      <c r="AH164" s="75">
        <v>52</v>
      </c>
      <c r="AI164" s="75">
        <v>51</v>
      </c>
      <c r="AK164" s="74">
        <f t="shared" si="396"/>
        <v>4628</v>
      </c>
      <c r="AL164" s="76"/>
      <c r="AM164" s="77">
        <f t="shared" si="397"/>
        <v>0.24675885911840967</v>
      </c>
      <c r="AN164" s="78">
        <f t="shared" si="398"/>
        <v>0.23984442523768368</v>
      </c>
      <c r="AO164" s="78">
        <f t="shared" si="399"/>
        <v>7.6707000864304237E-2</v>
      </c>
      <c r="AP164" s="78">
        <f t="shared" si="400"/>
        <v>0.11063094209161625</v>
      </c>
      <c r="AQ164" s="78">
        <f t="shared" si="401"/>
        <v>5.0129645635263613E-2</v>
      </c>
      <c r="AR164" s="78">
        <f t="shared" si="402"/>
        <v>0.25367329299913571</v>
      </c>
      <c r="AS164" s="78">
        <f t="shared" si="403"/>
        <v>1.1235955056179775E-2</v>
      </c>
      <c r="AT164" s="79">
        <f t="shared" si="404"/>
        <v>1.1019878997407088E-2</v>
      </c>
      <c r="AU164" s="76">
        <f t="shared" si="405"/>
        <v>1</v>
      </c>
      <c r="AV164" s="76"/>
      <c r="AW164" s="76"/>
      <c r="AX164" s="75">
        <v>259</v>
      </c>
      <c r="AY164" s="75">
        <v>236</v>
      </c>
      <c r="AZ164" s="75">
        <v>1147</v>
      </c>
      <c r="BA164" s="75">
        <v>650</v>
      </c>
      <c r="BB164" s="75">
        <v>1410</v>
      </c>
      <c r="BC164" s="75">
        <v>811</v>
      </c>
      <c r="BD164" s="75">
        <v>71</v>
      </c>
      <c r="BF164" s="75">
        <v>9</v>
      </c>
      <c r="BG164" s="80">
        <v>5</v>
      </c>
      <c r="BH164" s="81">
        <v>37</v>
      </c>
      <c r="BI164" s="81">
        <v>4</v>
      </c>
      <c r="BJ164" s="82">
        <v>1</v>
      </c>
      <c r="BK164" s="74">
        <f t="shared" si="406"/>
        <v>47</v>
      </c>
      <c r="BL164" s="80">
        <f t="shared" si="291"/>
        <v>4640</v>
      </c>
      <c r="BM164" s="83"/>
      <c r="BN164" s="84">
        <f t="shared" si="407"/>
        <v>5.581896551724138E-2</v>
      </c>
      <c r="BO164" s="85">
        <f t="shared" si="408"/>
        <v>5.0862068965517239E-2</v>
      </c>
      <c r="BP164" s="85">
        <f t="shared" si="409"/>
        <v>0.24719827586206897</v>
      </c>
      <c r="BQ164" s="85">
        <f t="shared" si="410"/>
        <v>0.14008620689655171</v>
      </c>
      <c r="BR164" s="85">
        <f t="shared" si="411"/>
        <v>0.30387931034482757</v>
      </c>
      <c r="BS164" s="85">
        <f t="shared" si="412"/>
        <v>0.17478448275862069</v>
      </c>
      <c r="BT164" s="85">
        <f t="shared" si="413"/>
        <v>1.5301724137931034E-2</v>
      </c>
      <c r="BU164" s="85">
        <f t="shared" si="414"/>
        <v>0</v>
      </c>
      <c r="BV164" s="85">
        <f t="shared" si="415"/>
        <v>1.9396551724137931E-3</v>
      </c>
      <c r="BW164" s="85">
        <f t="shared" si="416"/>
        <v>1.0775862068965517E-3</v>
      </c>
      <c r="BX164" s="85">
        <f t="shared" si="417"/>
        <v>7.9741379310344831E-3</v>
      </c>
      <c r="BY164" s="85">
        <f t="shared" si="418"/>
        <v>8.6206896551724137E-4</v>
      </c>
      <c r="BZ164" s="85">
        <f t="shared" si="419"/>
        <v>2.1551724137931034E-4</v>
      </c>
      <c r="CA164" s="76">
        <f t="shared" si="420"/>
        <v>1.0129310344827587E-2</v>
      </c>
      <c r="CB164" s="86">
        <f t="shared" si="421"/>
        <v>1</v>
      </c>
      <c r="CC164" s="76"/>
      <c r="CD164" s="76"/>
      <c r="CE164" s="75">
        <v>422</v>
      </c>
      <c r="CF164" s="75">
        <v>785</v>
      </c>
      <c r="CG164" s="75">
        <v>930</v>
      </c>
      <c r="CH164" s="75">
        <v>398</v>
      </c>
      <c r="CI164" s="75">
        <v>643</v>
      </c>
      <c r="CJ164" s="75">
        <v>1332</v>
      </c>
      <c r="CK164" s="73">
        <v>113</v>
      </c>
      <c r="CQ164" s="74">
        <f t="shared" si="422"/>
        <v>0</v>
      </c>
      <c r="CR164" s="74">
        <f t="shared" si="423"/>
        <v>4623</v>
      </c>
      <c r="CS164" s="76"/>
      <c r="CT164" s="77">
        <f t="shared" si="424"/>
        <v>9.1282716850529966E-2</v>
      </c>
      <c r="CU164" s="78">
        <f t="shared" si="425"/>
        <v>0.16980315812243132</v>
      </c>
      <c r="CV164" s="78">
        <f t="shared" si="426"/>
        <v>0.20116807268007786</v>
      </c>
      <c r="CW164" s="78">
        <f t="shared" si="427"/>
        <v>8.6091282716850528E-2</v>
      </c>
      <c r="CX164" s="78">
        <f t="shared" si="428"/>
        <v>0.13908717283149469</v>
      </c>
      <c r="CY164" s="78">
        <f t="shared" si="429"/>
        <v>0.28812459441920829</v>
      </c>
      <c r="CZ164" s="78">
        <f t="shared" si="430"/>
        <v>2.4443002379407313E-2</v>
      </c>
      <c r="DA164" s="79"/>
      <c r="DB164" s="79"/>
      <c r="DC164" s="79"/>
      <c r="DD164" s="79"/>
      <c r="DE164" s="79">
        <f t="shared" si="431"/>
        <v>0</v>
      </c>
      <c r="DF164" s="76">
        <f t="shared" si="432"/>
        <v>1</v>
      </c>
      <c r="DG164" s="76"/>
      <c r="DH164" s="76"/>
      <c r="DI164" s="76"/>
      <c r="DJ164" s="76"/>
      <c r="DK164" s="76">
        <f t="shared" si="293"/>
        <v>0.23984442523768368</v>
      </c>
      <c r="DL164" s="76">
        <f t="shared" si="294"/>
        <v>0.30387931034482757</v>
      </c>
      <c r="DM164" s="76">
        <f t="shared" si="295"/>
        <v>0.16980315812243132</v>
      </c>
      <c r="DN164" s="76"/>
      <c r="DO164" s="76"/>
      <c r="DP164" s="76">
        <f t="shared" si="296"/>
        <v>7.6707000864304237E-2</v>
      </c>
      <c r="DQ164" s="76">
        <f t="shared" si="297"/>
        <v>5.0862068965517239E-2</v>
      </c>
      <c r="DR164" s="76">
        <f t="shared" si="298"/>
        <v>0.13908717283149469</v>
      </c>
      <c r="DS164" s="76"/>
      <c r="DT164" s="76"/>
      <c r="DU164" s="76"/>
      <c r="DV164" s="76">
        <f t="shared" si="299"/>
        <v>0</v>
      </c>
      <c r="DW164" s="76"/>
      <c r="DX164" s="76"/>
      <c r="DY164" s="76"/>
      <c r="DZ164" s="76"/>
      <c r="EA164" s="76">
        <f t="shared" si="300"/>
        <v>1.9396551724137931E-3</v>
      </c>
      <c r="EB164" s="76"/>
      <c r="EC164" s="76"/>
      <c r="ED164" s="76"/>
      <c r="EE164" s="76">
        <f t="shared" si="433"/>
        <v>0.31655142610198794</v>
      </c>
      <c r="EF164" s="76">
        <f t="shared" si="434"/>
        <v>0.35668103448275862</v>
      </c>
      <c r="EG164" s="76">
        <f t="shared" si="435"/>
        <v>0.30889033095392604</v>
      </c>
      <c r="EH164" s="76"/>
      <c r="EI164" s="76"/>
      <c r="EJ164" s="76">
        <f t="shared" si="301"/>
        <v>-7.0041267115252354E-2</v>
      </c>
      <c r="EK164" s="76"/>
      <c r="EL164" s="76">
        <f t="shared" si="302"/>
        <v>-0.13407615222239624</v>
      </c>
      <c r="EM164" s="76"/>
      <c r="EN164" s="76"/>
      <c r="EO164" s="76">
        <f t="shared" si="303"/>
        <v>6.2380171967190451E-2</v>
      </c>
      <c r="EP164" s="76"/>
      <c r="EQ164" s="76">
        <f t="shared" si="304"/>
        <v>8.8225103865977456E-2</v>
      </c>
      <c r="ER164" s="76"/>
      <c r="ES164" s="76"/>
      <c r="ET164" s="76">
        <f t="shared" si="305"/>
        <v>0</v>
      </c>
      <c r="EU164" s="76"/>
      <c r="EV164" s="76">
        <f t="shared" si="306"/>
        <v>0</v>
      </c>
      <c r="EW164" s="76"/>
      <c r="EX164" s="76"/>
      <c r="EY164" s="76">
        <f t="shared" si="307"/>
        <v>0</v>
      </c>
      <c r="EZ164" s="76"/>
      <c r="FA164" s="76">
        <f t="shared" si="308"/>
        <v>-1.9396551724137931E-3</v>
      </c>
      <c r="FB164" s="76"/>
      <c r="FC164" s="76"/>
      <c r="FD164" s="76">
        <f t="shared" si="309"/>
        <v>-7.6610951480619027E-3</v>
      </c>
      <c r="FE164" s="76"/>
      <c r="FF164" s="76">
        <f t="shared" si="310"/>
        <v>-4.7790703528832579E-2</v>
      </c>
      <c r="FG164" s="76"/>
      <c r="FH164" s="76"/>
      <c r="FI164" s="76"/>
      <c r="FJ164" s="76"/>
      <c r="FK164" s="76"/>
      <c r="FL164" s="76">
        <f t="shared" si="311"/>
        <v>1.1235955056179775E-2</v>
      </c>
      <c r="FM164" s="76">
        <f t="shared" si="312"/>
        <v>1.5301724137931034E-2</v>
      </c>
      <c r="FN164" s="76">
        <f t="shared" si="313"/>
        <v>2.4443002379407313E-2</v>
      </c>
      <c r="FO164" s="76"/>
      <c r="FP164" s="76">
        <f t="shared" si="314"/>
        <v>1.3207047323227538E-2</v>
      </c>
      <c r="FQ164" s="76"/>
      <c r="FR164" s="76">
        <f t="shared" si="315"/>
        <v>9.1412782414762792E-3</v>
      </c>
      <c r="FS164" s="76"/>
      <c r="FT164" s="76"/>
      <c r="FU164" s="76"/>
      <c r="FV164" s="76"/>
      <c r="FW164" s="76">
        <f t="shared" si="316"/>
        <v>0.25367329299913571</v>
      </c>
      <c r="FX164" s="76">
        <f t="shared" si="317"/>
        <v>0.17478448275862069</v>
      </c>
      <c r="FY164" s="76">
        <f t="shared" si="318"/>
        <v>0.20116807268007786</v>
      </c>
      <c r="FZ164" s="76"/>
      <c r="GA164" s="76">
        <f t="shared" si="319"/>
        <v>-5.2505220319057855E-2</v>
      </c>
      <c r="GB164" s="76"/>
      <c r="GC164" s="76">
        <f t="shared" si="320"/>
        <v>2.6383589921457173E-2</v>
      </c>
      <c r="GD164" s="76"/>
      <c r="GE164" s="76"/>
      <c r="GF164" s="76"/>
      <c r="GG164" s="76"/>
      <c r="GH164" s="76">
        <f t="shared" si="321"/>
        <v>0.24675885911840967</v>
      </c>
      <c r="GI164" s="76">
        <f t="shared" si="322"/>
        <v>0.24719827586206897</v>
      </c>
      <c r="GJ164" s="76">
        <f t="shared" si="323"/>
        <v>0.28812459441920829</v>
      </c>
      <c r="GK164" s="76"/>
      <c r="GL164" s="76">
        <f t="shared" si="324"/>
        <v>4.1365735300798623E-2</v>
      </c>
      <c r="GM164" s="76"/>
      <c r="GN164" s="76">
        <f t="shared" si="325"/>
        <v>4.0926318557139324E-2</v>
      </c>
      <c r="GO164" s="76"/>
      <c r="GP164" s="76"/>
      <c r="GQ164" s="76"/>
      <c r="GR164" s="76"/>
      <c r="GS164" s="76">
        <f t="shared" si="326"/>
        <v>0.11063094209161625</v>
      </c>
      <c r="GT164" s="76">
        <f t="shared" si="327"/>
        <v>0.14008620689655171</v>
      </c>
      <c r="GU164" s="76">
        <f t="shared" si="328"/>
        <v>9.1282716850529966E-2</v>
      </c>
      <c r="GV164" s="76"/>
      <c r="GW164" s="76">
        <f t="shared" si="329"/>
        <v>-1.9348225241086286E-2</v>
      </c>
      <c r="GX164" s="76"/>
      <c r="GY164" s="76">
        <f t="shared" si="330"/>
        <v>-4.8803490046021747E-2</v>
      </c>
      <c r="GZ164" s="76"/>
      <c r="HA164" s="76"/>
      <c r="HB164" s="76"/>
      <c r="HC164" s="76"/>
      <c r="HD164" s="76">
        <f t="shared" si="331"/>
        <v>5.0129645635263613E-2</v>
      </c>
      <c r="HE164" s="76">
        <f t="shared" si="332"/>
        <v>5.581896551724138E-2</v>
      </c>
      <c r="HF164" s="76">
        <f t="shared" si="333"/>
        <v>8.6091282716850528E-2</v>
      </c>
      <c r="HG164" s="76"/>
      <c r="HH164" s="76">
        <f t="shared" si="334"/>
        <v>3.5961637081586915E-2</v>
      </c>
      <c r="HI164" s="76"/>
      <c r="HJ164" s="76">
        <f t="shared" si="335"/>
        <v>3.0272317199609149E-2</v>
      </c>
      <c r="HK164" s="76"/>
      <c r="HL164" s="76"/>
      <c r="HM164" s="76"/>
      <c r="HN164" s="76"/>
      <c r="HO164" s="76"/>
      <c r="HP164" s="76"/>
      <c r="HQ164" s="76"/>
      <c r="HR164" s="76">
        <f t="shared" si="336"/>
        <v>0.12186689714779603</v>
      </c>
      <c r="HS164" s="76">
        <f t="shared" si="337"/>
        <v>0.16076058772687987</v>
      </c>
      <c r="HT164" s="76">
        <f t="shared" si="338"/>
        <v>0.17199654278305965</v>
      </c>
      <c r="HU164" s="76"/>
      <c r="HV164" s="76">
        <f t="shared" si="339"/>
        <v>0.15538793103448276</v>
      </c>
      <c r="HW164" s="76">
        <f t="shared" si="340"/>
        <v>0.1959051724137931</v>
      </c>
      <c r="HX164" s="76">
        <f t="shared" si="341"/>
        <v>0.21120689655172414</v>
      </c>
      <c r="HY164" s="76"/>
      <c r="HZ164" s="76">
        <f t="shared" si="342"/>
        <v>0.11572571922993728</v>
      </c>
      <c r="IA164" s="76">
        <f t="shared" si="343"/>
        <v>0.17737399956738048</v>
      </c>
      <c r="IB164" s="76">
        <f t="shared" si="344"/>
        <v>0.20181700194678781</v>
      </c>
      <c r="IC164" s="76"/>
      <c r="ID164" s="76"/>
      <c r="IE164" s="76">
        <f t="shared" si="345"/>
        <v>-6.141177917858745E-3</v>
      </c>
      <c r="IF164" s="76"/>
      <c r="IG164" s="76">
        <f t="shared" si="346"/>
        <v>-3.9662211804545475E-2</v>
      </c>
      <c r="IH164" s="76"/>
      <c r="II164" s="76"/>
      <c r="IJ164" s="76">
        <f t="shared" si="347"/>
        <v>1.6613411840500608E-2</v>
      </c>
      <c r="IK164" s="76"/>
      <c r="IL164" s="76">
        <f t="shared" si="348"/>
        <v>-1.8531172846412619E-2</v>
      </c>
      <c r="IM164" s="76"/>
      <c r="IN164" s="76"/>
      <c r="IO164" s="76">
        <f t="shared" si="349"/>
        <v>2.9820459163728164E-2</v>
      </c>
      <c r="IP164" s="76"/>
      <c r="IQ164" s="76">
        <f t="shared" si="350"/>
        <v>-9.389894604936333E-3</v>
      </c>
      <c r="IR164" s="76"/>
      <c r="IS164" s="76"/>
      <c r="IT164" s="76"/>
      <c r="IU164" s="76"/>
      <c r="IV164" s="76"/>
      <c r="IW164" s="76">
        <v>0.02</v>
      </c>
      <c r="IX164" s="183">
        <v>2.4708304735758406</v>
      </c>
      <c r="IY164" s="183">
        <v>2.4576002215584447</v>
      </c>
      <c r="IZ164" s="175">
        <v>-0.24577743280102435</v>
      </c>
      <c r="JA164" s="76"/>
      <c r="JB164" s="74">
        <v>20001</v>
      </c>
      <c r="JC164" s="74">
        <v>112</v>
      </c>
      <c r="JD164" s="74">
        <v>105</v>
      </c>
      <c r="JE164" s="76">
        <v>1.5995736095601305E-2</v>
      </c>
      <c r="JF164" s="76">
        <v>6.6950911869213106E-2</v>
      </c>
      <c r="JG164" s="74"/>
      <c r="JH164" s="74">
        <v>46</v>
      </c>
      <c r="JI164" s="74">
        <v>1.5</v>
      </c>
      <c r="JJ164" s="175">
        <v>3.2608695652173912E-2</v>
      </c>
      <c r="JK164" s="74">
        <v>18</v>
      </c>
      <c r="JL164" s="74">
        <v>1.5</v>
      </c>
      <c r="JM164" s="175">
        <v>8.3333333333333329E-2</v>
      </c>
      <c r="JN164" s="74">
        <v>64</v>
      </c>
      <c r="JO164" s="74">
        <v>3</v>
      </c>
      <c r="JP164" s="175">
        <v>4.6875E-2</v>
      </c>
      <c r="JQ164" s="175">
        <v>1.0276442307692306</v>
      </c>
      <c r="JR164" s="74"/>
      <c r="JS164" s="74"/>
      <c r="JT164" s="76"/>
      <c r="JU164" s="175"/>
      <c r="JV164" s="175">
        <v>1.8001525553012966E-2</v>
      </c>
      <c r="JW164" s="175">
        <v>8.0854309687261629E-3</v>
      </c>
      <c r="JX164" s="175">
        <v>5.491990846681922E-3</v>
      </c>
      <c r="JY164" s="175">
        <v>1.2509534706331045E-2</v>
      </c>
      <c r="JZ164" s="175">
        <v>2.6086956521739129E-2</v>
      </c>
      <c r="KA164" s="175">
        <v>5.491990846681922E-3</v>
      </c>
      <c r="KB164" s="175">
        <v>1.4340198321891685E-2</v>
      </c>
      <c r="KC164" s="175">
        <v>4.0427154843630818E-2</v>
      </c>
      <c r="KD164" s="175">
        <v>2.7917620137299773E-2</v>
      </c>
      <c r="KE164" s="175">
        <v>1.9832189168573607E-2</v>
      </c>
      <c r="KF164" s="175">
        <v>4.5919145690312739E-2</v>
      </c>
      <c r="KG164" s="175"/>
      <c r="KH164" s="74">
        <v>209</v>
      </c>
      <c r="KI164" s="74">
        <v>6477</v>
      </c>
      <c r="KJ164" s="74">
        <v>301</v>
      </c>
      <c r="KK164" s="74">
        <v>6555</v>
      </c>
      <c r="KL164" s="76">
        <v>3.2268025320364366E-2</v>
      </c>
      <c r="KM164" s="76">
        <v>4.5919145690312739E-2</v>
      </c>
      <c r="KN164" s="175">
        <v>1.3651120369948373E-2</v>
      </c>
      <c r="KO164" s="175">
        <v>0.42305409873758665</v>
      </c>
      <c r="KP164" s="175"/>
      <c r="KQ164" s="74">
        <v>34</v>
      </c>
      <c r="KR164" s="74">
        <v>393</v>
      </c>
      <c r="KS164" s="175">
        <v>8.6513994910941472E-2</v>
      </c>
      <c r="KT164" s="74">
        <v>83</v>
      </c>
      <c r="KU164" s="74">
        <v>866</v>
      </c>
      <c r="KV164" s="175">
        <v>9.5842956120092374E-2</v>
      </c>
      <c r="KW164" s="74">
        <v>111</v>
      </c>
      <c r="KX164" s="74">
        <v>1260</v>
      </c>
      <c r="KY164" s="175">
        <v>8.8095238095238101E-2</v>
      </c>
      <c r="KZ164" s="74">
        <v>142</v>
      </c>
      <c r="LA164" s="74">
        <v>1765</v>
      </c>
      <c r="LB164" s="175">
        <v>8.0453257790368271E-2</v>
      </c>
      <c r="LC164" s="74">
        <v>44</v>
      </c>
      <c r="LD164" s="74">
        <v>716</v>
      </c>
      <c r="LE164" s="175">
        <f t="shared" si="351"/>
        <v>6.1452513966480445E-2</v>
      </c>
      <c r="LF164" s="74">
        <v>70</v>
      </c>
      <c r="LG164" s="74">
        <v>1389</v>
      </c>
      <c r="LH164" s="175">
        <f t="shared" si="352"/>
        <v>5.03959683225342E-2</v>
      </c>
      <c r="LI164" s="74">
        <v>31</v>
      </c>
      <c r="LJ164" s="74">
        <v>1420</v>
      </c>
      <c r="LK164" s="175">
        <f t="shared" si="353"/>
        <v>2.1830985915492956E-2</v>
      </c>
      <c r="LL164" s="74">
        <v>145</v>
      </c>
      <c r="LM164" s="74">
        <v>3525</v>
      </c>
      <c r="LN164" s="175">
        <v>4.1134751773049642E-2</v>
      </c>
      <c r="LO164" s="175"/>
      <c r="LP164" s="74">
        <v>12</v>
      </c>
      <c r="LQ164" s="74">
        <v>1265</v>
      </c>
      <c r="LR164" s="175">
        <v>9.4861660079051391E-3</v>
      </c>
      <c r="LS164" s="74">
        <v>299</v>
      </c>
      <c r="LT164" s="74">
        <v>6555</v>
      </c>
      <c r="LU164" s="175">
        <v>4.5614035087719301E-2</v>
      </c>
      <c r="LV164" s="175"/>
      <c r="LW164" s="74"/>
      <c r="LX164" s="74">
        <v>293</v>
      </c>
      <c r="LY164" s="74">
        <v>292</v>
      </c>
      <c r="LZ164" s="74">
        <v>295</v>
      </c>
      <c r="MA164" s="74">
        <v>25</v>
      </c>
      <c r="MB164" s="74">
        <v>122</v>
      </c>
      <c r="MC164" s="74">
        <v>274</v>
      </c>
      <c r="MD164" s="74"/>
    </row>
    <row r="165" spans="1:342" x14ac:dyDescent="0.25">
      <c r="A165" s="153"/>
      <c r="B165" s="156" t="s">
        <v>10</v>
      </c>
      <c r="C165" s="154"/>
      <c r="D165" s="159">
        <v>44036</v>
      </c>
      <c r="E165" s="159" t="s">
        <v>206</v>
      </c>
      <c r="F165" s="73" t="s">
        <v>378</v>
      </c>
      <c r="P165" s="164"/>
      <c r="Q165" s="129"/>
      <c r="R165" s="129"/>
      <c r="S165" s="129"/>
      <c r="T165" s="129"/>
      <c r="U165" s="129"/>
      <c r="V165" s="129"/>
      <c r="W165" s="129"/>
      <c r="X165" s="129"/>
      <c r="Y165" s="129"/>
      <c r="Z165" s="115"/>
      <c r="AA165" s="74"/>
      <c r="AB165" s="75">
        <v>3593</v>
      </c>
      <c r="AC165" s="75">
        <v>3836</v>
      </c>
      <c r="AD165" s="75">
        <v>1443</v>
      </c>
      <c r="AE165" s="75">
        <v>1744</v>
      </c>
      <c r="AF165" s="75">
        <v>1580</v>
      </c>
      <c r="AG165" s="75">
        <v>5602</v>
      </c>
      <c r="AH165" s="75">
        <v>188</v>
      </c>
      <c r="AI165" s="75">
        <v>179</v>
      </c>
      <c r="AK165" s="74">
        <f t="shared" si="396"/>
        <v>18165</v>
      </c>
      <c r="AL165" s="76"/>
      <c r="AM165" s="77">
        <f t="shared" si="397"/>
        <v>0.19779796311588219</v>
      </c>
      <c r="AN165" s="78">
        <f t="shared" si="398"/>
        <v>0.21117533718689788</v>
      </c>
      <c r="AO165" s="78">
        <f t="shared" si="399"/>
        <v>7.9438480594549957E-2</v>
      </c>
      <c r="AP165" s="78">
        <f t="shared" si="400"/>
        <v>9.600880814753647E-2</v>
      </c>
      <c r="AQ165" s="78">
        <f t="shared" si="401"/>
        <v>8.6980456922653451E-2</v>
      </c>
      <c r="AR165" s="78">
        <f t="shared" si="402"/>
        <v>0.30839526562069913</v>
      </c>
      <c r="AS165" s="78">
        <f t="shared" si="403"/>
        <v>1.0349573355353702E-2</v>
      </c>
      <c r="AT165" s="79">
        <f t="shared" si="404"/>
        <v>9.8541150564271946E-3</v>
      </c>
      <c r="AU165" s="76">
        <f t="shared" si="405"/>
        <v>1</v>
      </c>
      <c r="AV165" s="76"/>
      <c r="AW165" s="76"/>
      <c r="AX165" s="75">
        <v>1558</v>
      </c>
      <c r="AY165" s="75">
        <v>934</v>
      </c>
      <c r="AZ165" s="75">
        <v>3215</v>
      </c>
      <c r="BA165" s="75">
        <v>2372</v>
      </c>
      <c r="BB165" s="75">
        <v>5269</v>
      </c>
      <c r="BC165" s="75">
        <v>4233</v>
      </c>
      <c r="BD165" s="75">
        <v>360</v>
      </c>
      <c r="BE165" s="75">
        <v>0</v>
      </c>
      <c r="BF165" s="75">
        <v>50</v>
      </c>
      <c r="BG165" s="80">
        <v>20</v>
      </c>
      <c r="BH165" s="81">
        <v>157</v>
      </c>
      <c r="BI165" s="81">
        <v>17</v>
      </c>
      <c r="BJ165" s="82">
        <v>14</v>
      </c>
      <c r="BK165" s="74">
        <f t="shared" si="406"/>
        <v>208</v>
      </c>
      <c r="BL165" s="80">
        <f t="shared" si="291"/>
        <v>18199</v>
      </c>
      <c r="BM165" s="83"/>
      <c r="BN165" s="84">
        <f t="shared" si="407"/>
        <v>8.5609099401065994E-2</v>
      </c>
      <c r="BO165" s="85">
        <f t="shared" si="408"/>
        <v>5.1321501181383594E-2</v>
      </c>
      <c r="BP165" s="85">
        <f t="shared" si="409"/>
        <v>0.17665805813506236</v>
      </c>
      <c r="BQ165" s="85">
        <f t="shared" si="410"/>
        <v>0.13033683169404911</v>
      </c>
      <c r="BR165" s="85">
        <f t="shared" si="411"/>
        <v>0.28952140227485029</v>
      </c>
      <c r="BS165" s="85">
        <f t="shared" si="412"/>
        <v>0.23259519753832628</v>
      </c>
      <c r="BT165" s="85">
        <f t="shared" si="413"/>
        <v>1.9781306665201386E-2</v>
      </c>
      <c r="BU165" s="85">
        <f t="shared" si="414"/>
        <v>0</v>
      </c>
      <c r="BV165" s="85">
        <f t="shared" si="415"/>
        <v>2.7474037035001924E-3</v>
      </c>
      <c r="BW165" s="85">
        <f t="shared" si="416"/>
        <v>1.098961481400077E-3</v>
      </c>
      <c r="BX165" s="85">
        <f t="shared" si="417"/>
        <v>8.6268476289906044E-3</v>
      </c>
      <c r="BY165" s="85">
        <f t="shared" si="418"/>
        <v>9.3411725919006539E-4</v>
      </c>
      <c r="BZ165" s="85">
        <f t="shared" si="419"/>
        <v>7.692730369800539E-4</v>
      </c>
      <c r="CA165" s="76">
        <f t="shared" si="420"/>
        <v>1.14291994065608E-2</v>
      </c>
      <c r="CB165" s="86">
        <f t="shared" si="421"/>
        <v>1</v>
      </c>
      <c r="CC165" s="76"/>
      <c r="CD165" s="76"/>
      <c r="CE165" s="75">
        <v>1694</v>
      </c>
      <c r="CF165" s="75">
        <v>3235</v>
      </c>
      <c r="CG165" s="75">
        <v>5663</v>
      </c>
      <c r="CH165" s="75">
        <v>2242</v>
      </c>
      <c r="CI165" s="75">
        <v>1839</v>
      </c>
      <c r="CJ165" s="75">
        <v>3106</v>
      </c>
      <c r="CK165" s="73">
        <v>357</v>
      </c>
      <c r="CL165" s="73">
        <v>9</v>
      </c>
      <c r="CM165" s="73">
        <v>278</v>
      </c>
      <c r="CN165" s="73">
        <v>7</v>
      </c>
      <c r="CO165" s="73">
        <v>17</v>
      </c>
      <c r="CQ165" s="74">
        <f t="shared" si="422"/>
        <v>311</v>
      </c>
      <c r="CR165" s="74">
        <f t="shared" si="423"/>
        <v>18447</v>
      </c>
      <c r="CS165" s="76"/>
      <c r="CT165" s="77">
        <f t="shared" si="424"/>
        <v>9.1830649970184849E-2</v>
      </c>
      <c r="CU165" s="78">
        <f t="shared" si="425"/>
        <v>0.17536726839052422</v>
      </c>
      <c r="CV165" s="78">
        <f t="shared" si="426"/>
        <v>0.30698758605735349</v>
      </c>
      <c r="CW165" s="78">
        <f t="shared" si="427"/>
        <v>0.12153737735133084</v>
      </c>
      <c r="CX165" s="78">
        <f t="shared" si="428"/>
        <v>9.9691006667750853E-2</v>
      </c>
      <c r="CY165" s="78">
        <f t="shared" si="429"/>
        <v>0.16837426139751721</v>
      </c>
      <c r="CZ165" s="78">
        <f t="shared" si="430"/>
        <v>1.935274028297284E-2</v>
      </c>
      <c r="DA165" s="79"/>
      <c r="DB165" s="79"/>
      <c r="DC165" s="79"/>
      <c r="DD165" s="79"/>
      <c r="DE165" s="79">
        <f t="shared" si="431"/>
        <v>1.6859109882365695E-2</v>
      </c>
      <c r="DF165" s="76">
        <f t="shared" si="432"/>
        <v>1</v>
      </c>
      <c r="DG165" s="76"/>
      <c r="DH165" s="76"/>
      <c r="DI165" s="76"/>
      <c r="DJ165" s="76"/>
      <c r="DK165" s="76">
        <f t="shared" si="293"/>
        <v>0.21117533718689788</v>
      </c>
      <c r="DL165" s="76">
        <f t="shared" si="294"/>
        <v>0.28952140227485029</v>
      </c>
      <c r="DM165" s="76">
        <f t="shared" si="295"/>
        <v>0.17536726839052422</v>
      </c>
      <c r="DN165" s="76"/>
      <c r="DO165" s="76"/>
      <c r="DP165" s="76">
        <f t="shared" si="296"/>
        <v>7.9438480594549957E-2</v>
      </c>
      <c r="DQ165" s="76">
        <f t="shared" si="297"/>
        <v>5.1321501181383594E-2</v>
      </c>
      <c r="DR165" s="76">
        <f t="shared" si="298"/>
        <v>9.9691006667750853E-2</v>
      </c>
      <c r="DS165" s="76"/>
      <c r="DT165" s="76"/>
      <c r="DU165" s="76"/>
      <c r="DV165" s="76">
        <f t="shared" si="299"/>
        <v>0</v>
      </c>
      <c r="DW165" s="76"/>
      <c r="DX165" s="76"/>
      <c r="DY165" s="76"/>
      <c r="DZ165" s="76"/>
      <c r="EA165" s="76">
        <f t="shared" si="300"/>
        <v>2.7474037035001924E-3</v>
      </c>
      <c r="EB165" s="76"/>
      <c r="EC165" s="76"/>
      <c r="ED165" s="76"/>
      <c r="EE165" s="76">
        <f t="shared" si="433"/>
        <v>0.29061381778144785</v>
      </c>
      <c r="EF165" s="76">
        <f t="shared" si="434"/>
        <v>0.3435903071597341</v>
      </c>
      <c r="EG165" s="76">
        <f t="shared" si="435"/>
        <v>0.27505827505827507</v>
      </c>
      <c r="EH165" s="76"/>
      <c r="EI165" s="76"/>
      <c r="EJ165" s="76">
        <f t="shared" si="301"/>
        <v>-3.580806879637366E-2</v>
      </c>
      <c r="EK165" s="76"/>
      <c r="EL165" s="76">
        <f t="shared" si="302"/>
        <v>-0.11415413388432608</v>
      </c>
      <c r="EM165" s="76"/>
      <c r="EN165" s="76"/>
      <c r="EO165" s="76">
        <f t="shared" si="303"/>
        <v>2.0252526073200897E-2</v>
      </c>
      <c r="EP165" s="76"/>
      <c r="EQ165" s="76">
        <f t="shared" si="304"/>
        <v>4.8369505486367259E-2</v>
      </c>
      <c r="ER165" s="76"/>
      <c r="ES165" s="76"/>
      <c r="ET165" s="76">
        <f t="shared" si="305"/>
        <v>0</v>
      </c>
      <c r="EU165" s="76"/>
      <c r="EV165" s="76">
        <f t="shared" si="306"/>
        <v>0</v>
      </c>
      <c r="EW165" s="76"/>
      <c r="EX165" s="76"/>
      <c r="EY165" s="76">
        <f t="shared" si="307"/>
        <v>0</v>
      </c>
      <c r="EZ165" s="76"/>
      <c r="FA165" s="76">
        <f t="shared" si="308"/>
        <v>-2.7474037035001924E-3</v>
      </c>
      <c r="FB165" s="76"/>
      <c r="FC165" s="76"/>
      <c r="FD165" s="76">
        <f t="shared" si="309"/>
        <v>-1.5555542723172777E-2</v>
      </c>
      <c r="FE165" s="76"/>
      <c r="FF165" s="76">
        <f t="shared" si="310"/>
        <v>-6.8532032101459028E-2</v>
      </c>
      <c r="FG165" s="76"/>
      <c r="FH165" s="76"/>
      <c r="FI165" s="76"/>
      <c r="FJ165" s="76"/>
      <c r="FK165" s="76"/>
      <c r="FL165" s="76">
        <f t="shared" si="311"/>
        <v>1.0349573355353702E-2</v>
      </c>
      <c r="FM165" s="76">
        <f t="shared" si="312"/>
        <v>1.9781306665201386E-2</v>
      </c>
      <c r="FN165" s="76">
        <f t="shared" si="313"/>
        <v>1.935274028297284E-2</v>
      </c>
      <c r="FO165" s="76"/>
      <c r="FP165" s="76">
        <f t="shared" si="314"/>
        <v>9.0031669276191377E-3</v>
      </c>
      <c r="FQ165" s="76"/>
      <c r="FR165" s="76">
        <f t="shared" si="315"/>
        <v>-4.2856638222854571E-4</v>
      </c>
      <c r="FS165" s="76"/>
      <c r="FT165" s="76"/>
      <c r="FU165" s="76"/>
      <c r="FV165" s="76"/>
      <c r="FW165" s="76">
        <f t="shared" si="316"/>
        <v>0.30839526562069913</v>
      </c>
      <c r="FX165" s="76">
        <f t="shared" si="317"/>
        <v>0.23259519753832628</v>
      </c>
      <c r="FY165" s="76">
        <f t="shared" si="318"/>
        <v>0.30698758605735349</v>
      </c>
      <c r="FZ165" s="76"/>
      <c r="GA165" s="76">
        <f t="shared" si="319"/>
        <v>-1.4076795633456429E-3</v>
      </c>
      <c r="GB165" s="76"/>
      <c r="GC165" s="76">
        <f t="shared" si="320"/>
        <v>7.4392388519027214E-2</v>
      </c>
      <c r="GD165" s="76"/>
      <c r="GE165" s="76"/>
      <c r="GF165" s="76"/>
      <c r="GG165" s="76"/>
      <c r="GH165" s="76">
        <f t="shared" si="321"/>
        <v>0.19779796311588219</v>
      </c>
      <c r="GI165" s="76">
        <f t="shared" si="322"/>
        <v>0.17665805813506236</v>
      </c>
      <c r="GJ165" s="76">
        <f t="shared" si="323"/>
        <v>0.16837426139751721</v>
      </c>
      <c r="GK165" s="76"/>
      <c r="GL165" s="76">
        <f t="shared" si="324"/>
        <v>-2.9423701718364975E-2</v>
      </c>
      <c r="GM165" s="76"/>
      <c r="GN165" s="76">
        <f t="shared" si="325"/>
        <v>-8.283796737545146E-3</v>
      </c>
      <c r="GO165" s="76"/>
      <c r="GP165" s="76"/>
      <c r="GQ165" s="76"/>
      <c r="GR165" s="76"/>
      <c r="GS165" s="76">
        <f t="shared" si="326"/>
        <v>9.600880814753647E-2</v>
      </c>
      <c r="GT165" s="76">
        <f t="shared" si="327"/>
        <v>0.13033683169404911</v>
      </c>
      <c r="GU165" s="76">
        <f t="shared" si="328"/>
        <v>9.1830649970184849E-2</v>
      </c>
      <c r="GV165" s="76"/>
      <c r="GW165" s="76">
        <f t="shared" si="329"/>
        <v>-4.1781581773516208E-3</v>
      </c>
      <c r="GX165" s="76"/>
      <c r="GY165" s="76">
        <f t="shared" si="330"/>
        <v>-3.8506181723864261E-2</v>
      </c>
      <c r="GZ165" s="76"/>
      <c r="HA165" s="76"/>
      <c r="HB165" s="76"/>
      <c r="HC165" s="76"/>
      <c r="HD165" s="76">
        <f t="shared" si="331"/>
        <v>8.6980456922653451E-2</v>
      </c>
      <c r="HE165" s="76">
        <f t="shared" si="332"/>
        <v>8.5609099401065994E-2</v>
      </c>
      <c r="HF165" s="76">
        <f t="shared" si="333"/>
        <v>0.12153737735133084</v>
      </c>
      <c r="HG165" s="76"/>
      <c r="HH165" s="76">
        <f t="shared" si="334"/>
        <v>3.455692042867739E-2</v>
      </c>
      <c r="HI165" s="76"/>
      <c r="HJ165" s="76">
        <f t="shared" si="335"/>
        <v>3.5928277950264847E-2</v>
      </c>
      <c r="HK165" s="76"/>
      <c r="HL165" s="76"/>
      <c r="HM165" s="76"/>
      <c r="HN165" s="76"/>
      <c r="HO165" s="76"/>
      <c r="HP165" s="76"/>
      <c r="HQ165" s="76"/>
      <c r="HR165" s="76">
        <f t="shared" si="336"/>
        <v>0.10635838150289018</v>
      </c>
      <c r="HS165" s="76">
        <f t="shared" si="337"/>
        <v>0.18298926507018992</v>
      </c>
      <c r="HT165" s="76">
        <f t="shared" si="338"/>
        <v>0.19333883842554361</v>
      </c>
      <c r="HU165" s="76"/>
      <c r="HV165" s="76">
        <f t="shared" si="339"/>
        <v>0.1501181383592505</v>
      </c>
      <c r="HW165" s="76">
        <f t="shared" si="340"/>
        <v>0.21594593109511512</v>
      </c>
      <c r="HX165" s="76">
        <f t="shared" si="341"/>
        <v>0.23572723776031651</v>
      </c>
      <c r="HY165" s="76"/>
      <c r="HZ165" s="76">
        <f t="shared" si="342"/>
        <v>0.11118339025315768</v>
      </c>
      <c r="IA165" s="76">
        <f t="shared" si="343"/>
        <v>0.21336802732151569</v>
      </c>
      <c r="IB165" s="76">
        <f t="shared" si="344"/>
        <v>0.23272076760448851</v>
      </c>
      <c r="IC165" s="76"/>
      <c r="ID165" s="76"/>
      <c r="IE165" s="76">
        <f t="shared" si="345"/>
        <v>4.8250087502675065E-3</v>
      </c>
      <c r="IF165" s="76"/>
      <c r="IG165" s="76">
        <f t="shared" si="346"/>
        <v>-3.893474810609282E-2</v>
      </c>
      <c r="IH165" s="76"/>
      <c r="II165" s="76"/>
      <c r="IJ165" s="76">
        <f t="shared" si="347"/>
        <v>3.0378762251325769E-2</v>
      </c>
      <c r="IK165" s="76"/>
      <c r="IL165" s="76">
        <f t="shared" si="348"/>
        <v>-2.577903773599427E-3</v>
      </c>
      <c r="IM165" s="76"/>
      <c r="IN165" s="76"/>
      <c r="IO165" s="76">
        <f t="shared" si="349"/>
        <v>3.9381929178944897E-2</v>
      </c>
      <c r="IP165" s="76"/>
      <c r="IQ165" s="76">
        <f t="shared" si="350"/>
        <v>-3.0064701558280005E-3</v>
      </c>
      <c r="IR165" s="76"/>
      <c r="IS165" s="76"/>
      <c r="IT165" s="76"/>
      <c r="IU165" s="76"/>
      <c r="IV165" s="76"/>
      <c r="IW165" s="76">
        <v>0.02</v>
      </c>
      <c r="IX165" s="183">
        <v>2.8875540099062071</v>
      </c>
      <c r="IY165" s="183">
        <v>2.9757877951401346</v>
      </c>
      <c r="IZ165" s="175">
        <v>-0.21432869711427119</v>
      </c>
      <c r="JA165" s="76"/>
      <c r="JB165" s="74">
        <v>21256</v>
      </c>
      <c r="JC165" s="74">
        <v>119</v>
      </c>
      <c r="JD165" s="74">
        <v>108</v>
      </c>
      <c r="JE165" s="76">
        <v>1.68263743493113E-2</v>
      </c>
      <c r="JF165" s="76">
        <v>6.6589049807673842E-2</v>
      </c>
      <c r="JG165" s="74"/>
      <c r="JH165" s="74">
        <v>71</v>
      </c>
      <c r="JI165" s="74">
        <v>1.5</v>
      </c>
      <c r="JJ165" s="175">
        <v>2.1126760563380281E-2</v>
      </c>
      <c r="JK165" s="74">
        <v>36</v>
      </c>
      <c r="JL165" s="74">
        <v>1.5</v>
      </c>
      <c r="JM165" s="175">
        <v>4.1666666666666664E-2</v>
      </c>
      <c r="JN165" s="74">
        <v>107</v>
      </c>
      <c r="JO165" s="74">
        <v>3</v>
      </c>
      <c r="JP165" s="175">
        <v>2.8037383177570093E-2</v>
      </c>
      <c r="JQ165" s="175">
        <v>0.33974290113510225</v>
      </c>
      <c r="JR165" s="74"/>
      <c r="JS165" s="74"/>
      <c r="JT165" s="76"/>
      <c r="JU165" s="175"/>
      <c r="JV165" s="175">
        <v>4.2474704890387856E-2</v>
      </c>
      <c r="JW165" s="175">
        <v>8.4317032040472171E-3</v>
      </c>
      <c r="JX165" s="175">
        <v>1.4966273187183811E-2</v>
      </c>
      <c r="JY165" s="175">
        <v>2.7508431703204047E-2</v>
      </c>
      <c r="JZ165" s="175">
        <v>5.0906408094435078E-2</v>
      </c>
      <c r="KA165" s="175">
        <v>1.412310286677909E-2</v>
      </c>
      <c r="KB165" s="175">
        <v>1.7495784148397975E-2</v>
      </c>
      <c r="KC165" s="175">
        <v>6.7559021922428325E-2</v>
      </c>
      <c r="KD165" s="175">
        <v>4.0050590219224282E-2</v>
      </c>
      <c r="KE165" s="175">
        <v>3.1618887015177066E-2</v>
      </c>
      <c r="KF165" s="175">
        <v>8.2525295109612137E-2</v>
      </c>
      <c r="KG165" s="175"/>
      <c r="KH165" s="74">
        <v>535</v>
      </c>
      <c r="KI165" s="74">
        <v>9441</v>
      </c>
      <c r="KJ165" s="74">
        <v>783</v>
      </c>
      <c r="KK165" s="74">
        <v>9488</v>
      </c>
      <c r="KL165" s="76">
        <v>5.6667725876496135E-2</v>
      </c>
      <c r="KM165" s="76">
        <v>8.2525295109612137E-2</v>
      </c>
      <c r="KN165" s="175">
        <v>2.5857569233116003E-2</v>
      </c>
      <c r="KO165" s="175">
        <v>0.45630151613055736</v>
      </c>
      <c r="KP165" s="175"/>
      <c r="KQ165" s="74">
        <v>96</v>
      </c>
      <c r="KR165" s="74">
        <v>531</v>
      </c>
      <c r="KS165" s="175">
        <v>0.1807909604519774</v>
      </c>
      <c r="KT165" s="74">
        <v>190</v>
      </c>
      <c r="KU165" s="74">
        <v>1183</v>
      </c>
      <c r="KV165" s="175">
        <v>0.16060862214708369</v>
      </c>
      <c r="KW165" s="74">
        <v>275</v>
      </c>
      <c r="KX165" s="74">
        <v>1763</v>
      </c>
      <c r="KY165" s="175">
        <v>0.15598411798071468</v>
      </c>
      <c r="KZ165" s="74">
        <v>360</v>
      </c>
      <c r="LA165" s="74">
        <v>2432</v>
      </c>
      <c r="LB165" s="175">
        <v>0.14802631578947367</v>
      </c>
      <c r="LC165" s="74">
        <v>126</v>
      </c>
      <c r="LD165" s="74">
        <v>864</v>
      </c>
      <c r="LE165" s="175">
        <f t="shared" si="351"/>
        <v>0.14583333333333334</v>
      </c>
      <c r="LF165" s="74">
        <v>172</v>
      </c>
      <c r="LG165" s="74">
        <v>1797</v>
      </c>
      <c r="LH165" s="175">
        <f t="shared" si="352"/>
        <v>9.5715080690038951E-2</v>
      </c>
      <c r="LI165" s="74">
        <v>89</v>
      </c>
      <c r="LJ165" s="74">
        <v>2094</v>
      </c>
      <c r="LK165" s="175">
        <f t="shared" si="353"/>
        <v>4.2502387774594079E-2</v>
      </c>
      <c r="LL165" s="74">
        <v>387</v>
      </c>
      <c r="LM165" s="74">
        <v>4755</v>
      </c>
      <c r="LN165" s="175">
        <v>8.1388012618296535E-2</v>
      </c>
      <c r="LO165" s="175"/>
      <c r="LP165" s="74">
        <v>36</v>
      </c>
      <c r="LQ165" s="74">
        <v>2301</v>
      </c>
      <c r="LR165" s="175">
        <v>1.5645371577574969E-2</v>
      </c>
      <c r="LS165" s="74">
        <v>783</v>
      </c>
      <c r="LT165" s="74">
        <v>9488</v>
      </c>
      <c r="LU165" s="175">
        <v>8.2525295109612137E-2</v>
      </c>
      <c r="LV165" s="175"/>
      <c r="LW165" s="74"/>
      <c r="LX165" s="74">
        <v>263</v>
      </c>
      <c r="LY165" s="74">
        <v>274</v>
      </c>
      <c r="LZ165" s="74">
        <v>144</v>
      </c>
      <c r="MA165" s="74">
        <v>45</v>
      </c>
      <c r="MB165" s="74">
        <v>123</v>
      </c>
      <c r="MC165" s="74">
        <v>216</v>
      </c>
      <c r="MD165" s="74"/>
    </row>
    <row r="166" spans="1:342" x14ac:dyDescent="0.25">
      <c r="A166" s="153"/>
      <c r="B166" s="156" t="s">
        <v>12</v>
      </c>
      <c r="C166" s="154"/>
      <c r="D166" s="159">
        <v>44072</v>
      </c>
      <c r="E166" s="159" t="s">
        <v>206</v>
      </c>
      <c r="F166" s="73" t="s">
        <v>376</v>
      </c>
      <c r="P166" s="164"/>
      <c r="Q166" s="129"/>
      <c r="R166" s="129"/>
      <c r="S166" s="129"/>
      <c r="T166" s="129"/>
      <c r="U166" s="129"/>
      <c r="V166" s="129"/>
      <c r="W166" s="129"/>
      <c r="X166" s="129"/>
      <c r="Y166" s="129"/>
      <c r="Z166" s="115"/>
      <c r="AA166" s="74"/>
      <c r="AK166" s="74"/>
      <c r="AL166" s="76"/>
      <c r="AM166" s="77"/>
      <c r="AN166" s="78"/>
      <c r="AO166" s="78"/>
      <c r="AP166" s="78"/>
      <c r="AQ166" s="78"/>
      <c r="AR166" s="78"/>
      <c r="AS166" s="78"/>
      <c r="AT166" s="79"/>
      <c r="AU166" s="76"/>
      <c r="AV166" s="76"/>
      <c r="AW166" s="76"/>
      <c r="BG166" s="80"/>
      <c r="BH166" s="81"/>
      <c r="BI166" s="81"/>
      <c r="BJ166" s="82"/>
      <c r="BK166" s="74"/>
      <c r="BL166" s="80">
        <f t="shared" si="291"/>
        <v>0</v>
      </c>
      <c r="BM166" s="83"/>
      <c r="BN166" s="84"/>
      <c r="BO166" s="85"/>
      <c r="BP166" s="85"/>
      <c r="BQ166" s="85"/>
      <c r="BR166" s="85"/>
      <c r="BS166" s="85"/>
      <c r="BT166" s="85"/>
      <c r="BU166" s="85"/>
      <c r="BV166" s="85"/>
      <c r="BW166" s="85"/>
      <c r="BX166" s="85"/>
      <c r="BY166" s="85"/>
      <c r="BZ166" s="85"/>
      <c r="CA166" s="76"/>
      <c r="CB166" s="86"/>
      <c r="CC166" s="76"/>
      <c r="CD166" s="76"/>
      <c r="CQ166" s="74"/>
      <c r="CR166" s="74"/>
      <c r="CS166" s="76"/>
      <c r="CT166" s="77"/>
      <c r="CU166" s="78"/>
      <c r="CV166" s="78"/>
      <c r="CW166" s="78"/>
      <c r="CX166" s="78"/>
      <c r="CY166" s="78"/>
      <c r="CZ166" s="78"/>
      <c r="DA166" s="79"/>
      <c r="DB166" s="79"/>
      <c r="DC166" s="79"/>
      <c r="DD166" s="79"/>
      <c r="DE166" s="79"/>
      <c r="DF166" s="76"/>
      <c r="DG166" s="76"/>
      <c r="DH166" s="76"/>
      <c r="DI166" s="76"/>
      <c r="DJ166" s="76"/>
      <c r="DK166" s="76">
        <f t="shared" si="293"/>
        <v>0</v>
      </c>
      <c r="DL166" s="76">
        <f t="shared" si="294"/>
        <v>0</v>
      </c>
      <c r="DM166" s="76">
        <f t="shared" si="295"/>
        <v>0</v>
      </c>
      <c r="DN166" s="76"/>
      <c r="DO166" s="76"/>
      <c r="DP166" s="76">
        <f t="shared" si="296"/>
        <v>0</v>
      </c>
      <c r="DQ166" s="76">
        <f t="shared" si="297"/>
        <v>0</v>
      </c>
      <c r="DR166" s="76">
        <f t="shared" si="298"/>
        <v>0</v>
      </c>
      <c r="DS166" s="76"/>
      <c r="DT166" s="76"/>
      <c r="DU166" s="76"/>
      <c r="DV166" s="76">
        <f t="shared" si="299"/>
        <v>0</v>
      </c>
      <c r="DW166" s="76"/>
      <c r="DX166" s="76"/>
      <c r="DY166" s="76"/>
      <c r="DZ166" s="76"/>
      <c r="EA166" s="76">
        <f t="shared" si="300"/>
        <v>0</v>
      </c>
      <c r="EB166" s="76"/>
      <c r="EC166" s="76"/>
      <c r="ED166" s="76"/>
      <c r="EE166" s="76"/>
      <c r="EF166" s="76"/>
      <c r="EG166" s="76"/>
      <c r="EH166" s="76"/>
      <c r="EI166" s="76"/>
      <c r="EJ166" s="76">
        <f t="shared" si="301"/>
        <v>0</v>
      </c>
      <c r="EK166" s="76"/>
      <c r="EL166" s="76">
        <f t="shared" si="302"/>
        <v>0</v>
      </c>
      <c r="EM166" s="76"/>
      <c r="EN166" s="76"/>
      <c r="EO166" s="76">
        <f t="shared" si="303"/>
        <v>0</v>
      </c>
      <c r="EP166" s="76"/>
      <c r="EQ166" s="76">
        <f t="shared" si="304"/>
        <v>0</v>
      </c>
      <c r="ER166" s="76"/>
      <c r="ES166" s="76"/>
      <c r="ET166" s="76">
        <f t="shared" si="305"/>
        <v>0</v>
      </c>
      <c r="EU166" s="76"/>
      <c r="EV166" s="76">
        <f t="shared" si="306"/>
        <v>0</v>
      </c>
      <c r="EW166" s="76"/>
      <c r="EX166" s="76"/>
      <c r="EY166" s="76">
        <f t="shared" si="307"/>
        <v>0</v>
      </c>
      <c r="EZ166" s="76"/>
      <c r="FA166" s="76">
        <f t="shared" si="308"/>
        <v>0</v>
      </c>
      <c r="FB166" s="76"/>
      <c r="FC166" s="76"/>
      <c r="FD166" s="76">
        <f t="shared" si="309"/>
        <v>0</v>
      </c>
      <c r="FE166" s="76"/>
      <c r="FF166" s="76">
        <f t="shared" si="310"/>
        <v>0</v>
      </c>
      <c r="FG166" s="76"/>
      <c r="FH166" s="76"/>
      <c r="FI166" s="76"/>
      <c r="FJ166" s="76"/>
      <c r="FK166" s="76"/>
      <c r="FL166" s="76">
        <f t="shared" si="311"/>
        <v>0</v>
      </c>
      <c r="FM166" s="76">
        <f t="shared" si="312"/>
        <v>0</v>
      </c>
      <c r="FN166" s="76">
        <f t="shared" si="313"/>
        <v>0</v>
      </c>
      <c r="FO166" s="76"/>
      <c r="FP166" s="76">
        <f t="shared" si="314"/>
        <v>0</v>
      </c>
      <c r="FQ166" s="76"/>
      <c r="FR166" s="76">
        <f t="shared" si="315"/>
        <v>0</v>
      </c>
      <c r="FS166" s="76"/>
      <c r="FT166" s="76"/>
      <c r="FU166" s="76"/>
      <c r="FV166" s="76"/>
      <c r="FW166" s="76">
        <f t="shared" si="316"/>
        <v>0</v>
      </c>
      <c r="FX166" s="76">
        <f t="shared" si="317"/>
        <v>0</v>
      </c>
      <c r="FY166" s="76">
        <f t="shared" si="318"/>
        <v>0</v>
      </c>
      <c r="FZ166" s="76"/>
      <c r="GA166" s="76">
        <f t="shared" si="319"/>
        <v>0</v>
      </c>
      <c r="GB166" s="76"/>
      <c r="GC166" s="76">
        <f t="shared" si="320"/>
        <v>0</v>
      </c>
      <c r="GD166" s="76"/>
      <c r="GE166" s="76"/>
      <c r="GF166" s="76"/>
      <c r="GG166" s="76"/>
      <c r="GH166" s="76">
        <f t="shared" si="321"/>
        <v>0</v>
      </c>
      <c r="GI166" s="76">
        <f t="shared" si="322"/>
        <v>0</v>
      </c>
      <c r="GJ166" s="76">
        <f t="shared" si="323"/>
        <v>0</v>
      </c>
      <c r="GK166" s="76"/>
      <c r="GL166" s="76">
        <f t="shared" si="324"/>
        <v>0</v>
      </c>
      <c r="GM166" s="76"/>
      <c r="GN166" s="76">
        <f t="shared" si="325"/>
        <v>0</v>
      </c>
      <c r="GO166" s="76"/>
      <c r="GP166" s="76"/>
      <c r="GQ166" s="76"/>
      <c r="GR166" s="76"/>
      <c r="GS166" s="76">
        <f t="shared" si="326"/>
        <v>0</v>
      </c>
      <c r="GT166" s="76">
        <f t="shared" si="327"/>
        <v>0</v>
      </c>
      <c r="GU166" s="76">
        <f t="shared" si="328"/>
        <v>0</v>
      </c>
      <c r="GV166" s="76"/>
      <c r="GW166" s="76">
        <f t="shared" si="329"/>
        <v>0</v>
      </c>
      <c r="GX166" s="76"/>
      <c r="GY166" s="76">
        <f t="shared" si="330"/>
        <v>0</v>
      </c>
      <c r="GZ166" s="76"/>
      <c r="HA166" s="76"/>
      <c r="HB166" s="76"/>
      <c r="HC166" s="76"/>
      <c r="HD166" s="76">
        <f t="shared" si="331"/>
        <v>0</v>
      </c>
      <c r="HE166" s="76">
        <f t="shared" si="332"/>
        <v>0</v>
      </c>
      <c r="HF166" s="76">
        <f t="shared" si="333"/>
        <v>0</v>
      </c>
      <c r="HG166" s="76"/>
      <c r="HH166" s="76">
        <f t="shared" si="334"/>
        <v>0</v>
      </c>
      <c r="HI166" s="76"/>
      <c r="HJ166" s="76">
        <f t="shared" si="335"/>
        <v>0</v>
      </c>
      <c r="HK166" s="76"/>
      <c r="HL166" s="76"/>
      <c r="HM166" s="76"/>
      <c r="HN166" s="76"/>
      <c r="HO166" s="76"/>
      <c r="HP166" s="76"/>
      <c r="HQ166" s="76"/>
      <c r="HR166" s="76">
        <f t="shared" si="336"/>
        <v>0</v>
      </c>
      <c r="HS166" s="76">
        <f t="shared" si="337"/>
        <v>0</v>
      </c>
      <c r="HT166" s="76">
        <f t="shared" si="338"/>
        <v>0</v>
      </c>
      <c r="HU166" s="76"/>
      <c r="HV166" s="76">
        <f t="shared" si="339"/>
        <v>0</v>
      </c>
      <c r="HW166" s="76">
        <f t="shared" si="340"/>
        <v>0</v>
      </c>
      <c r="HX166" s="76">
        <f t="shared" si="341"/>
        <v>0</v>
      </c>
      <c r="HY166" s="76"/>
      <c r="HZ166" s="76">
        <f t="shared" si="342"/>
        <v>0</v>
      </c>
      <c r="IA166" s="76">
        <f t="shared" si="343"/>
        <v>0</v>
      </c>
      <c r="IB166" s="76">
        <f t="shared" si="344"/>
        <v>0</v>
      </c>
      <c r="IC166" s="76"/>
      <c r="ID166" s="76"/>
      <c r="IE166" s="76">
        <f t="shared" si="345"/>
        <v>0</v>
      </c>
      <c r="IF166" s="76"/>
      <c r="IG166" s="76">
        <f t="shared" si="346"/>
        <v>0</v>
      </c>
      <c r="IH166" s="76"/>
      <c r="II166" s="76"/>
      <c r="IJ166" s="76">
        <f t="shared" si="347"/>
        <v>0</v>
      </c>
      <c r="IK166" s="76"/>
      <c r="IL166" s="76">
        <f t="shared" si="348"/>
        <v>0</v>
      </c>
      <c r="IM166" s="76"/>
      <c r="IN166" s="76"/>
      <c r="IO166" s="76">
        <f t="shared" si="349"/>
        <v>0</v>
      </c>
      <c r="IP166" s="76"/>
      <c r="IQ166" s="76">
        <f t="shared" si="350"/>
        <v>0</v>
      </c>
      <c r="IR166" s="76"/>
      <c r="IS166" s="76"/>
      <c r="IT166" s="76"/>
      <c r="IU166" s="76"/>
      <c r="IV166" s="76"/>
      <c r="IW166" s="76">
        <v>7.0000000000000007E-2</v>
      </c>
      <c r="IX166" s="183">
        <v>3.2822202509187681</v>
      </c>
      <c r="IY166" s="183">
        <v>3.3529085487732724</v>
      </c>
      <c r="IZ166" s="175">
        <v>-0.33162025662464972</v>
      </c>
      <c r="JA166" s="76"/>
      <c r="JB166" s="74">
        <v>18703</v>
      </c>
      <c r="JC166" s="74">
        <v>105</v>
      </c>
      <c r="JD166" s="74">
        <v>97</v>
      </c>
      <c r="JE166" s="76">
        <v>1.5479348381020103E-2</v>
      </c>
      <c r="JF166" s="76">
        <v>6.8825210160087746E-2</v>
      </c>
      <c r="JG166" s="74"/>
      <c r="JH166" s="74">
        <v>69</v>
      </c>
      <c r="JI166" s="74">
        <v>6</v>
      </c>
      <c r="JJ166" s="175">
        <v>8.6956521739130432E-2</v>
      </c>
      <c r="JK166" s="74">
        <v>37</v>
      </c>
      <c r="JL166" s="74">
        <v>1.5</v>
      </c>
      <c r="JM166" s="175">
        <v>4.0540540540540543E-2</v>
      </c>
      <c r="JN166" s="74">
        <v>106</v>
      </c>
      <c r="JO166" s="74">
        <v>7.5</v>
      </c>
      <c r="JP166" s="175">
        <v>7.0754716981132074E-2</v>
      </c>
      <c r="JQ166" s="175">
        <v>1.1165094339622641</v>
      </c>
      <c r="JR166" s="74"/>
      <c r="JS166" s="74"/>
      <c r="JT166" s="76"/>
      <c r="JU166" s="175"/>
      <c r="JV166" s="175">
        <v>3.0798479087452472E-2</v>
      </c>
      <c r="JW166" s="175">
        <v>8.1115335868187574E-3</v>
      </c>
      <c r="JX166" s="175">
        <v>1.0773130544993664E-2</v>
      </c>
      <c r="JY166" s="175">
        <v>2.0025348542458809E-2</v>
      </c>
      <c r="JZ166" s="175">
        <v>3.891001267427123E-2</v>
      </c>
      <c r="KA166" s="175">
        <v>8.6185044359949302E-3</v>
      </c>
      <c r="KB166" s="175">
        <v>1.6223067173637515E-2</v>
      </c>
      <c r="KC166" s="175">
        <v>5.2978453738910011E-2</v>
      </c>
      <c r="KD166" s="175">
        <v>3.2953105196451206E-2</v>
      </c>
      <c r="KE166" s="175">
        <v>2.4841571609632445E-2</v>
      </c>
      <c r="KF166" s="175">
        <v>6.3751584283903678E-2</v>
      </c>
      <c r="KG166" s="175"/>
      <c r="KH166" s="74">
        <v>336</v>
      </c>
      <c r="KI166" s="74">
        <v>7879</v>
      </c>
      <c r="KJ166" s="74">
        <v>503</v>
      </c>
      <c r="KK166" s="74">
        <v>7890</v>
      </c>
      <c r="KL166" s="76">
        <v>4.2645005711384694E-2</v>
      </c>
      <c r="KM166" s="76">
        <v>6.3751584283903678E-2</v>
      </c>
      <c r="KN166" s="175">
        <v>2.1106578572518984E-2</v>
      </c>
      <c r="KO166" s="175">
        <v>0.4949367040859437</v>
      </c>
      <c r="KP166" s="175"/>
      <c r="KQ166" s="74">
        <v>54</v>
      </c>
      <c r="KR166" s="74">
        <v>452</v>
      </c>
      <c r="KS166" s="175">
        <v>0.11946902654867257</v>
      </c>
      <c r="KT166" s="74">
        <v>108</v>
      </c>
      <c r="KU166" s="74">
        <v>879</v>
      </c>
      <c r="KV166" s="175">
        <v>0.12286689419795221</v>
      </c>
      <c r="KW166" s="74">
        <v>179</v>
      </c>
      <c r="KX166" s="74">
        <v>1361</v>
      </c>
      <c r="KY166" s="175">
        <v>0.13152094048493754</v>
      </c>
      <c r="KZ166" s="74">
        <v>237</v>
      </c>
      <c r="LA166" s="74">
        <v>1997</v>
      </c>
      <c r="LB166" s="175">
        <v>0.1186780170255383</v>
      </c>
      <c r="LC166" s="74">
        <v>92</v>
      </c>
      <c r="LD166" s="74">
        <v>940</v>
      </c>
      <c r="LE166" s="175">
        <f t="shared" si="351"/>
        <v>9.7872340425531917E-2</v>
      </c>
      <c r="LF166" s="74">
        <v>94</v>
      </c>
      <c r="LG166" s="74">
        <v>1465</v>
      </c>
      <c r="LH166" s="175">
        <f t="shared" si="352"/>
        <v>6.4163822525597269E-2</v>
      </c>
      <c r="LI166" s="74">
        <v>55</v>
      </c>
      <c r="LJ166" s="74">
        <v>1801</v>
      </c>
      <c r="LK166" s="175">
        <f t="shared" si="353"/>
        <v>3.0538589672404221E-2</v>
      </c>
      <c r="LL166" s="74">
        <v>241</v>
      </c>
      <c r="LM166" s="74">
        <v>4206</v>
      </c>
      <c r="LN166" s="175">
        <v>5.7299096528768426E-2</v>
      </c>
      <c r="LO166" s="175"/>
      <c r="LP166" s="74">
        <v>22</v>
      </c>
      <c r="LQ166" s="74">
        <v>1687</v>
      </c>
      <c r="LR166" s="175">
        <v>1.3040901007705987E-2</v>
      </c>
      <c r="LS166" s="74">
        <v>500</v>
      </c>
      <c r="LT166" s="74">
        <v>7890</v>
      </c>
      <c r="LU166" s="175">
        <v>6.3371356147021551E-2</v>
      </c>
      <c r="LV166" s="175"/>
      <c r="LW166" s="74"/>
      <c r="LX166" s="74">
        <v>212</v>
      </c>
      <c r="LY166" s="74">
        <v>100</v>
      </c>
      <c r="LZ166" s="74">
        <v>200</v>
      </c>
      <c r="MA166" s="74">
        <v>46</v>
      </c>
      <c r="MB166" s="74">
        <v>83</v>
      </c>
      <c r="MC166" s="74">
        <v>122</v>
      </c>
      <c r="MD166" s="74"/>
    </row>
    <row r="167" spans="1:342" x14ac:dyDescent="0.25">
      <c r="A167" s="153"/>
      <c r="B167" s="156" t="s">
        <v>12</v>
      </c>
      <c r="C167" s="154"/>
      <c r="D167" s="159">
        <v>44080</v>
      </c>
      <c r="E167" s="159" t="s">
        <v>206</v>
      </c>
      <c r="F167" s="73" t="s">
        <v>377</v>
      </c>
      <c r="P167" s="164"/>
      <c r="Q167" s="129"/>
      <c r="R167" s="129"/>
      <c r="S167" s="129"/>
      <c r="T167" s="129"/>
      <c r="U167" s="129"/>
      <c r="V167" s="129"/>
      <c r="W167" s="129"/>
      <c r="X167" s="129"/>
      <c r="Y167" s="129"/>
      <c r="Z167" s="115"/>
      <c r="AA167" s="74"/>
      <c r="AK167" s="74"/>
      <c r="AL167" s="76"/>
      <c r="AM167" s="77"/>
      <c r="AN167" s="78"/>
      <c r="AO167" s="78"/>
      <c r="AP167" s="78"/>
      <c r="AQ167" s="78"/>
      <c r="AR167" s="78"/>
      <c r="AS167" s="78"/>
      <c r="AT167" s="79"/>
      <c r="AU167" s="76"/>
      <c r="AV167" s="76"/>
      <c r="AW167" s="76"/>
      <c r="BG167" s="80"/>
      <c r="BH167" s="81"/>
      <c r="BI167" s="81"/>
      <c r="BJ167" s="82"/>
      <c r="BK167" s="74"/>
      <c r="BL167" s="80">
        <f t="shared" si="291"/>
        <v>0</v>
      </c>
      <c r="BM167" s="83"/>
      <c r="BN167" s="84"/>
      <c r="BO167" s="85"/>
      <c r="BP167" s="85"/>
      <c r="BQ167" s="85"/>
      <c r="BR167" s="85"/>
      <c r="BS167" s="85"/>
      <c r="BT167" s="85"/>
      <c r="BU167" s="85"/>
      <c r="BV167" s="85"/>
      <c r="BW167" s="85"/>
      <c r="BX167" s="85"/>
      <c r="BY167" s="85"/>
      <c r="BZ167" s="85"/>
      <c r="CA167" s="76"/>
      <c r="CB167" s="86"/>
      <c r="CC167" s="76"/>
      <c r="CD167" s="76"/>
      <c r="CQ167" s="74"/>
      <c r="CR167" s="74"/>
      <c r="CS167" s="76"/>
      <c r="CT167" s="77"/>
      <c r="CU167" s="78"/>
      <c r="CV167" s="78"/>
      <c r="CW167" s="78"/>
      <c r="CX167" s="78"/>
      <c r="CY167" s="78"/>
      <c r="CZ167" s="78"/>
      <c r="DA167" s="79"/>
      <c r="DB167" s="79"/>
      <c r="DC167" s="79"/>
      <c r="DD167" s="79"/>
      <c r="DE167" s="79"/>
      <c r="DF167" s="76"/>
      <c r="DG167" s="76"/>
      <c r="DH167" s="76"/>
      <c r="DI167" s="76"/>
      <c r="DJ167" s="76"/>
      <c r="DK167" s="76">
        <f t="shared" si="293"/>
        <v>0</v>
      </c>
      <c r="DL167" s="76">
        <f t="shared" si="294"/>
        <v>0</v>
      </c>
      <c r="DM167" s="76">
        <f t="shared" si="295"/>
        <v>0</v>
      </c>
      <c r="DN167" s="76"/>
      <c r="DO167" s="76"/>
      <c r="DP167" s="76">
        <f t="shared" si="296"/>
        <v>0</v>
      </c>
      <c r="DQ167" s="76">
        <f t="shared" si="297"/>
        <v>0</v>
      </c>
      <c r="DR167" s="76">
        <f t="shared" si="298"/>
        <v>0</v>
      </c>
      <c r="DS167" s="76"/>
      <c r="DT167" s="76"/>
      <c r="DU167" s="76"/>
      <c r="DV167" s="76">
        <f t="shared" si="299"/>
        <v>0</v>
      </c>
      <c r="DW167" s="76"/>
      <c r="DX167" s="76"/>
      <c r="DY167" s="76"/>
      <c r="DZ167" s="76"/>
      <c r="EA167" s="76">
        <f t="shared" si="300"/>
        <v>0</v>
      </c>
      <c r="EB167" s="76"/>
      <c r="EC167" s="76"/>
      <c r="ED167" s="76"/>
      <c r="EE167" s="76"/>
      <c r="EF167" s="76"/>
      <c r="EG167" s="76"/>
      <c r="EH167" s="76"/>
      <c r="EI167" s="76"/>
      <c r="EJ167" s="76">
        <f t="shared" si="301"/>
        <v>0</v>
      </c>
      <c r="EK167" s="76"/>
      <c r="EL167" s="76">
        <f t="shared" si="302"/>
        <v>0</v>
      </c>
      <c r="EM167" s="76"/>
      <c r="EN167" s="76"/>
      <c r="EO167" s="76">
        <f t="shared" si="303"/>
        <v>0</v>
      </c>
      <c r="EP167" s="76"/>
      <c r="EQ167" s="76">
        <f t="shared" si="304"/>
        <v>0</v>
      </c>
      <c r="ER167" s="76"/>
      <c r="ES167" s="76"/>
      <c r="ET167" s="76">
        <f t="shared" si="305"/>
        <v>0</v>
      </c>
      <c r="EU167" s="76"/>
      <c r="EV167" s="76">
        <f t="shared" si="306"/>
        <v>0</v>
      </c>
      <c r="EW167" s="76"/>
      <c r="EX167" s="76"/>
      <c r="EY167" s="76">
        <f t="shared" si="307"/>
        <v>0</v>
      </c>
      <c r="EZ167" s="76"/>
      <c r="FA167" s="76">
        <f t="shared" si="308"/>
        <v>0</v>
      </c>
      <c r="FB167" s="76"/>
      <c r="FC167" s="76"/>
      <c r="FD167" s="76">
        <f t="shared" si="309"/>
        <v>0</v>
      </c>
      <c r="FE167" s="76"/>
      <c r="FF167" s="76">
        <f t="shared" si="310"/>
        <v>0</v>
      </c>
      <c r="FG167" s="76"/>
      <c r="FH167" s="76"/>
      <c r="FI167" s="76"/>
      <c r="FJ167" s="76"/>
      <c r="FK167" s="76"/>
      <c r="FL167" s="76">
        <f t="shared" si="311"/>
        <v>0</v>
      </c>
      <c r="FM167" s="76">
        <f t="shared" si="312"/>
        <v>0</v>
      </c>
      <c r="FN167" s="76">
        <f t="shared" si="313"/>
        <v>0</v>
      </c>
      <c r="FO167" s="76"/>
      <c r="FP167" s="76">
        <f t="shared" si="314"/>
        <v>0</v>
      </c>
      <c r="FQ167" s="76"/>
      <c r="FR167" s="76">
        <f t="shared" si="315"/>
        <v>0</v>
      </c>
      <c r="FS167" s="76"/>
      <c r="FT167" s="76"/>
      <c r="FU167" s="76"/>
      <c r="FV167" s="76"/>
      <c r="FW167" s="76">
        <f t="shared" si="316"/>
        <v>0</v>
      </c>
      <c r="FX167" s="76">
        <f t="shared" si="317"/>
        <v>0</v>
      </c>
      <c r="FY167" s="76">
        <f t="shared" si="318"/>
        <v>0</v>
      </c>
      <c r="FZ167" s="76"/>
      <c r="GA167" s="76">
        <f t="shared" si="319"/>
        <v>0</v>
      </c>
      <c r="GB167" s="76"/>
      <c r="GC167" s="76">
        <f t="shared" si="320"/>
        <v>0</v>
      </c>
      <c r="GD167" s="76"/>
      <c r="GE167" s="76"/>
      <c r="GF167" s="76"/>
      <c r="GG167" s="76"/>
      <c r="GH167" s="76">
        <f t="shared" si="321"/>
        <v>0</v>
      </c>
      <c r="GI167" s="76">
        <f t="shared" si="322"/>
        <v>0</v>
      </c>
      <c r="GJ167" s="76">
        <f t="shared" si="323"/>
        <v>0</v>
      </c>
      <c r="GK167" s="76"/>
      <c r="GL167" s="76">
        <f t="shared" si="324"/>
        <v>0</v>
      </c>
      <c r="GM167" s="76"/>
      <c r="GN167" s="76">
        <f t="shared" si="325"/>
        <v>0</v>
      </c>
      <c r="GO167" s="76"/>
      <c r="GP167" s="76"/>
      <c r="GQ167" s="76"/>
      <c r="GR167" s="76"/>
      <c r="GS167" s="76">
        <f t="shared" si="326"/>
        <v>0</v>
      </c>
      <c r="GT167" s="76">
        <f t="shared" si="327"/>
        <v>0</v>
      </c>
      <c r="GU167" s="76">
        <f t="shared" si="328"/>
        <v>0</v>
      </c>
      <c r="GV167" s="76"/>
      <c r="GW167" s="76">
        <f t="shared" si="329"/>
        <v>0</v>
      </c>
      <c r="GX167" s="76"/>
      <c r="GY167" s="76">
        <f t="shared" si="330"/>
        <v>0</v>
      </c>
      <c r="GZ167" s="76"/>
      <c r="HA167" s="76"/>
      <c r="HB167" s="76"/>
      <c r="HC167" s="76"/>
      <c r="HD167" s="76">
        <f t="shared" si="331"/>
        <v>0</v>
      </c>
      <c r="HE167" s="76">
        <f t="shared" si="332"/>
        <v>0</v>
      </c>
      <c r="HF167" s="76">
        <f t="shared" si="333"/>
        <v>0</v>
      </c>
      <c r="HG167" s="76"/>
      <c r="HH167" s="76">
        <f t="shared" si="334"/>
        <v>0</v>
      </c>
      <c r="HI167" s="76"/>
      <c r="HJ167" s="76">
        <f t="shared" si="335"/>
        <v>0</v>
      </c>
      <c r="HK167" s="76"/>
      <c r="HL167" s="76"/>
      <c r="HM167" s="76"/>
      <c r="HN167" s="76"/>
      <c r="HO167" s="76"/>
      <c r="HP167" s="76"/>
      <c r="HQ167" s="76"/>
      <c r="HR167" s="76">
        <f t="shared" si="336"/>
        <v>0</v>
      </c>
      <c r="HS167" s="76">
        <f t="shared" si="337"/>
        <v>0</v>
      </c>
      <c r="HT167" s="76">
        <f t="shared" si="338"/>
        <v>0</v>
      </c>
      <c r="HU167" s="76"/>
      <c r="HV167" s="76">
        <f t="shared" si="339"/>
        <v>0</v>
      </c>
      <c r="HW167" s="76">
        <f t="shared" si="340"/>
        <v>0</v>
      </c>
      <c r="HX167" s="76">
        <f t="shared" si="341"/>
        <v>0</v>
      </c>
      <c r="HY167" s="76"/>
      <c r="HZ167" s="76">
        <f t="shared" si="342"/>
        <v>0</v>
      </c>
      <c r="IA167" s="76">
        <f t="shared" si="343"/>
        <v>0</v>
      </c>
      <c r="IB167" s="76">
        <f t="shared" si="344"/>
        <v>0</v>
      </c>
      <c r="IC167" s="76"/>
      <c r="ID167" s="76"/>
      <c r="IE167" s="76">
        <f t="shared" si="345"/>
        <v>0</v>
      </c>
      <c r="IF167" s="76"/>
      <c r="IG167" s="76">
        <f t="shared" si="346"/>
        <v>0</v>
      </c>
      <c r="IH167" s="76"/>
      <c r="II167" s="76"/>
      <c r="IJ167" s="76">
        <f t="shared" si="347"/>
        <v>0</v>
      </c>
      <c r="IK167" s="76"/>
      <c r="IL167" s="76">
        <f t="shared" si="348"/>
        <v>0</v>
      </c>
      <c r="IM167" s="76"/>
      <c r="IN167" s="76"/>
      <c r="IO167" s="76">
        <f t="shared" si="349"/>
        <v>0</v>
      </c>
      <c r="IP167" s="76"/>
      <c r="IQ167" s="76">
        <f t="shared" si="350"/>
        <v>0</v>
      </c>
      <c r="IR167" s="76"/>
      <c r="IS167" s="76"/>
      <c r="IT167" s="76"/>
      <c r="IU167" s="76"/>
      <c r="IV167" s="76"/>
      <c r="IW167" s="76">
        <v>0.06</v>
      </c>
      <c r="IX167" s="183">
        <v>3.5160411980584825</v>
      </c>
      <c r="IY167" s="183">
        <v>3.6415583255952533</v>
      </c>
      <c r="IZ167" s="175">
        <v>-0.27954664262718021</v>
      </c>
      <c r="JA167" s="76"/>
      <c r="JB167" s="74">
        <v>19611</v>
      </c>
      <c r="JC167" s="74">
        <v>110</v>
      </c>
      <c r="JD167" s="74">
        <v>102</v>
      </c>
      <c r="JE167" s="76">
        <v>1.6892812052994522E-2</v>
      </c>
      <c r="JF167" s="76">
        <v>7.1717648848242513E-2</v>
      </c>
      <c r="JG167" s="74"/>
      <c r="JH167" s="74">
        <v>75</v>
      </c>
      <c r="JI167" s="74">
        <v>1.5</v>
      </c>
      <c r="JJ167" s="175">
        <v>0.02</v>
      </c>
      <c r="JK167" s="74">
        <v>48</v>
      </c>
      <c r="JL167" s="74">
        <v>1.5</v>
      </c>
      <c r="JM167" s="175">
        <v>3.125E-2</v>
      </c>
      <c r="JN167" s="74">
        <v>123</v>
      </c>
      <c r="JO167" s="74">
        <v>3</v>
      </c>
      <c r="JP167" s="175">
        <v>2.4390243902439025E-2</v>
      </c>
      <c r="JQ167" s="175">
        <v>0.44575273338940286</v>
      </c>
      <c r="JR167" s="74"/>
      <c r="JS167" s="74"/>
      <c r="JT167" s="76"/>
      <c r="JU167" s="175"/>
      <c r="JV167" s="175">
        <v>2.9481132075471699E-2</v>
      </c>
      <c r="JW167" s="175">
        <v>1.8867924528301887E-3</v>
      </c>
      <c r="JX167" s="175">
        <v>1.1674528301886792E-2</v>
      </c>
      <c r="JY167" s="175">
        <v>1.7806603773584905E-2</v>
      </c>
      <c r="JZ167" s="175">
        <v>3.1367924528301887E-2</v>
      </c>
      <c r="KA167" s="175">
        <v>6.0141509433962268E-3</v>
      </c>
      <c r="KB167" s="175">
        <v>1.7688679245283018E-2</v>
      </c>
      <c r="KC167" s="175">
        <v>4.3396226415094337E-2</v>
      </c>
      <c r="KD167" s="175">
        <v>2.5589622641509435E-2</v>
      </c>
      <c r="KE167" s="175">
        <v>2.3702830188679247E-2</v>
      </c>
      <c r="KF167" s="175">
        <v>5.5070754716981134E-2</v>
      </c>
      <c r="KG167" s="175"/>
      <c r="KH167" s="74">
        <v>279</v>
      </c>
      <c r="KI167" s="74">
        <v>8110</v>
      </c>
      <c r="KJ167" s="74">
        <v>467</v>
      </c>
      <c r="KK167" s="74">
        <v>8480</v>
      </c>
      <c r="KL167" s="76">
        <v>3.4401972872996303E-2</v>
      </c>
      <c r="KM167" s="76">
        <v>5.5070754716981134E-2</v>
      </c>
      <c r="KN167" s="175">
        <v>2.0668781843984831E-2</v>
      </c>
      <c r="KO167" s="175">
        <v>0.60080222492730095</v>
      </c>
      <c r="KP167" s="175"/>
      <c r="KQ167" s="74">
        <v>68</v>
      </c>
      <c r="KR167" s="74">
        <v>558</v>
      </c>
      <c r="KS167" s="175">
        <v>0.12186379928315412</v>
      </c>
      <c r="KT167" s="74">
        <v>119</v>
      </c>
      <c r="KU167" s="74">
        <v>1094</v>
      </c>
      <c r="KV167" s="175">
        <v>0.10877513711151737</v>
      </c>
      <c r="KW167" s="74">
        <v>159</v>
      </c>
      <c r="KX167" s="74">
        <v>1607</v>
      </c>
      <c r="KY167" s="175">
        <v>9.8942128189172376E-2</v>
      </c>
      <c r="KZ167" s="74">
        <v>213</v>
      </c>
      <c r="LA167" s="74">
        <v>2260</v>
      </c>
      <c r="LB167" s="175">
        <v>9.4247787610619471E-2</v>
      </c>
      <c r="LC167" s="74">
        <v>93</v>
      </c>
      <c r="LD167" s="74">
        <v>982</v>
      </c>
      <c r="LE167" s="175">
        <f t="shared" si="351"/>
        <v>9.4704684317718946E-2</v>
      </c>
      <c r="LF167" s="74">
        <v>87</v>
      </c>
      <c r="LG167" s="74">
        <v>1585</v>
      </c>
      <c r="LH167" s="175">
        <f t="shared" si="352"/>
        <v>5.4889589905362773E-2</v>
      </c>
      <c r="LI167" s="74">
        <v>54</v>
      </c>
      <c r="LJ167" s="74">
        <v>1855</v>
      </c>
      <c r="LK167" s="175">
        <f t="shared" si="353"/>
        <v>2.9110512129380053E-2</v>
      </c>
      <c r="LL167" s="74">
        <v>234</v>
      </c>
      <c r="LM167" s="74">
        <v>4422</v>
      </c>
      <c r="LN167" s="175">
        <v>5.2917232021709636E-2</v>
      </c>
      <c r="LO167" s="175"/>
      <c r="LP167" s="74">
        <v>17</v>
      </c>
      <c r="LQ167" s="74">
        <v>1798</v>
      </c>
      <c r="LR167" s="175">
        <v>9.4549499443826474E-3</v>
      </c>
      <c r="LS167" s="74">
        <v>464</v>
      </c>
      <c r="LT167" s="74">
        <v>8480</v>
      </c>
      <c r="LU167" s="175">
        <v>5.4716981132075473E-2</v>
      </c>
      <c r="LV167" s="175"/>
      <c r="LW167" s="74"/>
      <c r="LX167" s="74">
        <v>221</v>
      </c>
      <c r="LY167" s="74">
        <v>226</v>
      </c>
      <c r="LZ167" s="74">
        <v>114</v>
      </c>
      <c r="MA167" s="74">
        <v>33</v>
      </c>
      <c r="MB167" s="74">
        <v>7</v>
      </c>
      <c r="MC167" s="74">
        <v>87</v>
      </c>
      <c r="MD167" s="74"/>
    </row>
    <row r="168" spans="1:342" x14ac:dyDescent="0.25">
      <c r="A168" s="153"/>
      <c r="B168" s="156" t="s">
        <v>10</v>
      </c>
      <c r="C168" s="154"/>
      <c r="D168" s="159">
        <v>13019</v>
      </c>
      <c r="E168" s="159" t="s">
        <v>0</v>
      </c>
      <c r="F168" s="73" t="s">
        <v>63</v>
      </c>
      <c r="P168" s="164"/>
      <c r="Q168" s="129"/>
      <c r="R168" s="129"/>
      <c r="S168" s="129"/>
      <c r="T168" s="129"/>
      <c r="U168" s="129"/>
      <c r="V168" s="129"/>
      <c r="W168" s="129"/>
      <c r="X168" s="129"/>
      <c r="Y168" s="129"/>
      <c r="Z168" s="115"/>
      <c r="AA168" s="74"/>
      <c r="AB168" s="75">
        <v>625</v>
      </c>
      <c r="AC168" s="75">
        <v>4332</v>
      </c>
      <c r="AD168" s="75">
        <v>1190</v>
      </c>
      <c r="AE168" s="75">
        <v>534</v>
      </c>
      <c r="AF168" s="75">
        <v>930</v>
      </c>
      <c r="AG168" s="75">
        <v>3423</v>
      </c>
      <c r="AH168" s="75">
        <v>167</v>
      </c>
      <c r="AI168" s="75">
        <v>26</v>
      </c>
      <c r="AK168" s="74">
        <f t="shared" ref="AK168:AK215" si="437">SUM(AB168:AI168)</f>
        <v>11227</v>
      </c>
      <c r="AL168" s="76"/>
      <c r="AM168" s="77">
        <f t="shared" ref="AM168:AM215" si="438">AB168/$AK168</f>
        <v>5.5669368486683884E-2</v>
      </c>
      <c r="AN168" s="78">
        <f t="shared" ref="AN168:AN215" si="439">AC168/$AK168</f>
        <v>0.38585552685490337</v>
      </c>
      <c r="AO168" s="78">
        <f t="shared" ref="AO168:AO215" si="440">AD168/$AK168</f>
        <v>0.10599447759864612</v>
      </c>
      <c r="AP168" s="78">
        <f t="shared" ref="AP168:AP215" si="441">AE168/$AK168</f>
        <v>4.7563908435022714E-2</v>
      </c>
      <c r="AQ168" s="78">
        <f t="shared" ref="AQ168:AQ215" si="442">AF168/$AK168</f>
        <v>8.2836020308185626E-2</v>
      </c>
      <c r="AR168" s="78">
        <f t="shared" ref="AR168:AR215" si="443">AG168/$AK168</f>
        <v>0.30488999732787031</v>
      </c>
      <c r="AS168" s="78">
        <f t="shared" ref="AS168:AS215" si="444">AH168/$AK168</f>
        <v>1.4874855259641934E-2</v>
      </c>
      <c r="AT168" s="79">
        <f t="shared" ref="AT168:AT215" si="445">AI168/$AK168</f>
        <v>2.3158457290460496E-3</v>
      </c>
      <c r="AU168" s="76">
        <f t="shared" ref="AU168:AU215" si="446">AK168/$AK168</f>
        <v>1</v>
      </c>
      <c r="AV168" s="76"/>
      <c r="AW168" s="76"/>
      <c r="AX168" s="75">
        <v>941</v>
      </c>
      <c r="AY168" s="75">
        <v>785</v>
      </c>
      <c r="AZ168" s="75">
        <v>933</v>
      </c>
      <c r="BA168" s="75">
        <v>764</v>
      </c>
      <c r="BB168" s="75">
        <v>4583</v>
      </c>
      <c r="BC168" s="75">
        <v>2945</v>
      </c>
      <c r="BD168" s="75">
        <v>259</v>
      </c>
      <c r="BF168" s="75">
        <v>31</v>
      </c>
      <c r="BG168" s="80">
        <v>6</v>
      </c>
      <c r="BH168" s="81">
        <v>82</v>
      </c>
      <c r="BI168" s="81"/>
      <c r="BJ168" s="82"/>
      <c r="BK168" s="74">
        <f t="shared" ref="BK168:BK215" si="447">SUM(BG168:BJ168)</f>
        <v>88</v>
      </c>
      <c r="BL168" s="80">
        <f t="shared" si="291"/>
        <v>11329</v>
      </c>
      <c r="BM168" s="83"/>
      <c r="BN168" s="84">
        <f t="shared" ref="BN168:BN215" si="448">AX168/$BL168</f>
        <v>8.3061170447524049E-2</v>
      </c>
      <c r="BO168" s="85">
        <f t="shared" ref="BO168:BO215" si="449">AY168/$BL168</f>
        <v>6.9291199576308582E-2</v>
      </c>
      <c r="BP168" s="85">
        <f t="shared" ref="BP168:BP215" si="450">AZ168/$BL168</f>
        <v>8.2355018095154026E-2</v>
      </c>
      <c r="BQ168" s="85">
        <f t="shared" ref="BQ168:BQ215" si="451">BA168/$BL168</f>
        <v>6.7437549651337275E-2</v>
      </c>
      <c r="BR168" s="85">
        <f t="shared" ref="BR168:BR215" si="452">BB168/$BL168</f>
        <v>0.40453702886397741</v>
      </c>
      <c r="BS168" s="85">
        <f t="shared" ref="BS168:BS215" si="453">BC168/$BL168</f>
        <v>0.25995233471621504</v>
      </c>
      <c r="BT168" s="85">
        <f t="shared" ref="BT168:BT215" si="454">BD168/$BL168</f>
        <v>2.2861682407979523E-2</v>
      </c>
      <c r="BU168" s="85">
        <f t="shared" ref="BU168:BU215" si="455">BE168/$BL168</f>
        <v>0</v>
      </c>
      <c r="BV168" s="85">
        <f t="shared" ref="BV168:BV215" si="456">BF168/$BL168</f>
        <v>2.7363403654338423E-3</v>
      </c>
      <c r="BW168" s="85">
        <f t="shared" ref="BW168:BW215" si="457">BG168/$BL168</f>
        <v>5.2961426427751792E-4</v>
      </c>
      <c r="BX168" s="85">
        <f t="shared" ref="BX168:BX215" si="458">BH168/$BL168</f>
        <v>7.2380616117927446E-3</v>
      </c>
      <c r="BY168" s="85">
        <f t="shared" ref="BY168:BY215" si="459">BI168/$BL168</f>
        <v>0</v>
      </c>
      <c r="BZ168" s="85">
        <f t="shared" ref="BZ168:BZ215" si="460">BJ168/$BL168</f>
        <v>0</v>
      </c>
      <c r="CA168" s="76">
        <f t="shared" ref="CA168:CA215" si="461">SUM(BW168:BZ168)</f>
        <v>7.7676758760702623E-3</v>
      </c>
      <c r="CB168" s="86">
        <f t="shared" ref="CB168:CB215" si="462">BL168/$BL168</f>
        <v>1</v>
      </c>
      <c r="CC168" s="76"/>
      <c r="CD168" s="76"/>
      <c r="CE168" s="75">
        <v>354</v>
      </c>
      <c r="CF168" s="75">
        <v>4287</v>
      </c>
      <c r="CG168" s="75">
        <v>2571</v>
      </c>
      <c r="CH168" s="75">
        <v>1748</v>
      </c>
      <c r="CI168" s="75">
        <v>1669</v>
      </c>
      <c r="CJ168" s="75">
        <v>443</v>
      </c>
      <c r="CK168" s="75">
        <v>249</v>
      </c>
      <c r="CQ168" s="74">
        <f t="shared" ref="CQ168:CQ215" si="463">SUM(CL168:CP168)</f>
        <v>0</v>
      </c>
      <c r="CR168" s="74">
        <f t="shared" ref="CR168:CR215" si="464">SUM(CE168:CK168)+CQ168</f>
        <v>11321</v>
      </c>
      <c r="CS168" s="76"/>
      <c r="CT168" s="77">
        <f t="shared" ref="CT168:CT215" si="465">CE168/$CR168</f>
        <v>3.1269322498012543E-2</v>
      </c>
      <c r="CU168" s="78">
        <f t="shared" ref="CU168:CU215" si="466">CF168/$CR168</f>
        <v>0.37867679533610105</v>
      </c>
      <c r="CV168" s="78">
        <f t="shared" ref="CV168:CV215" si="467">CG168/$CR168</f>
        <v>0.22710007949827754</v>
      </c>
      <c r="CW168" s="78">
        <f t="shared" ref="CW168:CW215" si="468">CH168/$CR168</f>
        <v>0.15440332126137268</v>
      </c>
      <c r="CX168" s="78">
        <f t="shared" ref="CX168:CX215" si="469">CI168/$CR168</f>
        <v>0.14742513912198568</v>
      </c>
      <c r="CY168" s="78">
        <f t="shared" ref="CY168:CY215" si="470">CJ168/$CR168</f>
        <v>3.9130818832258635E-2</v>
      </c>
      <c r="CZ168" s="78">
        <f t="shared" ref="CZ168:CZ215" si="471">CK168/$CR168</f>
        <v>2.1994523451991873E-2</v>
      </c>
      <c r="DA168" s="79"/>
      <c r="DB168" s="79"/>
      <c r="DC168" s="79"/>
      <c r="DD168" s="79"/>
      <c r="DE168" s="79">
        <f t="shared" ref="DE168:DE215" si="472">CQ168/$CR168</f>
        <v>0</v>
      </c>
      <c r="DF168" s="76">
        <f t="shared" ref="DF168:DF215" si="473">CR168/$CR168</f>
        <v>1</v>
      </c>
      <c r="DG168" s="76"/>
      <c r="DH168" s="76"/>
      <c r="DI168" s="76"/>
      <c r="DJ168" s="76"/>
      <c r="DK168" s="76">
        <f t="shared" si="293"/>
        <v>0.38585552685490337</v>
      </c>
      <c r="DL168" s="76">
        <f t="shared" si="294"/>
        <v>0.40453702886397741</v>
      </c>
      <c r="DM168" s="76">
        <f t="shared" si="295"/>
        <v>0.37867679533610105</v>
      </c>
      <c r="DN168" s="76"/>
      <c r="DO168" s="76"/>
      <c r="DP168" s="76">
        <f t="shared" si="296"/>
        <v>0.10599447759864612</v>
      </c>
      <c r="DQ168" s="76">
        <f t="shared" si="297"/>
        <v>6.9291199576308582E-2</v>
      </c>
      <c r="DR168" s="76">
        <f t="shared" si="298"/>
        <v>0.14742513912198568</v>
      </c>
      <c r="DS168" s="76"/>
      <c r="DT168" s="76"/>
      <c r="DU168" s="76"/>
      <c r="DV168" s="76">
        <f t="shared" si="299"/>
        <v>0</v>
      </c>
      <c r="DW168" s="76"/>
      <c r="DX168" s="76"/>
      <c r="DY168" s="76"/>
      <c r="DZ168" s="76"/>
      <c r="EA168" s="76">
        <f t="shared" si="300"/>
        <v>2.7363403654338423E-3</v>
      </c>
      <c r="EB168" s="76"/>
      <c r="EC168" s="76"/>
      <c r="ED168" s="76"/>
      <c r="EE168" s="76">
        <f t="shared" ref="EE168:EE215" si="474">DK168+DP168+DU168+DZ168</f>
        <v>0.49185000445354948</v>
      </c>
      <c r="EF168" s="76">
        <f t="shared" ref="EF168:EF215" si="475">DL168+DQ168+DV168+EA168</f>
        <v>0.47656456880571985</v>
      </c>
      <c r="EG168" s="76">
        <f t="shared" ref="EG168:EG215" si="476">DM168+DR168+DW168+EB168</f>
        <v>0.52610193445808673</v>
      </c>
      <c r="EH168" s="76"/>
      <c r="EI168" s="76"/>
      <c r="EJ168" s="76">
        <f t="shared" si="301"/>
        <v>-7.1787315188023282E-3</v>
      </c>
      <c r="EK168" s="76"/>
      <c r="EL168" s="76">
        <f t="shared" si="302"/>
        <v>-2.5860233527876364E-2</v>
      </c>
      <c r="EM168" s="76"/>
      <c r="EN168" s="76"/>
      <c r="EO168" s="76">
        <f t="shared" si="303"/>
        <v>4.143066152333956E-2</v>
      </c>
      <c r="EP168" s="76"/>
      <c r="EQ168" s="76">
        <f t="shared" si="304"/>
        <v>7.81339395456771E-2</v>
      </c>
      <c r="ER168" s="76"/>
      <c r="ES168" s="76"/>
      <c r="ET168" s="76">
        <f t="shared" si="305"/>
        <v>0</v>
      </c>
      <c r="EU168" s="76"/>
      <c r="EV168" s="76">
        <f t="shared" si="306"/>
        <v>0</v>
      </c>
      <c r="EW168" s="76"/>
      <c r="EX168" s="76"/>
      <c r="EY168" s="76">
        <f t="shared" si="307"/>
        <v>0</v>
      </c>
      <c r="EZ168" s="76"/>
      <c r="FA168" s="76">
        <f t="shared" si="308"/>
        <v>-2.7363403654338423E-3</v>
      </c>
      <c r="FB168" s="76"/>
      <c r="FC168" s="76"/>
      <c r="FD168" s="76">
        <f t="shared" si="309"/>
        <v>3.4251930004537245E-2</v>
      </c>
      <c r="FE168" s="76"/>
      <c r="FF168" s="76">
        <f t="shared" si="310"/>
        <v>4.9537365652366883E-2</v>
      </c>
      <c r="FG168" s="76"/>
      <c r="FH168" s="76"/>
      <c r="FI168" s="76"/>
      <c r="FJ168" s="76"/>
      <c r="FK168" s="76"/>
      <c r="FL168" s="76">
        <f t="shared" si="311"/>
        <v>1.4874855259641934E-2</v>
      </c>
      <c r="FM168" s="76">
        <f t="shared" si="312"/>
        <v>2.2861682407979523E-2</v>
      </c>
      <c r="FN168" s="76">
        <f t="shared" si="313"/>
        <v>2.1994523451991873E-2</v>
      </c>
      <c r="FO168" s="76"/>
      <c r="FP168" s="76">
        <f t="shared" si="314"/>
        <v>7.1196681923499389E-3</v>
      </c>
      <c r="FQ168" s="76"/>
      <c r="FR168" s="76">
        <f t="shared" si="315"/>
        <v>-8.6715895598764997E-4</v>
      </c>
      <c r="FS168" s="76"/>
      <c r="FT168" s="76"/>
      <c r="FU168" s="76"/>
      <c r="FV168" s="76"/>
      <c r="FW168" s="76">
        <f t="shared" si="316"/>
        <v>0.30488999732787031</v>
      </c>
      <c r="FX168" s="76">
        <f t="shared" si="317"/>
        <v>0.25995233471621504</v>
      </c>
      <c r="FY168" s="76">
        <f t="shared" si="318"/>
        <v>0.22710007949827754</v>
      </c>
      <c r="FZ168" s="76"/>
      <c r="GA168" s="76">
        <f t="shared" si="319"/>
        <v>-7.778991782959277E-2</v>
      </c>
      <c r="GB168" s="76"/>
      <c r="GC168" s="76">
        <f t="shared" si="320"/>
        <v>-3.2852255217937498E-2</v>
      </c>
      <c r="GD168" s="76"/>
      <c r="GE168" s="76"/>
      <c r="GF168" s="76"/>
      <c r="GG168" s="76"/>
      <c r="GH168" s="76">
        <f t="shared" si="321"/>
        <v>5.5669368486683884E-2</v>
      </c>
      <c r="GI168" s="76">
        <f t="shared" si="322"/>
        <v>8.2355018095154026E-2</v>
      </c>
      <c r="GJ168" s="76">
        <f t="shared" si="323"/>
        <v>3.9130818832258635E-2</v>
      </c>
      <c r="GK168" s="76"/>
      <c r="GL168" s="76">
        <f t="shared" si="324"/>
        <v>-1.653854965442525E-2</v>
      </c>
      <c r="GM168" s="76"/>
      <c r="GN168" s="76">
        <f t="shared" si="325"/>
        <v>-4.3224199262895391E-2</v>
      </c>
      <c r="GO168" s="76"/>
      <c r="GP168" s="76"/>
      <c r="GQ168" s="76"/>
      <c r="GR168" s="76"/>
      <c r="GS168" s="76">
        <f t="shared" si="326"/>
        <v>4.7563908435022714E-2</v>
      </c>
      <c r="GT168" s="76">
        <f t="shared" si="327"/>
        <v>6.7437549651337275E-2</v>
      </c>
      <c r="GU168" s="76">
        <f t="shared" si="328"/>
        <v>3.1269322498012543E-2</v>
      </c>
      <c r="GV168" s="76"/>
      <c r="GW168" s="76">
        <f t="shared" si="329"/>
        <v>-1.6294585937010171E-2</v>
      </c>
      <c r="GX168" s="76"/>
      <c r="GY168" s="76">
        <f t="shared" si="330"/>
        <v>-3.6168227153324732E-2</v>
      </c>
      <c r="GZ168" s="76"/>
      <c r="HA168" s="76"/>
      <c r="HB168" s="76"/>
      <c r="HC168" s="76"/>
      <c r="HD168" s="76">
        <f t="shared" si="331"/>
        <v>8.2836020308185626E-2</v>
      </c>
      <c r="HE168" s="76">
        <f t="shared" si="332"/>
        <v>8.3061170447524049E-2</v>
      </c>
      <c r="HF168" s="76">
        <f t="shared" si="333"/>
        <v>0.15440332126137268</v>
      </c>
      <c r="HG168" s="76"/>
      <c r="HH168" s="76">
        <f t="shared" si="334"/>
        <v>7.1567300953187057E-2</v>
      </c>
      <c r="HI168" s="76"/>
      <c r="HJ168" s="76">
        <f t="shared" si="335"/>
        <v>7.1342150813848634E-2</v>
      </c>
      <c r="HK168" s="76"/>
      <c r="HL168" s="76"/>
      <c r="HM168" s="76"/>
      <c r="HN168" s="76"/>
      <c r="HO168" s="76"/>
      <c r="HP168" s="76"/>
      <c r="HQ168" s="76"/>
      <c r="HR168" s="76">
        <f t="shared" si="336"/>
        <v>6.2438763694664647E-2</v>
      </c>
      <c r="HS168" s="76">
        <f t="shared" si="337"/>
        <v>0.13039992874320833</v>
      </c>
      <c r="HT168" s="76">
        <f t="shared" si="338"/>
        <v>0.14527478400285027</v>
      </c>
      <c r="HU168" s="76"/>
      <c r="HV168" s="76">
        <f t="shared" si="339"/>
        <v>9.0299232059316795E-2</v>
      </c>
      <c r="HW168" s="76">
        <f t="shared" si="340"/>
        <v>0.15049872009886134</v>
      </c>
      <c r="HX168" s="76">
        <f t="shared" si="341"/>
        <v>0.17336040250684084</v>
      </c>
      <c r="HY168" s="76"/>
      <c r="HZ168" s="76">
        <f t="shared" si="342"/>
        <v>5.3263845950004413E-2</v>
      </c>
      <c r="IA168" s="76">
        <f t="shared" si="343"/>
        <v>0.18567264375938522</v>
      </c>
      <c r="IB168" s="76">
        <f t="shared" si="344"/>
        <v>0.2076671672113771</v>
      </c>
      <c r="IC168" s="76"/>
      <c r="ID168" s="76"/>
      <c r="IE168" s="76">
        <f t="shared" si="345"/>
        <v>-9.174917744660234E-3</v>
      </c>
      <c r="IF168" s="76"/>
      <c r="IG168" s="76">
        <f t="shared" si="346"/>
        <v>-3.7035386109312382E-2</v>
      </c>
      <c r="IH168" s="76"/>
      <c r="II168" s="76"/>
      <c r="IJ168" s="76">
        <f t="shared" si="347"/>
        <v>5.5272715016176893E-2</v>
      </c>
      <c r="IK168" s="76"/>
      <c r="IL168" s="76">
        <f t="shared" si="348"/>
        <v>3.5173923660523881E-2</v>
      </c>
      <c r="IM168" s="76"/>
      <c r="IN168" s="76"/>
      <c r="IO168" s="76">
        <f t="shared" si="349"/>
        <v>6.239238320852683E-2</v>
      </c>
      <c r="IP168" s="76"/>
      <c r="IQ168" s="76">
        <f t="shared" si="350"/>
        <v>3.4306764704536252E-2</v>
      </c>
      <c r="IR168" s="76"/>
      <c r="IS168" s="76"/>
      <c r="IT168" s="76"/>
      <c r="IU168" s="76"/>
      <c r="IV168" s="76"/>
      <c r="IW168" s="76">
        <v>0.03</v>
      </c>
      <c r="IX168" s="183">
        <v>4.3462359036878997</v>
      </c>
      <c r="IY168" s="183">
        <v>4.410237120746614</v>
      </c>
      <c r="IZ168" s="175">
        <v>-0.22759618230762971</v>
      </c>
      <c r="JA168" s="76"/>
      <c r="JB168" s="74">
        <v>19179</v>
      </c>
      <c r="JC168" s="74">
        <v>108</v>
      </c>
      <c r="JD168" s="74">
        <v>101</v>
      </c>
      <c r="JE168" s="76">
        <v>1.3946471455635651E-2</v>
      </c>
      <c r="JF168" s="76">
        <v>6.0463728639587877E-2</v>
      </c>
      <c r="JG168" s="74"/>
      <c r="JH168" s="74">
        <v>122</v>
      </c>
      <c r="JI168" s="74">
        <v>5</v>
      </c>
      <c r="JJ168" s="175">
        <v>4.0983606557377046E-2</v>
      </c>
      <c r="JK168" s="74">
        <v>31</v>
      </c>
      <c r="JL168" s="74">
        <v>6</v>
      </c>
      <c r="JM168" s="175">
        <v>0.19354838709677419</v>
      </c>
      <c r="JN168" s="74">
        <v>153</v>
      </c>
      <c r="JO168" s="74">
        <v>11</v>
      </c>
      <c r="JP168" s="175">
        <v>7.1895424836601302E-2</v>
      </c>
      <c r="JQ168" s="175">
        <v>0.93652349828820403</v>
      </c>
      <c r="JR168" s="74"/>
      <c r="JS168" s="74"/>
      <c r="JT168" s="76">
        <v>3.0418250950570342E-2</v>
      </c>
      <c r="JU168" s="175"/>
      <c r="JV168" s="175">
        <v>5.1118016206665451E-2</v>
      </c>
      <c r="JW168" s="175">
        <v>5.1788216657527569E-3</v>
      </c>
      <c r="JX168" s="175">
        <v>3.2169621641381832E-2</v>
      </c>
      <c r="JY168" s="175">
        <v>1.8948394565283615E-2</v>
      </c>
      <c r="JZ168" s="175">
        <v>5.6296837872418203E-2</v>
      </c>
      <c r="KA168" s="175">
        <v>5.9708767440443547E-3</v>
      </c>
      <c r="KB168" s="175">
        <v>1.450070066410772E-2</v>
      </c>
      <c r="KC168" s="175">
        <v>4.459879363918845E-2</v>
      </c>
      <c r="KD168" s="175">
        <v>2.5650399073904831E-2</v>
      </c>
      <c r="KE168" s="175">
        <v>2.0471577408152076E-2</v>
      </c>
      <c r="KF168" s="175">
        <v>7.6768415280570282E-2</v>
      </c>
      <c r="KG168" s="175"/>
      <c r="KH168" s="74">
        <v>925</v>
      </c>
      <c r="KI168" s="74">
        <v>15978</v>
      </c>
      <c r="KJ168" s="74">
        <v>1260</v>
      </c>
      <c r="KK168" s="74">
        <v>16413</v>
      </c>
      <c r="KL168" s="76">
        <v>5.789210163975466E-2</v>
      </c>
      <c r="KM168" s="76">
        <v>7.6768415280570282E-2</v>
      </c>
      <c r="KN168" s="175">
        <v>1.8876313640815622E-2</v>
      </c>
      <c r="KO168" s="175">
        <v>0.3260602587599481</v>
      </c>
      <c r="KP168" s="175"/>
      <c r="KQ168" s="74">
        <v>109</v>
      </c>
      <c r="KR168" s="74">
        <v>993</v>
      </c>
      <c r="KS168" s="175">
        <v>0.10976837865055387</v>
      </c>
      <c r="KT168" s="74">
        <v>256</v>
      </c>
      <c r="KU168" s="74">
        <v>2058</v>
      </c>
      <c r="KV168" s="175">
        <v>0.12439261418853255</v>
      </c>
      <c r="KW168" s="74">
        <v>385</v>
      </c>
      <c r="KX168" s="74">
        <v>3127</v>
      </c>
      <c r="KY168" s="175">
        <v>0.12312120243044451</v>
      </c>
      <c r="KZ168" s="74">
        <v>521</v>
      </c>
      <c r="LA168" s="74">
        <v>4497</v>
      </c>
      <c r="LB168" s="175">
        <v>0.1158550144540805</v>
      </c>
      <c r="LC168" s="74">
        <v>193</v>
      </c>
      <c r="LD168" s="74">
        <v>1832</v>
      </c>
      <c r="LE168" s="175">
        <f t="shared" si="351"/>
        <v>0.10534934497816593</v>
      </c>
      <c r="LF168" s="74">
        <v>267</v>
      </c>
      <c r="LG168" s="74">
        <v>3377</v>
      </c>
      <c r="LH168" s="175">
        <f t="shared" si="352"/>
        <v>7.9064258217352676E-2</v>
      </c>
      <c r="LI168" s="74">
        <v>197</v>
      </c>
      <c r="LJ168" s="74">
        <v>3876</v>
      </c>
      <c r="LK168" s="175">
        <f t="shared" si="353"/>
        <v>5.082559339525284E-2</v>
      </c>
      <c r="LL168" s="74">
        <v>657</v>
      </c>
      <c r="LM168" s="74">
        <v>9085</v>
      </c>
      <c r="LN168" s="175">
        <v>7.2317006053935054E-2</v>
      </c>
      <c r="LO168" s="175"/>
      <c r="LP168" s="74">
        <v>82</v>
      </c>
      <c r="LQ168" s="74">
        <v>2831</v>
      </c>
      <c r="LR168" s="175">
        <v>2.8965030024726245E-2</v>
      </c>
      <c r="LS168" s="74">
        <v>1260</v>
      </c>
      <c r="LT168" s="74">
        <v>16413</v>
      </c>
      <c r="LU168" s="175">
        <v>7.6768415280570282E-2</v>
      </c>
      <c r="LV168" s="175"/>
      <c r="LW168" s="74"/>
      <c r="LX168" s="74">
        <v>267</v>
      </c>
      <c r="LY168" s="74">
        <v>27</v>
      </c>
      <c r="LZ168" s="74">
        <v>62</v>
      </c>
      <c r="MA168" s="74">
        <v>101</v>
      </c>
      <c r="MB168" s="74">
        <v>109</v>
      </c>
      <c r="MC168" s="74">
        <v>142</v>
      </c>
      <c r="MD168" s="74"/>
    </row>
    <row r="169" spans="1:342" x14ac:dyDescent="0.25">
      <c r="A169" s="153" t="s">
        <v>79</v>
      </c>
      <c r="B169" s="156" t="s">
        <v>81</v>
      </c>
      <c r="C169" s="154"/>
      <c r="D169" s="159">
        <v>23100</v>
      </c>
      <c r="E169" s="159" t="s">
        <v>77</v>
      </c>
      <c r="F169" s="73" t="s">
        <v>108</v>
      </c>
      <c r="P169" s="164"/>
      <c r="Q169" s="129"/>
      <c r="R169" s="129"/>
      <c r="S169" s="129"/>
      <c r="T169" s="129"/>
      <c r="U169" s="129"/>
      <c r="V169" s="129"/>
      <c r="W169" s="129"/>
      <c r="X169" s="129"/>
      <c r="Y169" s="129"/>
      <c r="Z169" s="115"/>
      <c r="AA169" s="74"/>
      <c r="AB169" s="75">
        <v>127</v>
      </c>
      <c r="AC169" s="75">
        <v>178</v>
      </c>
      <c r="AD169" s="75">
        <v>42</v>
      </c>
      <c r="AE169" s="75">
        <v>74</v>
      </c>
      <c r="AF169" s="75">
        <v>313</v>
      </c>
      <c r="AG169" s="75">
        <v>120</v>
      </c>
      <c r="AH169" s="75">
        <v>32</v>
      </c>
      <c r="AI169" s="75">
        <v>1828</v>
      </c>
      <c r="AK169" s="74">
        <f t="shared" si="437"/>
        <v>2714</v>
      </c>
      <c r="AL169" s="76"/>
      <c r="AM169" s="77">
        <f t="shared" si="438"/>
        <v>4.679439941046426E-2</v>
      </c>
      <c r="AN169" s="78">
        <f t="shared" si="439"/>
        <v>6.5585851142225496E-2</v>
      </c>
      <c r="AO169" s="78">
        <f t="shared" si="440"/>
        <v>1.5475313190862197E-2</v>
      </c>
      <c r="AP169" s="78">
        <f t="shared" si="441"/>
        <v>2.7266028002947678E-2</v>
      </c>
      <c r="AQ169" s="78">
        <f t="shared" si="442"/>
        <v>0.11532792925571113</v>
      </c>
      <c r="AR169" s="78">
        <f t="shared" si="443"/>
        <v>4.4215180545320559E-2</v>
      </c>
      <c r="AS169" s="78">
        <f t="shared" si="444"/>
        <v>1.1790714812085483E-2</v>
      </c>
      <c r="AT169" s="79">
        <f t="shared" si="445"/>
        <v>0.67354458364038317</v>
      </c>
      <c r="AU169" s="76">
        <f t="shared" si="446"/>
        <v>1</v>
      </c>
      <c r="AV169" s="76"/>
      <c r="AW169" s="76"/>
      <c r="AX169" s="75">
        <v>78</v>
      </c>
      <c r="AY169" s="75">
        <v>15</v>
      </c>
      <c r="AZ169" s="75">
        <v>131</v>
      </c>
      <c r="BA169" s="75">
        <v>28</v>
      </c>
      <c r="BB169" s="75">
        <v>95</v>
      </c>
      <c r="BC169" s="75">
        <v>60</v>
      </c>
      <c r="BD169" s="75">
        <v>12</v>
      </c>
      <c r="BF169" s="75">
        <v>0</v>
      </c>
      <c r="BG169" s="80">
        <v>1</v>
      </c>
      <c r="BH169" s="81"/>
      <c r="BI169" s="81"/>
      <c r="BJ169" s="82"/>
      <c r="BK169" s="74">
        <f t="shared" si="447"/>
        <v>1</v>
      </c>
      <c r="BL169" s="80">
        <f t="shared" si="291"/>
        <v>420</v>
      </c>
      <c r="BM169" s="83"/>
      <c r="BN169" s="84">
        <f t="shared" si="448"/>
        <v>0.18571428571428572</v>
      </c>
      <c r="BO169" s="85">
        <f t="shared" si="449"/>
        <v>3.5714285714285712E-2</v>
      </c>
      <c r="BP169" s="85">
        <f t="shared" si="450"/>
        <v>0.31190476190476191</v>
      </c>
      <c r="BQ169" s="85">
        <f t="shared" si="451"/>
        <v>6.6666666666666666E-2</v>
      </c>
      <c r="BR169" s="85">
        <f t="shared" si="452"/>
        <v>0.22619047619047619</v>
      </c>
      <c r="BS169" s="85">
        <f t="shared" si="453"/>
        <v>0.14285714285714285</v>
      </c>
      <c r="BT169" s="85">
        <f t="shared" si="454"/>
        <v>2.8571428571428571E-2</v>
      </c>
      <c r="BU169" s="85">
        <f t="shared" si="455"/>
        <v>0</v>
      </c>
      <c r="BV169" s="85">
        <f t="shared" si="456"/>
        <v>0</v>
      </c>
      <c r="BW169" s="85">
        <f t="shared" si="457"/>
        <v>2.3809523809523812E-3</v>
      </c>
      <c r="BX169" s="85">
        <f t="shared" si="458"/>
        <v>0</v>
      </c>
      <c r="BY169" s="85">
        <f t="shared" si="459"/>
        <v>0</v>
      </c>
      <c r="BZ169" s="85">
        <f t="shared" si="460"/>
        <v>0</v>
      </c>
      <c r="CA169" s="76">
        <f t="shared" si="461"/>
        <v>2.3809523809523812E-3</v>
      </c>
      <c r="CB169" s="86">
        <f t="shared" si="462"/>
        <v>1</v>
      </c>
      <c r="CC169" s="76"/>
      <c r="CD169" s="76"/>
      <c r="CE169" s="75">
        <v>66</v>
      </c>
      <c r="CF169" s="75">
        <v>175</v>
      </c>
      <c r="CG169" s="75">
        <v>94</v>
      </c>
      <c r="CH169" s="75">
        <v>648</v>
      </c>
      <c r="CI169" s="75">
        <v>50</v>
      </c>
      <c r="CJ169" s="75">
        <v>95</v>
      </c>
      <c r="CK169" s="75">
        <v>46</v>
      </c>
      <c r="CL169" s="75">
        <v>40</v>
      </c>
      <c r="CM169" s="73">
        <v>3</v>
      </c>
      <c r="CN169" s="75">
        <v>17</v>
      </c>
      <c r="CO169" s="73"/>
      <c r="CQ169" s="74">
        <f t="shared" si="463"/>
        <v>60</v>
      </c>
      <c r="CR169" s="74">
        <f t="shared" si="464"/>
        <v>1234</v>
      </c>
      <c r="CS169" s="76"/>
      <c r="CT169" s="77">
        <f t="shared" si="465"/>
        <v>5.3484602917341979E-2</v>
      </c>
      <c r="CU169" s="78">
        <f t="shared" si="466"/>
        <v>0.14181523500810372</v>
      </c>
      <c r="CV169" s="78">
        <f t="shared" si="467"/>
        <v>7.6175040518638576E-2</v>
      </c>
      <c r="CW169" s="78">
        <f t="shared" si="468"/>
        <v>0.52512155591572118</v>
      </c>
      <c r="CX169" s="78">
        <f t="shared" si="469"/>
        <v>4.0518638573743923E-2</v>
      </c>
      <c r="CY169" s="78">
        <f t="shared" si="470"/>
        <v>7.698541329011345E-2</v>
      </c>
      <c r="CZ169" s="78">
        <f t="shared" si="471"/>
        <v>3.7277147487844407E-2</v>
      </c>
      <c r="DA169" s="79"/>
      <c r="DB169" s="79"/>
      <c r="DC169" s="79"/>
      <c r="DD169" s="79"/>
      <c r="DE169" s="79">
        <f t="shared" si="472"/>
        <v>4.8622366288492709E-2</v>
      </c>
      <c r="DF169" s="76">
        <f t="shared" si="473"/>
        <v>1</v>
      </c>
      <c r="DG169" s="76"/>
      <c r="DH169" s="76"/>
      <c r="DI169" s="76"/>
      <c r="DJ169" s="76"/>
      <c r="DK169" s="76">
        <f t="shared" si="293"/>
        <v>6.5585851142225496E-2</v>
      </c>
      <c r="DL169" s="76">
        <f t="shared" si="294"/>
        <v>0.22619047619047619</v>
      </c>
      <c r="DM169" s="76">
        <f t="shared" si="295"/>
        <v>0.14181523500810372</v>
      </c>
      <c r="DN169" s="76"/>
      <c r="DO169" s="76"/>
      <c r="DP169" s="76">
        <f t="shared" si="296"/>
        <v>1.5475313190862197E-2</v>
      </c>
      <c r="DQ169" s="76">
        <f t="shared" si="297"/>
        <v>3.5714285714285712E-2</v>
      </c>
      <c r="DR169" s="76">
        <f t="shared" si="298"/>
        <v>4.0518638573743923E-2</v>
      </c>
      <c r="DS169" s="76"/>
      <c r="DT169" s="76"/>
      <c r="DU169" s="76"/>
      <c r="DV169" s="76">
        <f t="shared" si="299"/>
        <v>0</v>
      </c>
      <c r="DW169" s="76"/>
      <c r="DX169" s="76"/>
      <c r="DY169" s="76"/>
      <c r="DZ169" s="76"/>
      <c r="EA169" s="76">
        <f t="shared" si="300"/>
        <v>0</v>
      </c>
      <c r="EB169" s="76"/>
      <c r="EC169" s="76"/>
      <c r="ED169" s="76"/>
      <c r="EE169" s="76">
        <f t="shared" si="474"/>
        <v>8.1061164333087687E-2</v>
      </c>
      <c r="EF169" s="76">
        <f t="shared" si="475"/>
        <v>0.26190476190476192</v>
      </c>
      <c r="EG169" s="76">
        <f t="shared" si="476"/>
        <v>0.18233387358184766</v>
      </c>
      <c r="EH169" s="76"/>
      <c r="EI169" s="76"/>
      <c r="EJ169" s="76">
        <f t="shared" si="301"/>
        <v>7.6229383865878228E-2</v>
      </c>
      <c r="EK169" s="76"/>
      <c r="EL169" s="76">
        <f t="shared" si="302"/>
        <v>-8.4375241182372468E-2</v>
      </c>
      <c r="EM169" s="76"/>
      <c r="EN169" s="76"/>
      <c r="EO169" s="76">
        <f t="shared" si="303"/>
        <v>2.5043325382881725E-2</v>
      </c>
      <c r="EP169" s="76"/>
      <c r="EQ169" s="76">
        <f t="shared" si="304"/>
        <v>4.8043528594582108E-3</v>
      </c>
      <c r="ER169" s="76"/>
      <c r="ES169" s="76"/>
      <c r="ET169" s="76">
        <f t="shared" si="305"/>
        <v>0</v>
      </c>
      <c r="EU169" s="76"/>
      <c r="EV169" s="76">
        <f t="shared" si="306"/>
        <v>0</v>
      </c>
      <c r="EW169" s="76"/>
      <c r="EX169" s="76"/>
      <c r="EY169" s="76">
        <f t="shared" si="307"/>
        <v>0</v>
      </c>
      <c r="EZ169" s="76"/>
      <c r="FA169" s="76">
        <f t="shared" si="308"/>
        <v>0</v>
      </c>
      <c r="FB169" s="76"/>
      <c r="FC169" s="76"/>
      <c r="FD169" s="76">
        <f t="shared" si="309"/>
        <v>0.10127270924875997</v>
      </c>
      <c r="FE169" s="76"/>
      <c r="FF169" s="76">
        <f t="shared" si="310"/>
        <v>-7.9570888322914257E-2</v>
      </c>
      <c r="FG169" s="76"/>
      <c r="FH169" s="76"/>
      <c r="FI169" s="76"/>
      <c r="FJ169" s="76"/>
      <c r="FK169" s="76"/>
      <c r="FL169" s="76">
        <f t="shared" si="311"/>
        <v>1.1790714812085483E-2</v>
      </c>
      <c r="FM169" s="76">
        <f t="shared" si="312"/>
        <v>2.8571428571428571E-2</v>
      </c>
      <c r="FN169" s="76">
        <f t="shared" si="313"/>
        <v>3.7277147487844407E-2</v>
      </c>
      <c r="FO169" s="76"/>
      <c r="FP169" s="76">
        <f t="shared" si="314"/>
        <v>2.5486432675758924E-2</v>
      </c>
      <c r="FQ169" s="76"/>
      <c r="FR169" s="76">
        <f t="shared" si="315"/>
        <v>8.7057189164158368E-3</v>
      </c>
      <c r="FS169" s="76"/>
      <c r="FT169" s="76"/>
      <c r="FU169" s="76"/>
      <c r="FV169" s="76"/>
      <c r="FW169" s="76">
        <f t="shared" si="316"/>
        <v>4.4215180545320559E-2</v>
      </c>
      <c r="FX169" s="76">
        <f t="shared" si="317"/>
        <v>0.14285714285714285</v>
      </c>
      <c r="FY169" s="76">
        <f t="shared" si="318"/>
        <v>7.6175040518638576E-2</v>
      </c>
      <c r="FZ169" s="76"/>
      <c r="GA169" s="76">
        <f t="shared" si="319"/>
        <v>3.1959859973318017E-2</v>
      </c>
      <c r="GB169" s="76"/>
      <c r="GC169" s="76">
        <f t="shared" si="320"/>
        <v>-6.6682102338504273E-2</v>
      </c>
      <c r="GD169" s="76"/>
      <c r="GE169" s="76"/>
      <c r="GF169" s="76"/>
      <c r="GG169" s="76"/>
      <c r="GH169" s="76">
        <f t="shared" si="321"/>
        <v>4.679439941046426E-2</v>
      </c>
      <c r="GI169" s="76">
        <f t="shared" si="322"/>
        <v>0.31190476190476191</v>
      </c>
      <c r="GJ169" s="76">
        <f t="shared" si="323"/>
        <v>7.698541329011345E-2</v>
      </c>
      <c r="GK169" s="76"/>
      <c r="GL169" s="76">
        <f t="shared" si="324"/>
        <v>3.0191013879649189E-2</v>
      </c>
      <c r="GM169" s="76"/>
      <c r="GN169" s="76">
        <f t="shared" si="325"/>
        <v>-0.23491934861464847</v>
      </c>
      <c r="GO169" s="76"/>
      <c r="GP169" s="76"/>
      <c r="GQ169" s="76"/>
      <c r="GR169" s="76"/>
      <c r="GS169" s="76">
        <f t="shared" si="326"/>
        <v>2.7266028002947678E-2</v>
      </c>
      <c r="GT169" s="76">
        <f t="shared" si="327"/>
        <v>6.6666666666666666E-2</v>
      </c>
      <c r="GU169" s="76">
        <f t="shared" si="328"/>
        <v>5.3484602917341979E-2</v>
      </c>
      <c r="GV169" s="76"/>
      <c r="GW169" s="76">
        <f t="shared" si="329"/>
        <v>2.6218574914394301E-2</v>
      </c>
      <c r="GX169" s="76"/>
      <c r="GY169" s="76">
        <f t="shared" si="330"/>
        <v>-1.3182063749324686E-2</v>
      </c>
      <c r="GZ169" s="76"/>
      <c r="HA169" s="76"/>
      <c r="HB169" s="76"/>
      <c r="HC169" s="76"/>
      <c r="HD169" s="76">
        <f t="shared" si="331"/>
        <v>0.11532792925571113</v>
      </c>
      <c r="HE169" s="76">
        <f t="shared" si="332"/>
        <v>0.18571428571428572</v>
      </c>
      <c r="HF169" s="76">
        <f t="shared" si="333"/>
        <v>0.52512155591572118</v>
      </c>
      <c r="HG169" s="76"/>
      <c r="HH169" s="76">
        <f t="shared" si="334"/>
        <v>0.40979362666001007</v>
      </c>
      <c r="HI169" s="76"/>
      <c r="HJ169" s="76">
        <f t="shared" si="335"/>
        <v>0.33940727020143546</v>
      </c>
      <c r="HK169" s="76"/>
      <c r="HL169" s="76"/>
      <c r="HM169" s="76"/>
      <c r="HN169" s="76"/>
      <c r="HO169" s="76"/>
      <c r="HP169" s="76"/>
      <c r="HQ169" s="76"/>
      <c r="HR169" s="76">
        <f t="shared" si="336"/>
        <v>3.9056742815033157E-2</v>
      </c>
      <c r="HS169" s="76">
        <f t="shared" si="337"/>
        <v>0.14259395725865881</v>
      </c>
      <c r="HT169" s="76">
        <f t="shared" si="338"/>
        <v>0.1543846720707443</v>
      </c>
      <c r="HU169" s="76"/>
      <c r="HV169" s="76">
        <f t="shared" si="339"/>
        <v>9.5238095238095233E-2</v>
      </c>
      <c r="HW169" s="76">
        <f t="shared" si="340"/>
        <v>0.25238095238095237</v>
      </c>
      <c r="HX169" s="76">
        <f t="shared" si="341"/>
        <v>0.28095238095238095</v>
      </c>
      <c r="HY169" s="76"/>
      <c r="HZ169" s="76">
        <f t="shared" si="342"/>
        <v>9.0761750405186387E-2</v>
      </c>
      <c r="IA169" s="76">
        <f t="shared" si="343"/>
        <v>0.57860615883306321</v>
      </c>
      <c r="IB169" s="76">
        <f t="shared" si="344"/>
        <v>0.6158833063209076</v>
      </c>
      <c r="IC169" s="76"/>
      <c r="ID169" s="76"/>
      <c r="IE169" s="76">
        <f t="shared" si="345"/>
        <v>5.1705007590153229E-2</v>
      </c>
      <c r="IF169" s="76"/>
      <c r="IG169" s="76">
        <f t="shared" si="346"/>
        <v>-4.4763448329088462E-3</v>
      </c>
      <c r="IH169" s="76"/>
      <c r="II169" s="76"/>
      <c r="IJ169" s="76">
        <f t="shared" si="347"/>
        <v>0.4360122015744044</v>
      </c>
      <c r="IK169" s="76"/>
      <c r="IL169" s="76">
        <f t="shared" si="348"/>
        <v>0.32622520645211084</v>
      </c>
      <c r="IM169" s="76"/>
      <c r="IN169" s="76"/>
      <c r="IO169" s="76">
        <f t="shared" si="349"/>
        <v>0.4614986342501633</v>
      </c>
      <c r="IP169" s="76"/>
      <c r="IQ169" s="76">
        <f t="shared" si="350"/>
        <v>0.33493092536852664</v>
      </c>
      <c r="IR169" s="76"/>
      <c r="IS169" s="76"/>
      <c r="IT169" s="76"/>
      <c r="IU169" s="76"/>
      <c r="IV169" s="76"/>
      <c r="IW169" s="76">
        <v>0.04</v>
      </c>
      <c r="IX169" s="183">
        <v>5.340933080008444</v>
      </c>
      <c r="IY169" s="183">
        <v>4.6005254981033445</v>
      </c>
      <c r="IZ169" s="175">
        <v>-3.1903573408704221E-2</v>
      </c>
      <c r="JA169" s="76"/>
      <c r="JB169" s="74">
        <v>22254</v>
      </c>
      <c r="JC169" s="74">
        <v>125</v>
      </c>
      <c r="JD169" s="74">
        <v>133</v>
      </c>
      <c r="JE169" s="76">
        <v>2.0728864705532719E-2</v>
      </c>
      <c r="JF169" s="76">
        <v>7.2027058274362121E-2</v>
      </c>
      <c r="JG169" s="74"/>
      <c r="JH169" s="74">
        <v>42</v>
      </c>
      <c r="JI169" s="74">
        <v>9</v>
      </c>
      <c r="JJ169" s="175">
        <v>0.21428571428571427</v>
      </c>
      <c r="JK169" s="74">
        <v>21</v>
      </c>
      <c r="JL169" s="74">
        <v>8</v>
      </c>
      <c r="JM169" s="175">
        <v>0.38095238095238093</v>
      </c>
      <c r="JN169" s="74">
        <v>63</v>
      </c>
      <c r="JO169" s="74">
        <v>17</v>
      </c>
      <c r="JP169" s="175">
        <v>0.26984126984126983</v>
      </c>
      <c r="JQ169" s="175">
        <v>0.80528635239690505</v>
      </c>
      <c r="JR169" s="74"/>
      <c r="JS169" s="74"/>
      <c r="JT169" s="76"/>
      <c r="JU169" s="175"/>
      <c r="JV169" s="175">
        <v>0.23510839823195118</v>
      </c>
      <c r="JW169" s="175">
        <v>1.2839402231109241E-2</v>
      </c>
      <c r="JX169" s="175">
        <v>1.4733740265207325E-2</v>
      </c>
      <c r="JY169" s="175">
        <v>0.22037465796674385</v>
      </c>
      <c r="JZ169" s="175">
        <v>0.24794780046306042</v>
      </c>
      <c r="KA169" s="175">
        <v>1.4944222268996001E-2</v>
      </c>
      <c r="KB169" s="175">
        <v>7.2195327299515888E-2</v>
      </c>
      <c r="KC169" s="175">
        <v>0.32035360976636496</v>
      </c>
      <c r="KD169" s="175">
        <v>9.997895179962113E-2</v>
      </c>
      <c r="KE169" s="175">
        <v>8.7139549568511887E-2</v>
      </c>
      <c r="KF169" s="175">
        <v>0.33508735003157231</v>
      </c>
      <c r="KG169" s="175"/>
      <c r="KH169" s="74">
        <v>1209</v>
      </c>
      <c r="KI169" s="74">
        <v>4759</v>
      </c>
      <c r="KJ169" s="74">
        <v>1592</v>
      </c>
      <c r="KK169" s="74">
        <v>4751</v>
      </c>
      <c r="KL169" s="76">
        <v>0.25404496743013238</v>
      </c>
      <c r="KM169" s="76">
        <v>0.33508735003157231</v>
      </c>
      <c r="KN169" s="175">
        <v>8.1042382601439922E-2</v>
      </c>
      <c r="KO169" s="175">
        <v>0.31900802216728913</v>
      </c>
      <c r="KP169" s="175"/>
      <c r="KQ169" s="74">
        <v>146</v>
      </c>
      <c r="KR169" s="74">
        <v>269</v>
      </c>
      <c r="KS169" s="175">
        <v>0.54275092936802971</v>
      </c>
      <c r="KT169" s="74">
        <v>326</v>
      </c>
      <c r="KU169" s="74">
        <v>609</v>
      </c>
      <c r="KV169" s="175">
        <v>0.53530377668308704</v>
      </c>
      <c r="KW169" s="74">
        <v>507</v>
      </c>
      <c r="KX169" s="74">
        <v>991</v>
      </c>
      <c r="KY169" s="175">
        <v>0.51160443995963678</v>
      </c>
      <c r="KZ169" s="74">
        <v>702</v>
      </c>
      <c r="LA169" s="74">
        <v>1469</v>
      </c>
      <c r="LB169" s="175">
        <v>0.47787610619469029</v>
      </c>
      <c r="LC169" s="74">
        <v>206</v>
      </c>
      <c r="LD169" s="74">
        <v>461</v>
      </c>
      <c r="LE169" s="175">
        <f t="shared" si="351"/>
        <v>0.44685466377440347</v>
      </c>
      <c r="LF169" s="74">
        <v>341</v>
      </c>
      <c r="LG169" s="74">
        <v>882</v>
      </c>
      <c r="LH169" s="175">
        <f t="shared" si="352"/>
        <v>0.38662131519274379</v>
      </c>
      <c r="LI169" s="74">
        <v>251</v>
      </c>
      <c r="LJ169" s="74">
        <v>1063</v>
      </c>
      <c r="LK169" s="175">
        <f t="shared" si="353"/>
        <v>0.2361241768579492</v>
      </c>
      <c r="LL169" s="74">
        <v>798</v>
      </c>
      <c r="LM169" s="74">
        <v>2406</v>
      </c>
      <c r="LN169" s="175">
        <v>0.33167082294264338</v>
      </c>
      <c r="LO169" s="175"/>
      <c r="LP169" s="74">
        <v>92</v>
      </c>
      <c r="LQ169" s="74">
        <v>876</v>
      </c>
      <c r="LR169" s="175">
        <v>0.1050228310502283</v>
      </c>
      <c r="LS169" s="74">
        <v>1592</v>
      </c>
      <c r="LT169" s="74">
        <v>4751</v>
      </c>
      <c r="LU169" s="175">
        <v>0.33508735003157231</v>
      </c>
      <c r="LV169" s="175"/>
      <c r="LW169" s="74"/>
      <c r="LX169" s="74">
        <v>80</v>
      </c>
      <c r="LY169" s="74">
        <v>304</v>
      </c>
      <c r="LZ169" s="74">
        <v>258</v>
      </c>
      <c r="MA169" s="74">
        <v>87</v>
      </c>
      <c r="MB169" s="74">
        <v>183</v>
      </c>
      <c r="MC169" s="74">
        <v>176</v>
      </c>
      <c r="MD169" s="74"/>
    </row>
    <row r="170" spans="1:342" x14ac:dyDescent="0.25">
      <c r="A170" s="153"/>
      <c r="B170" s="156" t="s">
        <v>2</v>
      </c>
      <c r="C170" s="154"/>
      <c r="D170" s="159">
        <v>11025</v>
      </c>
      <c r="E170" s="159" t="s">
        <v>0</v>
      </c>
      <c r="F170" s="73" t="s">
        <v>20</v>
      </c>
      <c r="P170" s="164"/>
      <c r="Q170" s="129"/>
      <c r="R170" s="129"/>
      <c r="S170" s="129"/>
      <c r="T170" s="129"/>
      <c r="U170" s="129"/>
      <c r="V170" s="129"/>
      <c r="W170" s="129"/>
      <c r="X170" s="129"/>
      <c r="Y170" s="129"/>
      <c r="Z170" s="115"/>
      <c r="AA170" s="74"/>
      <c r="AB170" s="75">
        <v>692</v>
      </c>
      <c r="AC170" s="75">
        <v>2655</v>
      </c>
      <c r="AD170" s="75">
        <v>630</v>
      </c>
      <c r="AE170" s="75">
        <v>484</v>
      </c>
      <c r="AF170" s="75">
        <v>631</v>
      </c>
      <c r="AG170" s="75">
        <v>842</v>
      </c>
      <c r="AH170" s="75">
        <v>118</v>
      </c>
      <c r="AI170" s="75">
        <v>0</v>
      </c>
      <c r="AK170" s="74">
        <f t="shared" si="437"/>
        <v>6052</v>
      </c>
      <c r="AL170" s="76"/>
      <c r="AM170" s="77">
        <f t="shared" si="438"/>
        <v>0.11434236615994713</v>
      </c>
      <c r="AN170" s="78">
        <f t="shared" si="439"/>
        <v>0.4386979510905486</v>
      </c>
      <c r="AO170" s="78">
        <f t="shared" si="440"/>
        <v>0.10409781890284203</v>
      </c>
      <c r="AP170" s="78">
        <f t="shared" si="441"/>
        <v>7.9973562458691347E-2</v>
      </c>
      <c r="AQ170" s="78">
        <f t="shared" si="442"/>
        <v>0.10426305353602115</v>
      </c>
      <c r="AR170" s="78">
        <f t="shared" si="443"/>
        <v>0.13912756113681427</v>
      </c>
      <c r="AS170" s="78">
        <f t="shared" si="444"/>
        <v>1.9497686715135493E-2</v>
      </c>
      <c r="AT170" s="79">
        <f t="shared" si="445"/>
        <v>0</v>
      </c>
      <c r="AU170" s="76">
        <f t="shared" si="446"/>
        <v>1</v>
      </c>
      <c r="AV170" s="76"/>
      <c r="AW170" s="76"/>
      <c r="AX170" s="75">
        <v>641</v>
      </c>
      <c r="AY170" s="75">
        <v>327</v>
      </c>
      <c r="AZ170" s="75">
        <v>704</v>
      </c>
      <c r="BA170" s="75">
        <v>494</v>
      </c>
      <c r="BB170" s="75">
        <v>2866</v>
      </c>
      <c r="BC170" s="75">
        <v>937</v>
      </c>
      <c r="BD170" s="75">
        <v>132</v>
      </c>
      <c r="BF170" s="75">
        <v>11</v>
      </c>
      <c r="BG170" s="80">
        <v>1</v>
      </c>
      <c r="BH170" s="81">
        <v>54</v>
      </c>
      <c r="BI170" s="81"/>
      <c r="BJ170" s="82"/>
      <c r="BK170" s="74">
        <f t="shared" si="447"/>
        <v>55</v>
      </c>
      <c r="BL170" s="80">
        <f t="shared" si="291"/>
        <v>6167</v>
      </c>
      <c r="BM170" s="83"/>
      <c r="BN170" s="84">
        <f t="shared" si="448"/>
        <v>0.10394032754986217</v>
      </c>
      <c r="BO170" s="85">
        <f t="shared" si="449"/>
        <v>5.3024160856169934E-2</v>
      </c>
      <c r="BP170" s="85">
        <f t="shared" si="450"/>
        <v>0.11415599156802335</v>
      </c>
      <c r="BQ170" s="85">
        <f t="shared" si="451"/>
        <v>8.0103778174152748E-2</v>
      </c>
      <c r="BR170" s="85">
        <f t="shared" si="452"/>
        <v>0.4647316361277769</v>
      </c>
      <c r="BS170" s="85">
        <f t="shared" si="453"/>
        <v>0.15193773309550834</v>
      </c>
      <c r="BT170" s="85">
        <f t="shared" si="454"/>
        <v>2.1404248419004377E-2</v>
      </c>
      <c r="BU170" s="85">
        <f t="shared" si="455"/>
        <v>0</v>
      </c>
      <c r="BV170" s="85">
        <f t="shared" si="456"/>
        <v>1.7836873682503648E-3</v>
      </c>
      <c r="BW170" s="85">
        <f t="shared" si="457"/>
        <v>1.6215339711366953E-4</v>
      </c>
      <c r="BX170" s="85">
        <f t="shared" si="458"/>
        <v>8.7562834441381552E-3</v>
      </c>
      <c r="BY170" s="85">
        <f t="shared" si="459"/>
        <v>0</v>
      </c>
      <c r="BZ170" s="85">
        <f t="shared" si="460"/>
        <v>0</v>
      </c>
      <c r="CA170" s="76">
        <f t="shared" si="461"/>
        <v>8.9184368412518252E-3</v>
      </c>
      <c r="CB170" s="86">
        <f t="shared" si="462"/>
        <v>1</v>
      </c>
      <c r="CC170" s="76"/>
      <c r="CD170" s="76"/>
      <c r="CE170" s="35">
        <v>254</v>
      </c>
      <c r="CF170" s="35">
        <v>2257</v>
      </c>
      <c r="CG170" s="35">
        <v>814</v>
      </c>
      <c r="CH170" s="35">
        <v>935</v>
      </c>
      <c r="CI170" s="35">
        <v>795</v>
      </c>
      <c r="CJ170" s="35">
        <v>677</v>
      </c>
      <c r="CK170" s="35">
        <v>233</v>
      </c>
      <c r="CL170" s="35">
        <v>17</v>
      </c>
      <c r="CM170" s="35">
        <v>5</v>
      </c>
      <c r="CN170" s="35">
        <v>78</v>
      </c>
      <c r="CO170" s="75">
        <v>2</v>
      </c>
      <c r="CQ170" s="74">
        <f t="shared" si="463"/>
        <v>102</v>
      </c>
      <c r="CR170" s="74">
        <f t="shared" si="464"/>
        <v>6067</v>
      </c>
      <c r="CS170" s="76"/>
      <c r="CT170" s="77">
        <f t="shared" si="465"/>
        <v>4.1865831547717156E-2</v>
      </c>
      <c r="CU170" s="78">
        <f t="shared" si="466"/>
        <v>0.37201252678424263</v>
      </c>
      <c r="CV170" s="78">
        <f t="shared" si="467"/>
        <v>0.1341684522828416</v>
      </c>
      <c r="CW170" s="78">
        <f t="shared" si="468"/>
        <v>0.15411241140596671</v>
      </c>
      <c r="CX170" s="78">
        <f t="shared" si="469"/>
        <v>0.13103675622218561</v>
      </c>
      <c r="CY170" s="78">
        <f t="shared" si="470"/>
        <v>0.11158727542442723</v>
      </c>
      <c r="CZ170" s="78">
        <f t="shared" si="471"/>
        <v>3.8404483270149989E-2</v>
      </c>
      <c r="DA170" s="79"/>
      <c r="DB170" s="79"/>
      <c r="DC170" s="79"/>
      <c r="DD170" s="79"/>
      <c r="DE170" s="79">
        <f t="shared" si="472"/>
        <v>1.6812263062469097E-2</v>
      </c>
      <c r="DF170" s="76">
        <f t="shared" si="473"/>
        <v>1</v>
      </c>
      <c r="DG170" s="76"/>
      <c r="DH170" s="76"/>
      <c r="DI170" s="76"/>
      <c r="DJ170" s="76"/>
      <c r="DK170" s="76">
        <f t="shared" si="293"/>
        <v>0.4386979510905486</v>
      </c>
      <c r="DL170" s="76">
        <f t="shared" si="294"/>
        <v>0.4647316361277769</v>
      </c>
      <c r="DM170" s="76">
        <f t="shared" si="295"/>
        <v>0.37201252678424263</v>
      </c>
      <c r="DN170" s="76"/>
      <c r="DO170" s="76"/>
      <c r="DP170" s="76">
        <f t="shared" si="296"/>
        <v>0.10409781890284203</v>
      </c>
      <c r="DQ170" s="76">
        <f t="shared" si="297"/>
        <v>5.3024160856169934E-2</v>
      </c>
      <c r="DR170" s="76">
        <f t="shared" si="298"/>
        <v>0.13103675622218561</v>
      </c>
      <c r="DS170" s="76"/>
      <c r="DT170" s="76"/>
      <c r="DU170" s="76"/>
      <c r="DV170" s="76">
        <f t="shared" si="299"/>
        <v>0</v>
      </c>
      <c r="DW170" s="76"/>
      <c r="DX170" s="76"/>
      <c r="DY170" s="76"/>
      <c r="DZ170" s="76"/>
      <c r="EA170" s="76">
        <f t="shared" si="300"/>
        <v>1.7836873682503648E-3</v>
      </c>
      <c r="EB170" s="76"/>
      <c r="EC170" s="76"/>
      <c r="ED170" s="76"/>
      <c r="EE170" s="76">
        <f t="shared" si="474"/>
        <v>0.54279576999339063</v>
      </c>
      <c r="EF170" s="76">
        <f t="shared" si="475"/>
        <v>0.51953948435219721</v>
      </c>
      <c r="EG170" s="76">
        <f t="shared" si="476"/>
        <v>0.50304928300642826</v>
      </c>
      <c r="EH170" s="76"/>
      <c r="EI170" s="76"/>
      <c r="EJ170" s="76">
        <f t="shared" si="301"/>
        <v>-6.6685424306305974E-2</v>
      </c>
      <c r="EK170" s="76"/>
      <c r="EL170" s="76">
        <f t="shared" si="302"/>
        <v>-9.2719109343534278E-2</v>
      </c>
      <c r="EM170" s="76"/>
      <c r="EN170" s="76"/>
      <c r="EO170" s="76">
        <f t="shared" si="303"/>
        <v>2.6938937319343575E-2</v>
      </c>
      <c r="EP170" s="76"/>
      <c r="EQ170" s="76">
        <f t="shared" si="304"/>
        <v>7.801259536601568E-2</v>
      </c>
      <c r="ER170" s="76"/>
      <c r="ES170" s="76"/>
      <c r="ET170" s="76">
        <f t="shared" si="305"/>
        <v>0</v>
      </c>
      <c r="EU170" s="76"/>
      <c r="EV170" s="76">
        <f t="shared" si="306"/>
        <v>0</v>
      </c>
      <c r="EW170" s="76"/>
      <c r="EX170" s="76"/>
      <c r="EY170" s="76">
        <f t="shared" si="307"/>
        <v>0</v>
      </c>
      <c r="EZ170" s="76"/>
      <c r="FA170" s="76">
        <f t="shared" si="308"/>
        <v>-1.7836873682503648E-3</v>
      </c>
      <c r="FB170" s="76"/>
      <c r="FC170" s="76"/>
      <c r="FD170" s="76">
        <f t="shared" si="309"/>
        <v>-3.974648698696237E-2</v>
      </c>
      <c r="FE170" s="76"/>
      <c r="FF170" s="76">
        <f t="shared" si="310"/>
        <v>-1.6490201345768951E-2</v>
      </c>
      <c r="FG170" s="76"/>
      <c r="FH170" s="76"/>
      <c r="FI170" s="76"/>
      <c r="FJ170" s="76"/>
      <c r="FK170" s="76"/>
      <c r="FL170" s="76">
        <f t="shared" si="311"/>
        <v>1.9497686715135493E-2</v>
      </c>
      <c r="FM170" s="76">
        <f t="shared" si="312"/>
        <v>2.1404248419004377E-2</v>
      </c>
      <c r="FN170" s="76">
        <f t="shared" si="313"/>
        <v>3.8404483270149989E-2</v>
      </c>
      <c r="FO170" s="76"/>
      <c r="FP170" s="76">
        <f t="shared" si="314"/>
        <v>1.8906796555014496E-2</v>
      </c>
      <c r="FQ170" s="76"/>
      <c r="FR170" s="76">
        <f t="shared" si="315"/>
        <v>1.7000234851145612E-2</v>
      </c>
      <c r="FS170" s="76"/>
      <c r="FT170" s="76"/>
      <c r="FU170" s="76"/>
      <c r="FV170" s="76"/>
      <c r="FW170" s="76">
        <f t="shared" si="316"/>
        <v>0.13912756113681427</v>
      </c>
      <c r="FX170" s="76">
        <f t="shared" si="317"/>
        <v>0.15193773309550834</v>
      </c>
      <c r="FY170" s="76">
        <f t="shared" si="318"/>
        <v>0.1341684522828416</v>
      </c>
      <c r="FZ170" s="76"/>
      <c r="GA170" s="76">
        <f t="shared" si="319"/>
        <v>-4.9591088539726602E-3</v>
      </c>
      <c r="GB170" s="76"/>
      <c r="GC170" s="76">
        <f t="shared" si="320"/>
        <v>-1.7769280812666738E-2</v>
      </c>
      <c r="GD170" s="76"/>
      <c r="GE170" s="76"/>
      <c r="GF170" s="76"/>
      <c r="GG170" s="76"/>
      <c r="GH170" s="76">
        <f t="shared" si="321"/>
        <v>0.11434236615994713</v>
      </c>
      <c r="GI170" s="76">
        <f t="shared" si="322"/>
        <v>0.11415599156802335</v>
      </c>
      <c r="GJ170" s="76">
        <f t="shared" si="323"/>
        <v>0.11158727542442723</v>
      </c>
      <c r="GK170" s="76"/>
      <c r="GL170" s="76">
        <f t="shared" si="324"/>
        <v>-2.7550907355198967E-3</v>
      </c>
      <c r="GM170" s="76"/>
      <c r="GN170" s="76">
        <f t="shared" si="325"/>
        <v>-2.5687161435961198E-3</v>
      </c>
      <c r="GO170" s="76"/>
      <c r="GP170" s="76"/>
      <c r="GQ170" s="76"/>
      <c r="GR170" s="76"/>
      <c r="GS170" s="76">
        <f t="shared" si="326"/>
        <v>7.9973562458691347E-2</v>
      </c>
      <c r="GT170" s="76">
        <f t="shared" si="327"/>
        <v>8.0103778174152748E-2</v>
      </c>
      <c r="GU170" s="76">
        <f t="shared" si="328"/>
        <v>4.1865831547717156E-2</v>
      </c>
      <c r="GV170" s="76"/>
      <c r="GW170" s="76">
        <f t="shared" si="329"/>
        <v>-3.8107730910974191E-2</v>
      </c>
      <c r="GX170" s="76"/>
      <c r="GY170" s="76">
        <f t="shared" si="330"/>
        <v>-3.8237946626435593E-2</v>
      </c>
      <c r="GZ170" s="76"/>
      <c r="HA170" s="76"/>
      <c r="HB170" s="76"/>
      <c r="HC170" s="76"/>
      <c r="HD170" s="76">
        <f t="shared" si="331"/>
        <v>0.10426305353602115</v>
      </c>
      <c r="HE170" s="76">
        <f t="shared" si="332"/>
        <v>0.10394032754986217</v>
      </c>
      <c r="HF170" s="76">
        <f t="shared" si="333"/>
        <v>0.15411241140596671</v>
      </c>
      <c r="HG170" s="76"/>
      <c r="HH170" s="76">
        <f t="shared" si="334"/>
        <v>4.9849357869945557E-2</v>
      </c>
      <c r="HI170" s="76"/>
      <c r="HJ170" s="76">
        <f t="shared" si="335"/>
        <v>5.0172083856104541E-2</v>
      </c>
      <c r="HK170" s="76"/>
      <c r="HL170" s="76"/>
      <c r="HM170" s="76"/>
      <c r="HN170" s="76"/>
      <c r="HO170" s="76"/>
      <c r="HP170" s="76"/>
      <c r="HQ170" s="76"/>
      <c r="HR170" s="76">
        <f t="shared" si="336"/>
        <v>9.947124917382684E-2</v>
      </c>
      <c r="HS170" s="76">
        <f t="shared" si="337"/>
        <v>0.1842366159947125</v>
      </c>
      <c r="HT170" s="76">
        <f t="shared" si="338"/>
        <v>0.20373430270984799</v>
      </c>
      <c r="HU170" s="76"/>
      <c r="HV170" s="76">
        <f t="shared" si="339"/>
        <v>0.10150802659315712</v>
      </c>
      <c r="HW170" s="76">
        <f t="shared" si="340"/>
        <v>0.18404410572401492</v>
      </c>
      <c r="HX170" s="76">
        <f t="shared" si="341"/>
        <v>0.20544835414301929</v>
      </c>
      <c r="HY170" s="76"/>
      <c r="HZ170" s="76">
        <f t="shared" si="342"/>
        <v>8.0270314817867144E-2</v>
      </c>
      <c r="IA170" s="76">
        <f t="shared" si="343"/>
        <v>0.19597824295368388</v>
      </c>
      <c r="IB170" s="76">
        <f t="shared" si="344"/>
        <v>0.23438272622383385</v>
      </c>
      <c r="IC170" s="76"/>
      <c r="ID170" s="76"/>
      <c r="IE170" s="76">
        <f t="shared" si="345"/>
        <v>-1.9200934355959695E-2</v>
      </c>
      <c r="IF170" s="76"/>
      <c r="IG170" s="76">
        <f t="shared" si="346"/>
        <v>-2.1237711775289977E-2</v>
      </c>
      <c r="IH170" s="76"/>
      <c r="II170" s="76"/>
      <c r="IJ170" s="76">
        <f t="shared" si="347"/>
        <v>1.174162695897138E-2</v>
      </c>
      <c r="IK170" s="76"/>
      <c r="IL170" s="76">
        <f t="shared" si="348"/>
        <v>1.1934137229668962E-2</v>
      </c>
      <c r="IM170" s="76"/>
      <c r="IN170" s="76"/>
      <c r="IO170" s="76">
        <f t="shared" si="349"/>
        <v>3.0648423513985862E-2</v>
      </c>
      <c r="IP170" s="76"/>
      <c r="IQ170" s="76">
        <f t="shared" si="350"/>
        <v>2.8934372080814563E-2</v>
      </c>
      <c r="IR170" s="76"/>
      <c r="IS170" s="76"/>
      <c r="IT170" s="76"/>
      <c r="IU170" s="76"/>
      <c r="IV170" s="76"/>
      <c r="IW170" s="76">
        <v>0.05</v>
      </c>
      <c r="IX170" s="183">
        <v>3.9200090898761504</v>
      </c>
      <c r="IY170" s="183">
        <v>4.1041744942885972</v>
      </c>
      <c r="IZ170" s="175">
        <v>2.8785471294796548E-2</v>
      </c>
      <c r="JA170" s="76"/>
      <c r="JB170" s="74">
        <v>22105</v>
      </c>
      <c r="JC170" s="74">
        <v>124</v>
      </c>
      <c r="JD170" s="74">
        <v>120</v>
      </c>
      <c r="JE170" s="76">
        <v>1.9868488113336025E-2</v>
      </c>
      <c r="JF170" s="76">
        <v>7.323960143693696E-2</v>
      </c>
      <c r="JG170" s="74"/>
      <c r="JH170" s="74">
        <v>79</v>
      </c>
      <c r="JI170" s="74">
        <v>9</v>
      </c>
      <c r="JJ170" s="175">
        <v>0.11392405063291139</v>
      </c>
      <c r="JK170" s="74">
        <v>102</v>
      </c>
      <c r="JL170" s="74">
        <v>16</v>
      </c>
      <c r="JM170" s="175">
        <v>0.15686274509803921</v>
      </c>
      <c r="JN170" s="74">
        <v>181</v>
      </c>
      <c r="JO170" s="74">
        <v>25</v>
      </c>
      <c r="JP170" s="175">
        <v>0.13812154696132597</v>
      </c>
      <c r="JQ170" s="175">
        <v>1.1409930546043054</v>
      </c>
      <c r="JR170" s="74"/>
      <c r="JS170" s="74"/>
      <c r="JT170" s="76">
        <v>4.1379310344827586E-2</v>
      </c>
      <c r="JU170" s="175"/>
      <c r="JV170" s="175">
        <v>5.0800355713650512E-2</v>
      </c>
      <c r="JW170" s="175">
        <v>1.3339261894175189E-2</v>
      </c>
      <c r="JX170" s="175">
        <v>2.6011560693641619E-2</v>
      </c>
      <c r="JY170" s="175">
        <v>2.4788795020008893E-2</v>
      </c>
      <c r="JZ170" s="175">
        <v>6.4139617607825702E-2</v>
      </c>
      <c r="KA170" s="175">
        <v>1.7229879946642952E-2</v>
      </c>
      <c r="KB170" s="175">
        <v>3.9906625166740775E-2</v>
      </c>
      <c r="KC170" s="175">
        <v>9.5264562027567806E-2</v>
      </c>
      <c r="KD170" s="175">
        <v>7.047576700755892E-2</v>
      </c>
      <c r="KE170" s="175">
        <v>5.7136505113383723E-2</v>
      </c>
      <c r="KF170" s="175">
        <v>0.12127612272120943</v>
      </c>
      <c r="KG170" s="175"/>
      <c r="KH170" s="74">
        <v>540</v>
      </c>
      <c r="KI170" s="74">
        <v>8227</v>
      </c>
      <c r="KJ170" s="74">
        <v>1091</v>
      </c>
      <c r="KK170" s="74">
        <v>8996</v>
      </c>
      <c r="KL170" s="76">
        <v>6.5637534945909806E-2</v>
      </c>
      <c r="KM170" s="76">
        <v>0.12127612272120943</v>
      </c>
      <c r="KN170" s="175">
        <v>5.5638587775299619E-2</v>
      </c>
      <c r="KO170" s="175">
        <v>0.84766418819887035</v>
      </c>
      <c r="KP170" s="175"/>
      <c r="KQ170" s="74">
        <v>119</v>
      </c>
      <c r="KR170" s="74">
        <v>599</v>
      </c>
      <c r="KS170" s="175">
        <v>0.19866444073455761</v>
      </c>
      <c r="KT170" s="74">
        <v>246</v>
      </c>
      <c r="KU170" s="74">
        <v>1215</v>
      </c>
      <c r="KV170" s="175">
        <v>0.20246913580246914</v>
      </c>
      <c r="KW170" s="74">
        <v>363</v>
      </c>
      <c r="KX170" s="74">
        <v>1819</v>
      </c>
      <c r="KY170" s="175">
        <v>0.19956019791094007</v>
      </c>
      <c r="KZ170" s="74">
        <v>501</v>
      </c>
      <c r="LA170" s="74">
        <v>2724</v>
      </c>
      <c r="LB170" s="175">
        <v>0.18392070484581499</v>
      </c>
      <c r="LC170" s="74">
        <v>191</v>
      </c>
      <c r="LD170" s="74">
        <v>1008</v>
      </c>
      <c r="LE170" s="175">
        <f t="shared" si="351"/>
        <v>0.18948412698412698</v>
      </c>
      <c r="LF170" s="74">
        <v>242</v>
      </c>
      <c r="LG170" s="74">
        <v>1699</v>
      </c>
      <c r="LH170" s="175">
        <f t="shared" si="352"/>
        <v>0.14243672748675693</v>
      </c>
      <c r="LI170" s="74">
        <v>107</v>
      </c>
      <c r="LJ170" s="74">
        <v>2096</v>
      </c>
      <c r="LK170" s="175">
        <f t="shared" si="353"/>
        <v>5.1049618320610689E-2</v>
      </c>
      <c r="LL170" s="74">
        <v>540</v>
      </c>
      <c r="LM170" s="74">
        <v>4803</v>
      </c>
      <c r="LN170" s="175">
        <v>0.11242973141786383</v>
      </c>
      <c r="LO170" s="175"/>
      <c r="LP170" s="74">
        <v>48</v>
      </c>
      <c r="LQ170" s="74">
        <v>1469</v>
      </c>
      <c r="LR170" s="175">
        <v>3.2675289312457452E-2</v>
      </c>
      <c r="LS170" s="74">
        <v>1089</v>
      </c>
      <c r="LT170" s="74">
        <v>8996</v>
      </c>
      <c r="LU170" s="175">
        <v>0.12105380168963983</v>
      </c>
      <c r="LV170" s="175"/>
      <c r="LW170" s="74"/>
      <c r="LX170" s="74">
        <v>194</v>
      </c>
      <c r="LY170" s="74">
        <v>103</v>
      </c>
      <c r="LZ170" s="74">
        <v>115</v>
      </c>
      <c r="MA170" s="74">
        <v>110</v>
      </c>
      <c r="MB170" s="74">
        <v>160</v>
      </c>
      <c r="MC170" s="74">
        <v>161</v>
      </c>
      <c r="MD170" s="74"/>
    </row>
    <row r="171" spans="1:342" x14ac:dyDescent="0.25">
      <c r="A171" s="153"/>
      <c r="B171" s="156" t="s">
        <v>12</v>
      </c>
      <c r="C171" s="154"/>
      <c r="D171" s="159">
        <v>24133</v>
      </c>
      <c r="E171" s="159" t="s">
        <v>77</v>
      </c>
      <c r="F171" s="73" t="s">
        <v>138</v>
      </c>
      <c r="P171" s="164"/>
      <c r="Q171" s="129"/>
      <c r="R171" s="129"/>
      <c r="S171" s="129"/>
      <c r="T171" s="129"/>
      <c r="U171" s="129"/>
      <c r="V171" s="129"/>
      <c r="W171" s="129"/>
      <c r="X171" s="129"/>
      <c r="Y171" s="129"/>
      <c r="Z171" s="115"/>
      <c r="AA171" s="74"/>
      <c r="AB171" s="75">
        <v>604</v>
      </c>
      <c r="AC171" s="75">
        <v>1048</v>
      </c>
      <c r="AD171" s="75">
        <v>311</v>
      </c>
      <c r="AE171" s="75">
        <v>561</v>
      </c>
      <c r="AF171" s="75">
        <v>212</v>
      </c>
      <c r="AG171" s="75">
        <v>2424</v>
      </c>
      <c r="AH171" s="75">
        <v>44</v>
      </c>
      <c r="AI171" s="75">
        <v>14</v>
      </c>
      <c r="AK171" s="74">
        <f t="shared" si="437"/>
        <v>5218</v>
      </c>
      <c r="AL171" s="76"/>
      <c r="AM171" s="77">
        <f t="shared" si="438"/>
        <v>0.11575316213108471</v>
      </c>
      <c r="AN171" s="78">
        <f t="shared" si="439"/>
        <v>0.2008432349559218</v>
      </c>
      <c r="AO171" s="78">
        <f t="shared" si="440"/>
        <v>5.9601379839018781E-2</v>
      </c>
      <c r="AP171" s="78">
        <f t="shared" si="441"/>
        <v>0.10751245688003067</v>
      </c>
      <c r="AQ171" s="78">
        <f t="shared" si="442"/>
        <v>4.0628593330778076E-2</v>
      </c>
      <c r="AR171" s="78">
        <f t="shared" si="443"/>
        <v>0.4645458029896512</v>
      </c>
      <c r="AS171" s="78">
        <f t="shared" si="444"/>
        <v>8.4323495592180907E-3</v>
      </c>
      <c r="AT171" s="79">
        <f t="shared" si="445"/>
        <v>2.6830203142966655E-3</v>
      </c>
      <c r="AU171" s="76">
        <f t="shared" si="446"/>
        <v>1</v>
      </c>
      <c r="AV171" s="76"/>
      <c r="AW171" s="76"/>
      <c r="AX171" s="75">
        <v>261</v>
      </c>
      <c r="AY171" s="75">
        <v>238</v>
      </c>
      <c r="AZ171" s="75">
        <v>1074</v>
      </c>
      <c r="BA171" s="75">
        <v>595</v>
      </c>
      <c r="BB171" s="75">
        <v>1416</v>
      </c>
      <c r="BC171" s="75">
        <v>1396</v>
      </c>
      <c r="BD171" s="75">
        <v>77</v>
      </c>
      <c r="BF171" s="75">
        <v>31</v>
      </c>
      <c r="BG171" s="80">
        <v>2</v>
      </c>
      <c r="BH171" s="81"/>
      <c r="BI171" s="81"/>
      <c r="BJ171" s="82"/>
      <c r="BK171" s="74">
        <f t="shared" si="447"/>
        <v>2</v>
      </c>
      <c r="BL171" s="80">
        <f t="shared" si="291"/>
        <v>5090</v>
      </c>
      <c r="BM171" s="83"/>
      <c r="BN171" s="84">
        <f t="shared" si="448"/>
        <v>5.1277013752455795E-2</v>
      </c>
      <c r="BO171" s="85">
        <f t="shared" si="449"/>
        <v>4.6758349705304521E-2</v>
      </c>
      <c r="BP171" s="85">
        <f t="shared" si="450"/>
        <v>0.21100196463654225</v>
      </c>
      <c r="BQ171" s="85">
        <f t="shared" si="451"/>
        <v>0.1168958742632613</v>
      </c>
      <c r="BR171" s="85">
        <f t="shared" si="452"/>
        <v>0.2781925343811395</v>
      </c>
      <c r="BS171" s="85">
        <f t="shared" si="453"/>
        <v>0.27426326129666012</v>
      </c>
      <c r="BT171" s="85">
        <f t="shared" si="454"/>
        <v>1.512770137524558E-2</v>
      </c>
      <c r="BU171" s="85">
        <f t="shared" si="455"/>
        <v>0</v>
      </c>
      <c r="BV171" s="85">
        <f t="shared" si="456"/>
        <v>6.0903732809430254E-3</v>
      </c>
      <c r="BW171" s="85">
        <f t="shared" si="457"/>
        <v>3.9292730844793711E-4</v>
      </c>
      <c r="BX171" s="85">
        <f t="shared" si="458"/>
        <v>0</v>
      </c>
      <c r="BY171" s="85">
        <f t="shared" si="459"/>
        <v>0</v>
      </c>
      <c r="BZ171" s="85">
        <f t="shared" si="460"/>
        <v>0</v>
      </c>
      <c r="CA171" s="76">
        <f t="shared" si="461"/>
        <v>3.9292730844793711E-4</v>
      </c>
      <c r="CB171" s="86">
        <f t="shared" si="462"/>
        <v>1</v>
      </c>
      <c r="CC171" s="76"/>
      <c r="CD171" s="76"/>
      <c r="CE171" s="75">
        <v>482</v>
      </c>
      <c r="CF171" s="75">
        <v>1202</v>
      </c>
      <c r="CG171" s="75">
        <v>2197</v>
      </c>
      <c r="CH171" s="75">
        <v>309</v>
      </c>
      <c r="CI171" s="75">
        <v>470</v>
      </c>
      <c r="CJ171" s="75">
        <v>513</v>
      </c>
      <c r="CK171" s="75">
        <v>92</v>
      </c>
      <c r="CQ171" s="74">
        <f t="shared" si="463"/>
        <v>0</v>
      </c>
      <c r="CR171" s="74">
        <f t="shared" si="464"/>
        <v>5265</v>
      </c>
      <c r="CS171" s="76"/>
      <c r="CT171" s="77">
        <f t="shared" si="465"/>
        <v>9.1547958214624886E-2</v>
      </c>
      <c r="CU171" s="78">
        <f t="shared" si="466"/>
        <v>0.22830009496676162</v>
      </c>
      <c r="CV171" s="78">
        <f t="shared" si="467"/>
        <v>0.41728395061728396</v>
      </c>
      <c r="CW171" s="78">
        <f t="shared" si="468"/>
        <v>5.8689458689458691E-2</v>
      </c>
      <c r="CX171" s="78">
        <f t="shared" si="469"/>
        <v>8.9268755935422606E-2</v>
      </c>
      <c r="CY171" s="78">
        <f t="shared" si="470"/>
        <v>9.7435897435897437E-2</v>
      </c>
      <c r="CZ171" s="78">
        <f t="shared" si="471"/>
        <v>1.7473884140550806E-2</v>
      </c>
      <c r="DA171" s="79"/>
      <c r="DB171" s="79"/>
      <c r="DC171" s="79"/>
      <c r="DD171" s="79"/>
      <c r="DE171" s="79">
        <f t="shared" si="472"/>
        <v>0</v>
      </c>
      <c r="DF171" s="76">
        <f t="shared" si="473"/>
        <v>1</v>
      </c>
      <c r="DG171" s="76"/>
      <c r="DH171" s="76"/>
      <c r="DI171" s="76"/>
      <c r="DJ171" s="76"/>
      <c r="DK171" s="76">
        <f t="shared" si="293"/>
        <v>0.2008432349559218</v>
      </c>
      <c r="DL171" s="76">
        <f t="shared" si="294"/>
        <v>0.2781925343811395</v>
      </c>
      <c r="DM171" s="76">
        <f t="shared" si="295"/>
        <v>0.22830009496676162</v>
      </c>
      <c r="DN171" s="76"/>
      <c r="DO171" s="76"/>
      <c r="DP171" s="76">
        <f t="shared" si="296"/>
        <v>5.9601379839018781E-2</v>
      </c>
      <c r="DQ171" s="76">
        <f t="shared" si="297"/>
        <v>4.6758349705304521E-2</v>
      </c>
      <c r="DR171" s="76">
        <f t="shared" si="298"/>
        <v>8.9268755935422606E-2</v>
      </c>
      <c r="DS171" s="76"/>
      <c r="DT171" s="76"/>
      <c r="DU171" s="76"/>
      <c r="DV171" s="76">
        <f t="shared" si="299"/>
        <v>0</v>
      </c>
      <c r="DW171" s="76"/>
      <c r="DX171" s="76"/>
      <c r="DY171" s="76"/>
      <c r="DZ171" s="76"/>
      <c r="EA171" s="76">
        <f t="shared" si="300"/>
        <v>6.0903732809430254E-3</v>
      </c>
      <c r="EB171" s="76"/>
      <c r="EC171" s="76"/>
      <c r="ED171" s="76"/>
      <c r="EE171" s="76">
        <f t="shared" si="474"/>
        <v>0.26044461479494058</v>
      </c>
      <c r="EF171" s="76">
        <f t="shared" si="475"/>
        <v>0.33104125736738704</v>
      </c>
      <c r="EG171" s="76">
        <f t="shared" si="476"/>
        <v>0.31756885090218423</v>
      </c>
      <c r="EH171" s="76"/>
      <c r="EI171" s="76"/>
      <c r="EJ171" s="76">
        <f t="shared" si="301"/>
        <v>2.7456860010839829E-2</v>
      </c>
      <c r="EK171" s="76"/>
      <c r="EL171" s="76">
        <f t="shared" si="302"/>
        <v>-4.9892439414377876E-2</v>
      </c>
      <c r="EM171" s="76"/>
      <c r="EN171" s="76"/>
      <c r="EO171" s="76">
        <f t="shared" si="303"/>
        <v>2.9667376096403825E-2</v>
      </c>
      <c r="EP171" s="76"/>
      <c r="EQ171" s="76">
        <f t="shared" si="304"/>
        <v>4.2510406230118085E-2</v>
      </c>
      <c r="ER171" s="76"/>
      <c r="ES171" s="76"/>
      <c r="ET171" s="76">
        <f t="shared" si="305"/>
        <v>0</v>
      </c>
      <c r="EU171" s="76"/>
      <c r="EV171" s="76">
        <f t="shared" si="306"/>
        <v>0</v>
      </c>
      <c r="EW171" s="76"/>
      <c r="EX171" s="76"/>
      <c r="EY171" s="76">
        <f t="shared" si="307"/>
        <v>0</v>
      </c>
      <c r="EZ171" s="76"/>
      <c r="FA171" s="76">
        <f t="shared" si="308"/>
        <v>-6.0903732809430254E-3</v>
      </c>
      <c r="FB171" s="76"/>
      <c r="FC171" s="76"/>
      <c r="FD171" s="76">
        <f t="shared" si="309"/>
        <v>5.7124236107243653E-2</v>
      </c>
      <c r="FE171" s="76"/>
      <c r="FF171" s="76">
        <f t="shared" si="310"/>
        <v>-1.3472406465202813E-2</v>
      </c>
      <c r="FG171" s="76"/>
      <c r="FH171" s="76"/>
      <c r="FI171" s="76"/>
      <c r="FJ171" s="76"/>
      <c r="FK171" s="76"/>
      <c r="FL171" s="76">
        <f t="shared" si="311"/>
        <v>8.4323495592180907E-3</v>
      </c>
      <c r="FM171" s="76">
        <f t="shared" si="312"/>
        <v>1.512770137524558E-2</v>
      </c>
      <c r="FN171" s="76">
        <f t="shared" si="313"/>
        <v>1.7473884140550806E-2</v>
      </c>
      <c r="FO171" s="76"/>
      <c r="FP171" s="76">
        <f t="shared" si="314"/>
        <v>9.041534581332715E-3</v>
      </c>
      <c r="FQ171" s="76"/>
      <c r="FR171" s="76">
        <f t="shared" si="315"/>
        <v>2.3461827653052259E-3</v>
      </c>
      <c r="FS171" s="76"/>
      <c r="FT171" s="76"/>
      <c r="FU171" s="76"/>
      <c r="FV171" s="76"/>
      <c r="FW171" s="76">
        <f t="shared" si="316"/>
        <v>0.4645458029896512</v>
      </c>
      <c r="FX171" s="76">
        <f t="shared" si="317"/>
        <v>0.27426326129666012</v>
      </c>
      <c r="FY171" s="76">
        <f t="shared" si="318"/>
        <v>0.41728395061728396</v>
      </c>
      <c r="FZ171" s="76"/>
      <c r="GA171" s="76">
        <f t="shared" si="319"/>
        <v>-4.7261852372367241E-2</v>
      </c>
      <c r="GB171" s="76"/>
      <c r="GC171" s="76">
        <f t="shared" si="320"/>
        <v>0.14302068932062384</v>
      </c>
      <c r="GD171" s="76"/>
      <c r="GE171" s="76"/>
      <c r="GF171" s="76"/>
      <c r="GG171" s="76"/>
      <c r="GH171" s="76">
        <f t="shared" si="321"/>
        <v>0.11575316213108471</v>
      </c>
      <c r="GI171" s="76">
        <f t="shared" si="322"/>
        <v>0.21100196463654225</v>
      </c>
      <c r="GJ171" s="76">
        <f t="shared" si="323"/>
        <v>9.7435897435897437E-2</v>
      </c>
      <c r="GK171" s="76"/>
      <c r="GL171" s="76">
        <f t="shared" si="324"/>
        <v>-1.8317264695187269E-2</v>
      </c>
      <c r="GM171" s="76"/>
      <c r="GN171" s="76">
        <f t="shared" si="325"/>
        <v>-0.11356606720064481</v>
      </c>
      <c r="GO171" s="76"/>
      <c r="GP171" s="76"/>
      <c r="GQ171" s="76"/>
      <c r="GR171" s="76"/>
      <c r="GS171" s="76">
        <f t="shared" si="326"/>
        <v>0.10751245688003067</v>
      </c>
      <c r="GT171" s="76">
        <f t="shared" si="327"/>
        <v>0.1168958742632613</v>
      </c>
      <c r="GU171" s="76">
        <f t="shared" si="328"/>
        <v>9.1547958214624886E-2</v>
      </c>
      <c r="GV171" s="76"/>
      <c r="GW171" s="76">
        <f t="shared" si="329"/>
        <v>-1.596449866540578E-2</v>
      </c>
      <c r="GX171" s="76"/>
      <c r="GY171" s="76">
        <f t="shared" si="330"/>
        <v>-2.5347916048636412E-2</v>
      </c>
      <c r="GZ171" s="76"/>
      <c r="HA171" s="76"/>
      <c r="HB171" s="76"/>
      <c r="HC171" s="76"/>
      <c r="HD171" s="76">
        <f t="shared" si="331"/>
        <v>4.0628593330778076E-2</v>
      </c>
      <c r="HE171" s="76">
        <f t="shared" si="332"/>
        <v>5.1277013752455795E-2</v>
      </c>
      <c r="HF171" s="76">
        <f t="shared" si="333"/>
        <v>5.8689458689458691E-2</v>
      </c>
      <c r="HG171" s="76"/>
      <c r="HH171" s="76">
        <f t="shared" si="334"/>
        <v>1.8060865358680615E-2</v>
      </c>
      <c r="HI171" s="76"/>
      <c r="HJ171" s="76">
        <f t="shared" si="335"/>
        <v>7.4124449370028961E-3</v>
      </c>
      <c r="HK171" s="76"/>
      <c r="HL171" s="76"/>
      <c r="HM171" s="76"/>
      <c r="HN171" s="76"/>
      <c r="HO171" s="76"/>
      <c r="HP171" s="76"/>
      <c r="HQ171" s="76"/>
      <c r="HR171" s="76">
        <f t="shared" si="336"/>
        <v>0.11594480643924876</v>
      </c>
      <c r="HS171" s="76">
        <f t="shared" si="337"/>
        <v>0.14814105021080876</v>
      </c>
      <c r="HT171" s="76">
        <f t="shared" si="338"/>
        <v>0.15657339977002682</v>
      </c>
      <c r="HU171" s="76"/>
      <c r="HV171" s="76">
        <f t="shared" si="339"/>
        <v>0.13202357563850689</v>
      </c>
      <c r="HW171" s="76">
        <f t="shared" si="340"/>
        <v>0.16817288801571709</v>
      </c>
      <c r="HX171" s="76">
        <f t="shared" si="341"/>
        <v>0.18330058939096269</v>
      </c>
      <c r="HY171" s="76"/>
      <c r="HZ171" s="76">
        <f t="shared" si="342"/>
        <v>0.10902184235517569</v>
      </c>
      <c r="IA171" s="76">
        <f t="shared" si="343"/>
        <v>0.15023741690408357</v>
      </c>
      <c r="IB171" s="76">
        <f t="shared" si="344"/>
        <v>0.16771130104463439</v>
      </c>
      <c r="IC171" s="76"/>
      <c r="ID171" s="76"/>
      <c r="IE171" s="76">
        <f t="shared" si="345"/>
        <v>-6.9229640840730716E-3</v>
      </c>
      <c r="IF171" s="76"/>
      <c r="IG171" s="76">
        <f t="shared" si="346"/>
        <v>-2.3001733283331202E-2</v>
      </c>
      <c r="IH171" s="76"/>
      <c r="II171" s="76"/>
      <c r="IJ171" s="76">
        <f t="shared" si="347"/>
        <v>2.0963666932748148E-3</v>
      </c>
      <c r="IK171" s="76"/>
      <c r="IL171" s="76">
        <f t="shared" si="348"/>
        <v>-1.7935471111633516E-2</v>
      </c>
      <c r="IM171" s="76"/>
      <c r="IN171" s="76"/>
      <c r="IO171" s="76">
        <f t="shared" si="349"/>
        <v>1.1137901274607565E-2</v>
      </c>
      <c r="IP171" s="76"/>
      <c r="IQ171" s="76">
        <f t="shared" si="350"/>
        <v>-1.5589288346328306E-2</v>
      </c>
      <c r="IR171" s="76"/>
      <c r="IS171" s="76"/>
      <c r="IT171" s="76"/>
      <c r="IU171" s="76"/>
      <c r="IV171" s="76"/>
      <c r="IW171" s="76">
        <v>0.02</v>
      </c>
      <c r="IX171" s="183">
        <v>3.1847133757961785</v>
      </c>
      <c r="IY171" s="183">
        <v>3.3345725636334609</v>
      </c>
      <c r="IZ171" s="175">
        <v>0.17338068195322992</v>
      </c>
      <c r="JA171" s="76"/>
      <c r="JB171" s="74">
        <v>19714</v>
      </c>
      <c r="JC171" s="74">
        <v>111</v>
      </c>
      <c r="JD171" s="74">
        <v>103</v>
      </c>
      <c r="JE171" s="76">
        <v>1.7236910892462379E-2</v>
      </c>
      <c r="JF171" s="76">
        <v>7.2830123382601267E-2</v>
      </c>
      <c r="JG171" s="74"/>
      <c r="JH171" s="74">
        <v>46</v>
      </c>
      <c r="JI171" s="74">
        <v>1.5</v>
      </c>
      <c r="JJ171" s="175">
        <v>3.2608695652173912E-2</v>
      </c>
      <c r="JK171" s="74">
        <v>42</v>
      </c>
      <c r="JL171" s="74">
        <v>6</v>
      </c>
      <c r="JM171" s="175">
        <v>0.14285714285714285</v>
      </c>
      <c r="JN171" s="74">
        <v>88</v>
      </c>
      <c r="JO171" s="74">
        <v>7.5</v>
      </c>
      <c r="JP171" s="175">
        <v>8.5227272727272721E-2</v>
      </c>
      <c r="JQ171" s="175">
        <v>1.2819750855838721</v>
      </c>
      <c r="JR171" s="74"/>
      <c r="JS171" s="74"/>
      <c r="JT171" s="76">
        <v>5.7971014492753624E-2</v>
      </c>
      <c r="JU171" s="175"/>
      <c r="JV171" s="175">
        <v>3.4214186369958273E-2</v>
      </c>
      <c r="JW171" s="175">
        <v>4.5897079276773292E-3</v>
      </c>
      <c r="JX171" s="175">
        <v>1.1682892906815021E-2</v>
      </c>
      <c r="JY171" s="175">
        <v>2.2531293463143254E-2</v>
      </c>
      <c r="JZ171" s="175">
        <v>3.8803894297635602E-2</v>
      </c>
      <c r="KA171" s="175">
        <v>4.8678720445062586E-3</v>
      </c>
      <c r="KB171" s="175">
        <v>2.2809457579972183E-2</v>
      </c>
      <c r="KC171" s="175">
        <v>5.4798331015299025E-2</v>
      </c>
      <c r="KD171" s="175">
        <v>3.2267037552155771E-2</v>
      </c>
      <c r="KE171" s="175">
        <v>2.7677329624478442E-2</v>
      </c>
      <c r="KF171" s="175">
        <v>6.6481223922114044E-2</v>
      </c>
      <c r="KG171" s="175"/>
      <c r="KH171" s="74">
        <v>282</v>
      </c>
      <c r="KI171" s="74">
        <v>7100</v>
      </c>
      <c r="KJ171" s="74">
        <v>478</v>
      </c>
      <c r="KK171" s="74">
        <v>7190</v>
      </c>
      <c r="KL171" s="76">
        <v>3.9718309859154928E-2</v>
      </c>
      <c r="KM171" s="76">
        <v>6.6481223922114044E-2</v>
      </c>
      <c r="KN171" s="175">
        <v>2.6762914062959116E-2</v>
      </c>
      <c r="KO171" s="175">
        <v>0.67381804910287135</v>
      </c>
      <c r="KP171" s="175"/>
      <c r="KQ171" s="74">
        <v>61</v>
      </c>
      <c r="KR171" s="74">
        <v>411</v>
      </c>
      <c r="KS171" s="175">
        <v>0.14841849148418493</v>
      </c>
      <c r="KT171" s="74">
        <v>129</v>
      </c>
      <c r="KU171" s="74">
        <v>875</v>
      </c>
      <c r="KV171" s="175">
        <v>0.14742857142857144</v>
      </c>
      <c r="KW171" s="74">
        <v>180</v>
      </c>
      <c r="KX171" s="74">
        <v>1327</v>
      </c>
      <c r="KY171" s="175">
        <v>0.13564431047475509</v>
      </c>
      <c r="KZ171" s="74">
        <v>218</v>
      </c>
      <c r="LA171" s="74">
        <v>1864</v>
      </c>
      <c r="LB171" s="175">
        <v>0.11695278969957082</v>
      </c>
      <c r="LC171" s="74">
        <v>74</v>
      </c>
      <c r="LD171" s="74">
        <v>748</v>
      </c>
      <c r="LE171" s="175">
        <f t="shared" si="351"/>
        <v>9.8930481283422467E-2</v>
      </c>
      <c r="LF171" s="74">
        <v>123</v>
      </c>
      <c r="LG171" s="74">
        <v>1560</v>
      </c>
      <c r="LH171" s="175">
        <f t="shared" si="352"/>
        <v>7.8846153846153844E-2</v>
      </c>
      <c r="LI171" s="74">
        <v>39</v>
      </c>
      <c r="LJ171" s="74">
        <v>1523</v>
      </c>
      <c r="LK171" s="175">
        <f t="shared" si="353"/>
        <v>2.5607353906762966E-2</v>
      </c>
      <c r="LL171" s="74">
        <v>236</v>
      </c>
      <c r="LM171" s="74">
        <v>3831</v>
      </c>
      <c r="LN171" s="175">
        <v>6.1602714695901853E-2</v>
      </c>
      <c r="LO171" s="175"/>
      <c r="LP171" s="74">
        <v>24</v>
      </c>
      <c r="LQ171" s="74">
        <v>1495</v>
      </c>
      <c r="LR171" s="175">
        <v>1.6053511705685617E-2</v>
      </c>
      <c r="LS171" s="74">
        <v>478</v>
      </c>
      <c r="LT171" s="74">
        <v>7190</v>
      </c>
      <c r="LU171" s="175">
        <v>6.6481223922114044E-2</v>
      </c>
      <c r="LV171" s="175"/>
      <c r="LW171" s="74"/>
      <c r="LX171" s="74">
        <v>292</v>
      </c>
      <c r="LY171" s="74">
        <v>305</v>
      </c>
      <c r="LZ171" s="74">
        <v>301</v>
      </c>
      <c r="MA171" s="74">
        <v>201</v>
      </c>
      <c r="MB171" s="74">
        <v>303</v>
      </c>
      <c r="MC171" s="74">
        <v>307</v>
      </c>
      <c r="MD171" s="74"/>
    </row>
    <row r="172" spans="1:342" x14ac:dyDescent="0.25">
      <c r="A172" s="153"/>
      <c r="B172" s="156" t="s">
        <v>12</v>
      </c>
      <c r="C172" s="154"/>
      <c r="D172" s="159">
        <v>44034</v>
      </c>
      <c r="E172" s="159" t="s">
        <v>206</v>
      </c>
      <c r="F172" s="73" t="s">
        <v>238</v>
      </c>
      <c r="P172" s="164"/>
      <c r="Q172" s="129"/>
      <c r="R172" s="129"/>
      <c r="S172" s="129"/>
      <c r="T172" s="129"/>
      <c r="U172" s="129"/>
      <c r="V172" s="129"/>
      <c r="W172" s="129"/>
      <c r="X172" s="129"/>
      <c r="Y172" s="129"/>
      <c r="Z172" s="115"/>
      <c r="AA172" s="74"/>
      <c r="AB172" s="75">
        <v>4634</v>
      </c>
      <c r="AC172" s="75">
        <v>3838</v>
      </c>
      <c r="AD172" s="75">
        <v>1036</v>
      </c>
      <c r="AE172" s="75">
        <v>887</v>
      </c>
      <c r="AF172" s="75">
        <v>1180</v>
      </c>
      <c r="AG172" s="75">
        <v>3225</v>
      </c>
      <c r="AH172" s="75">
        <v>182</v>
      </c>
      <c r="AI172" s="75">
        <v>171</v>
      </c>
      <c r="AK172" s="74">
        <f t="shared" si="437"/>
        <v>15153</v>
      </c>
      <c r="AL172" s="76"/>
      <c r="AM172" s="77">
        <f t="shared" si="438"/>
        <v>0.30581403022503795</v>
      </c>
      <c r="AN172" s="78">
        <f t="shared" si="439"/>
        <v>0.25328317824853164</v>
      </c>
      <c r="AO172" s="78">
        <f t="shared" si="440"/>
        <v>6.836929980861875E-2</v>
      </c>
      <c r="AP172" s="78">
        <f t="shared" si="441"/>
        <v>5.8536263446182277E-2</v>
      </c>
      <c r="AQ172" s="78">
        <f t="shared" si="442"/>
        <v>7.787236850788623E-2</v>
      </c>
      <c r="AR172" s="78">
        <f t="shared" si="443"/>
        <v>0.21282914274401107</v>
      </c>
      <c r="AS172" s="78">
        <f t="shared" si="444"/>
        <v>1.2010822939351944E-2</v>
      </c>
      <c r="AT172" s="79">
        <f t="shared" si="445"/>
        <v>1.1284894080380123E-2</v>
      </c>
      <c r="AU172" s="76">
        <f t="shared" si="446"/>
        <v>1</v>
      </c>
      <c r="AV172" s="76"/>
      <c r="AW172" s="76"/>
      <c r="AX172" s="75">
        <v>1104</v>
      </c>
      <c r="AY172" s="75">
        <v>720</v>
      </c>
      <c r="AZ172" s="75">
        <v>4426</v>
      </c>
      <c r="BA172" s="75">
        <v>1179</v>
      </c>
      <c r="BB172" s="75">
        <v>4815</v>
      </c>
      <c r="BC172" s="75">
        <v>2734</v>
      </c>
      <c r="BD172" s="75">
        <v>297</v>
      </c>
      <c r="BF172" s="75">
        <v>35</v>
      </c>
      <c r="BG172" s="80">
        <v>11</v>
      </c>
      <c r="BH172" s="81">
        <v>93</v>
      </c>
      <c r="BI172" s="81">
        <v>11</v>
      </c>
      <c r="BJ172" s="82">
        <v>9</v>
      </c>
      <c r="BK172" s="74">
        <f t="shared" si="447"/>
        <v>124</v>
      </c>
      <c r="BL172" s="80">
        <f t="shared" si="291"/>
        <v>15434</v>
      </c>
      <c r="BM172" s="83"/>
      <c r="BN172" s="84">
        <f t="shared" si="448"/>
        <v>7.1530387456265387E-2</v>
      </c>
      <c r="BO172" s="85">
        <f t="shared" si="449"/>
        <v>4.6650252688868729E-2</v>
      </c>
      <c r="BP172" s="85">
        <f t="shared" si="450"/>
        <v>0.28676947000129582</v>
      </c>
      <c r="BQ172" s="85">
        <f t="shared" si="451"/>
        <v>7.6389788778022549E-2</v>
      </c>
      <c r="BR172" s="85">
        <f t="shared" si="452"/>
        <v>0.31197356485680966</v>
      </c>
      <c r="BS172" s="85">
        <f t="shared" si="453"/>
        <v>0.17714137618245432</v>
      </c>
      <c r="BT172" s="85">
        <f t="shared" si="454"/>
        <v>1.9243229234158353E-2</v>
      </c>
      <c r="BU172" s="85">
        <f t="shared" si="455"/>
        <v>0</v>
      </c>
      <c r="BV172" s="85">
        <f t="shared" si="456"/>
        <v>2.2677206168200078E-3</v>
      </c>
      <c r="BW172" s="85">
        <f t="shared" si="457"/>
        <v>7.1271219385771677E-4</v>
      </c>
      <c r="BX172" s="85">
        <f t="shared" si="458"/>
        <v>6.0256576389788779E-3</v>
      </c>
      <c r="BY172" s="85">
        <f t="shared" si="459"/>
        <v>7.1271219385771677E-4</v>
      </c>
      <c r="BZ172" s="85">
        <f t="shared" si="460"/>
        <v>5.8312815861085918E-4</v>
      </c>
      <c r="CA172" s="76">
        <f t="shared" si="461"/>
        <v>8.0342101853051705E-3</v>
      </c>
      <c r="CB172" s="86">
        <f t="shared" si="462"/>
        <v>1</v>
      </c>
      <c r="CC172" s="76"/>
      <c r="CD172" s="76"/>
      <c r="CE172" s="73">
        <v>736</v>
      </c>
      <c r="CF172" s="75">
        <v>3378</v>
      </c>
      <c r="CG172" s="75">
        <v>2744</v>
      </c>
      <c r="CH172" s="75">
        <v>1767</v>
      </c>
      <c r="CI172" s="75">
        <v>1890</v>
      </c>
      <c r="CJ172" s="75">
        <v>4694</v>
      </c>
      <c r="CK172" s="73">
        <v>351</v>
      </c>
      <c r="CL172" s="73">
        <v>13</v>
      </c>
      <c r="CM172" s="73">
        <v>248</v>
      </c>
      <c r="CN172" s="73">
        <v>12</v>
      </c>
      <c r="CO172" s="73">
        <v>22</v>
      </c>
      <c r="CQ172" s="74">
        <f t="shared" si="463"/>
        <v>295</v>
      </c>
      <c r="CR172" s="74">
        <f t="shared" si="464"/>
        <v>15855</v>
      </c>
      <c r="CS172" s="76"/>
      <c r="CT172" s="77">
        <f t="shared" si="465"/>
        <v>4.6420687480290129E-2</v>
      </c>
      <c r="CU172" s="78">
        <f t="shared" si="466"/>
        <v>0.21305581835383161</v>
      </c>
      <c r="CV172" s="78">
        <f t="shared" si="467"/>
        <v>0.17306843267108168</v>
      </c>
      <c r="CW172" s="78">
        <f t="shared" si="468"/>
        <v>0.11144749290444654</v>
      </c>
      <c r="CX172" s="78">
        <f t="shared" si="469"/>
        <v>0.11920529801324503</v>
      </c>
      <c r="CY172" s="78">
        <f t="shared" si="470"/>
        <v>0.29605802585935037</v>
      </c>
      <c r="CZ172" s="78">
        <f t="shared" si="471"/>
        <v>2.2138126773888364E-2</v>
      </c>
      <c r="DA172" s="79"/>
      <c r="DB172" s="79"/>
      <c r="DC172" s="79"/>
      <c r="DD172" s="79"/>
      <c r="DE172" s="79">
        <f t="shared" si="472"/>
        <v>1.8606117943866289E-2</v>
      </c>
      <c r="DF172" s="76">
        <f t="shared" si="473"/>
        <v>1</v>
      </c>
      <c r="DG172" s="76"/>
      <c r="DH172" s="76"/>
      <c r="DI172" s="76"/>
      <c r="DJ172" s="76"/>
      <c r="DK172" s="76">
        <f t="shared" si="293"/>
        <v>0.25328317824853164</v>
      </c>
      <c r="DL172" s="76">
        <f t="shared" si="294"/>
        <v>0.31197356485680966</v>
      </c>
      <c r="DM172" s="76">
        <f t="shared" si="295"/>
        <v>0.21305581835383161</v>
      </c>
      <c r="DN172" s="76"/>
      <c r="DO172" s="76"/>
      <c r="DP172" s="76">
        <f t="shared" si="296"/>
        <v>6.836929980861875E-2</v>
      </c>
      <c r="DQ172" s="76">
        <f t="shared" si="297"/>
        <v>4.6650252688868729E-2</v>
      </c>
      <c r="DR172" s="76">
        <f t="shared" si="298"/>
        <v>0.11920529801324503</v>
      </c>
      <c r="DS172" s="76"/>
      <c r="DT172" s="76"/>
      <c r="DU172" s="76"/>
      <c r="DV172" s="76">
        <f t="shared" si="299"/>
        <v>0</v>
      </c>
      <c r="DW172" s="76"/>
      <c r="DX172" s="76"/>
      <c r="DY172" s="76"/>
      <c r="DZ172" s="76"/>
      <c r="EA172" s="76">
        <f t="shared" si="300"/>
        <v>2.2677206168200078E-3</v>
      </c>
      <c r="EB172" s="76"/>
      <c r="EC172" s="76"/>
      <c r="ED172" s="76"/>
      <c r="EE172" s="76">
        <f t="shared" si="474"/>
        <v>0.32165247805715036</v>
      </c>
      <c r="EF172" s="76">
        <f t="shared" si="475"/>
        <v>0.36089153816249842</v>
      </c>
      <c r="EG172" s="76">
        <f t="shared" si="476"/>
        <v>0.33226111636707667</v>
      </c>
      <c r="EH172" s="76"/>
      <c r="EI172" s="76"/>
      <c r="EJ172" s="76">
        <f t="shared" si="301"/>
        <v>-4.0227359894700027E-2</v>
      </c>
      <c r="EK172" s="76"/>
      <c r="EL172" s="76">
        <f t="shared" si="302"/>
        <v>-9.8917746502978049E-2</v>
      </c>
      <c r="EM172" s="76"/>
      <c r="EN172" s="76"/>
      <c r="EO172" s="76">
        <f t="shared" si="303"/>
        <v>5.0835998204626281E-2</v>
      </c>
      <c r="EP172" s="76"/>
      <c r="EQ172" s="76">
        <f t="shared" si="304"/>
        <v>7.2555045324376302E-2</v>
      </c>
      <c r="ER172" s="76"/>
      <c r="ES172" s="76"/>
      <c r="ET172" s="76">
        <f t="shared" si="305"/>
        <v>0</v>
      </c>
      <c r="EU172" s="76"/>
      <c r="EV172" s="76">
        <f t="shared" si="306"/>
        <v>0</v>
      </c>
      <c r="EW172" s="76"/>
      <c r="EX172" s="76"/>
      <c r="EY172" s="76">
        <f t="shared" si="307"/>
        <v>0</v>
      </c>
      <c r="EZ172" s="76"/>
      <c r="FA172" s="76">
        <f t="shared" si="308"/>
        <v>-2.2677206168200078E-3</v>
      </c>
      <c r="FB172" s="76"/>
      <c r="FC172" s="76"/>
      <c r="FD172" s="76">
        <f t="shared" si="309"/>
        <v>1.060863830992631E-2</v>
      </c>
      <c r="FE172" s="76"/>
      <c r="FF172" s="76">
        <f t="shared" si="310"/>
        <v>-2.8630421795421745E-2</v>
      </c>
      <c r="FG172" s="76"/>
      <c r="FH172" s="76"/>
      <c r="FI172" s="76"/>
      <c r="FJ172" s="76"/>
      <c r="FK172" s="76"/>
      <c r="FL172" s="76">
        <f t="shared" si="311"/>
        <v>1.2010822939351944E-2</v>
      </c>
      <c r="FM172" s="76">
        <f t="shared" si="312"/>
        <v>1.9243229234158353E-2</v>
      </c>
      <c r="FN172" s="76">
        <f t="shared" si="313"/>
        <v>2.2138126773888364E-2</v>
      </c>
      <c r="FO172" s="76"/>
      <c r="FP172" s="76">
        <f t="shared" si="314"/>
        <v>1.012730383453642E-2</v>
      </c>
      <c r="FQ172" s="76"/>
      <c r="FR172" s="76">
        <f t="shared" si="315"/>
        <v>2.8948975397300111E-3</v>
      </c>
      <c r="FS172" s="76"/>
      <c r="FT172" s="76"/>
      <c r="FU172" s="76"/>
      <c r="FV172" s="76"/>
      <c r="FW172" s="76">
        <f t="shared" si="316"/>
        <v>0.21282914274401107</v>
      </c>
      <c r="FX172" s="76">
        <f t="shared" si="317"/>
        <v>0.17714137618245432</v>
      </c>
      <c r="FY172" s="76">
        <f t="shared" si="318"/>
        <v>0.17306843267108168</v>
      </c>
      <c r="FZ172" s="76"/>
      <c r="GA172" s="76">
        <f t="shared" si="319"/>
        <v>-3.9760710072929389E-2</v>
      </c>
      <c r="GB172" s="76"/>
      <c r="GC172" s="76">
        <f t="shared" si="320"/>
        <v>-4.0729435113726342E-3</v>
      </c>
      <c r="GD172" s="76"/>
      <c r="GE172" s="76"/>
      <c r="GF172" s="76"/>
      <c r="GG172" s="76"/>
      <c r="GH172" s="76">
        <f t="shared" si="321"/>
        <v>0.30581403022503795</v>
      </c>
      <c r="GI172" s="76">
        <f t="shared" si="322"/>
        <v>0.28676947000129582</v>
      </c>
      <c r="GJ172" s="76">
        <f t="shared" si="323"/>
        <v>0.29605802585935037</v>
      </c>
      <c r="GK172" s="76"/>
      <c r="GL172" s="76">
        <f t="shared" si="324"/>
        <v>-9.7560043656875761E-3</v>
      </c>
      <c r="GM172" s="76"/>
      <c r="GN172" s="76">
        <f t="shared" si="325"/>
        <v>9.288555858054548E-3</v>
      </c>
      <c r="GO172" s="76"/>
      <c r="GP172" s="76"/>
      <c r="GQ172" s="76"/>
      <c r="GR172" s="76"/>
      <c r="GS172" s="76">
        <f t="shared" si="326"/>
        <v>5.8536263446182277E-2</v>
      </c>
      <c r="GT172" s="76">
        <f t="shared" si="327"/>
        <v>7.6389788778022549E-2</v>
      </c>
      <c r="GU172" s="76">
        <f t="shared" si="328"/>
        <v>4.6420687480290129E-2</v>
      </c>
      <c r="GV172" s="76"/>
      <c r="GW172" s="76">
        <f t="shared" si="329"/>
        <v>-1.2115575965892147E-2</v>
      </c>
      <c r="GX172" s="76"/>
      <c r="GY172" s="76">
        <f t="shared" si="330"/>
        <v>-2.996910129773242E-2</v>
      </c>
      <c r="GZ172" s="76"/>
      <c r="HA172" s="76"/>
      <c r="HB172" s="76"/>
      <c r="HC172" s="76"/>
      <c r="HD172" s="76">
        <f t="shared" si="331"/>
        <v>7.787236850788623E-2</v>
      </c>
      <c r="HE172" s="76">
        <f t="shared" si="332"/>
        <v>7.1530387456265387E-2</v>
      </c>
      <c r="HF172" s="76">
        <f t="shared" si="333"/>
        <v>0.11144749290444654</v>
      </c>
      <c r="HG172" s="76"/>
      <c r="HH172" s="76">
        <f t="shared" si="334"/>
        <v>3.357512439656031E-2</v>
      </c>
      <c r="HI172" s="76"/>
      <c r="HJ172" s="76">
        <f t="shared" si="335"/>
        <v>3.9917105448181153E-2</v>
      </c>
      <c r="HK172" s="76"/>
      <c r="HL172" s="76"/>
      <c r="HM172" s="76"/>
      <c r="HN172" s="76"/>
      <c r="HO172" s="76"/>
      <c r="HP172" s="76"/>
      <c r="HQ172" s="76"/>
      <c r="HR172" s="76">
        <f t="shared" si="336"/>
        <v>7.0547086385534225E-2</v>
      </c>
      <c r="HS172" s="76">
        <f t="shared" si="337"/>
        <v>0.13640863195406849</v>
      </c>
      <c r="HT172" s="76">
        <f t="shared" si="338"/>
        <v>0.14841945489342045</v>
      </c>
      <c r="HU172" s="76"/>
      <c r="HV172" s="76">
        <f t="shared" si="339"/>
        <v>9.5633018012180909E-2</v>
      </c>
      <c r="HW172" s="76">
        <f t="shared" si="340"/>
        <v>0.14792017623428794</v>
      </c>
      <c r="HX172" s="76">
        <f t="shared" si="341"/>
        <v>0.1671634054684463</v>
      </c>
      <c r="HY172" s="76"/>
      <c r="HZ172" s="76">
        <f t="shared" si="342"/>
        <v>6.8558814254178493E-2</v>
      </c>
      <c r="IA172" s="76">
        <f t="shared" si="343"/>
        <v>0.15786818038473666</v>
      </c>
      <c r="IB172" s="76">
        <f t="shared" si="344"/>
        <v>0.18000630715862503</v>
      </c>
      <c r="IC172" s="76"/>
      <c r="ID172" s="76"/>
      <c r="IE172" s="76">
        <f t="shared" si="345"/>
        <v>-1.9882721313557311E-3</v>
      </c>
      <c r="IF172" s="76"/>
      <c r="IG172" s="76">
        <f t="shared" si="346"/>
        <v>-2.7074203758002416E-2</v>
      </c>
      <c r="IH172" s="76"/>
      <c r="II172" s="76"/>
      <c r="IJ172" s="76">
        <f t="shared" si="347"/>
        <v>2.1459548430668163E-2</v>
      </c>
      <c r="IK172" s="76"/>
      <c r="IL172" s="76">
        <f t="shared" si="348"/>
        <v>9.9480041504487193E-3</v>
      </c>
      <c r="IM172" s="76"/>
      <c r="IN172" s="76"/>
      <c r="IO172" s="76">
        <f t="shared" si="349"/>
        <v>3.1586852265204579E-2</v>
      </c>
      <c r="IP172" s="76"/>
      <c r="IQ172" s="76">
        <f t="shared" si="350"/>
        <v>1.2842901690178737E-2</v>
      </c>
      <c r="IR172" s="76"/>
      <c r="IS172" s="76"/>
      <c r="IT172" s="76"/>
      <c r="IU172" s="76"/>
      <c r="IV172" s="76"/>
      <c r="IW172" s="76">
        <v>0.04</v>
      </c>
      <c r="IX172" s="183">
        <v>5.2506935516611408</v>
      </c>
      <c r="IY172" s="183">
        <v>5.4203773229509382</v>
      </c>
      <c r="IZ172" s="175">
        <v>-0.24607003114614051</v>
      </c>
      <c r="JA172" s="76"/>
      <c r="JB172" s="74">
        <v>21167</v>
      </c>
      <c r="JC172" s="74">
        <v>119</v>
      </c>
      <c r="JD172" s="74">
        <v>116</v>
      </c>
      <c r="JE172" s="76">
        <v>1.659910664471741E-2</v>
      </c>
      <c r="JF172" s="76">
        <v>6.3657620437021181E-2</v>
      </c>
      <c r="JG172" s="74"/>
      <c r="JH172" s="74">
        <v>145</v>
      </c>
      <c r="JI172" s="74">
        <v>5</v>
      </c>
      <c r="JJ172" s="175">
        <v>3.4482758620689655E-2</v>
      </c>
      <c r="JK172" s="74">
        <v>126</v>
      </c>
      <c r="JL172" s="74">
        <v>15</v>
      </c>
      <c r="JM172" s="175">
        <v>0.11904761904761904</v>
      </c>
      <c r="JN172" s="74">
        <v>271</v>
      </c>
      <c r="JO172" s="74">
        <v>20</v>
      </c>
      <c r="JP172" s="175">
        <v>7.3800738007380073E-2</v>
      </c>
      <c r="JQ172" s="175">
        <v>1.0192517655513633</v>
      </c>
      <c r="JR172" s="74"/>
      <c r="JS172" s="74"/>
      <c r="JT172" s="76">
        <v>3.9603960396039604E-2</v>
      </c>
      <c r="JU172" s="175"/>
      <c r="JV172" s="175">
        <v>3.8824858757062146E-2</v>
      </c>
      <c r="JW172" s="175">
        <v>5.0621468926553672E-3</v>
      </c>
      <c r="JX172" s="175">
        <v>1.5141242937853107E-2</v>
      </c>
      <c r="JY172" s="175">
        <v>2.3683615819209039E-2</v>
      </c>
      <c r="JZ172" s="175">
        <v>4.3887005649717516E-2</v>
      </c>
      <c r="KA172" s="175">
        <v>1.1480225988700564E-2</v>
      </c>
      <c r="KB172" s="175">
        <v>1.7039548022598869E-2</v>
      </c>
      <c r="KC172" s="175">
        <v>5.726553672316384E-2</v>
      </c>
      <c r="KD172" s="175">
        <v>3.3581920903954801E-2</v>
      </c>
      <c r="KE172" s="175">
        <v>2.8519774011299435E-2</v>
      </c>
      <c r="KF172" s="175">
        <v>7.2406779661016954E-2</v>
      </c>
      <c r="KG172" s="175"/>
      <c r="KH172" s="74">
        <v>1047</v>
      </c>
      <c r="KI172" s="74">
        <v>21217</v>
      </c>
      <c r="KJ172" s="74">
        <v>1602</v>
      </c>
      <c r="KK172" s="74">
        <v>22125</v>
      </c>
      <c r="KL172" s="76">
        <v>4.9347221567610879E-2</v>
      </c>
      <c r="KM172" s="76">
        <v>7.2406779661016954E-2</v>
      </c>
      <c r="KN172" s="175">
        <v>2.3059558093406075E-2</v>
      </c>
      <c r="KO172" s="175">
        <v>0.46729192365596628</v>
      </c>
      <c r="KP172" s="175"/>
      <c r="KQ172" s="74">
        <v>165</v>
      </c>
      <c r="KR172" s="74">
        <v>1313</v>
      </c>
      <c r="KS172" s="175">
        <v>0.12566641279512566</v>
      </c>
      <c r="KT172" s="74">
        <v>353</v>
      </c>
      <c r="KU172" s="74">
        <v>2852</v>
      </c>
      <c r="KV172" s="175">
        <v>0.12377279102384292</v>
      </c>
      <c r="KW172" s="74">
        <v>520</v>
      </c>
      <c r="KX172" s="74">
        <v>4482</v>
      </c>
      <c r="KY172" s="175">
        <v>0.11601963409192324</v>
      </c>
      <c r="KZ172" s="74">
        <v>686</v>
      </c>
      <c r="LA172" s="74">
        <v>6316</v>
      </c>
      <c r="LB172" s="175">
        <v>0.10861304623179227</v>
      </c>
      <c r="LC172" s="74">
        <v>241</v>
      </c>
      <c r="LD172" s="74">
        <v>2178</v>
      </c>
      <c r="LE172" s="175">
        <f t="shared" si="351"/>
        <v>0.11065197428833792</v>
      </c>
      <c r="LF172" s="74">
        <v>394</v>
      </c>
      <c r="LG172" s="74">
        <v>4944</v>
      </c>
      <c r="LH172" s="175">
        <f t="shared" si="352"/>
        <v>7.9692556634304204E-2</v>
      </c>
      <c r="LI172" s="74">
        <v>183</v>
      </c>
      <c r="LJ172" s="74">
        <v>4540</v>
      </c>
      <c r="LK172" s="175">
        <f t="shared" si="353"/>
        <v>4.0308370044052862E-2</v>
      </c>
      <c r="LL172" s="74">
        <v>818</v>
      </c>
      <c r="LM172" s="74">
        <v>11662</v>
      </c>
      <c r="LN172" s="175">
        <v>7.0142342651346251E-2</v>
      </c>
      <c r="LO172" s="175"/>
      <c r="LP172" s="74">
        <v>98</v>
      </c>
      <c r="LQ172" s="74">
        <v>4147</v>
      </c>
      <c r="LR172" s="175">
        <v>2.3631540872920184E-2</v>
      </c>
      <c r="LS172" s="74">
        <v>1602</v>
      </c>
      <c r="LT172" s="74">
        <v>22125</v>
      </c>
      <c r="LU172" s="175">
        <v>7.2406779661016954E-2</v>
      </c>
      <c r="LV172" s="175"/>
      <c r="LW172" s="74"/>
      <c r="LX172" s="74">
        <v>233</v>
      </c>
      <c r="LY172" s="74">
        <v>75</v>
      </c>
      <c r="LZ172" s="74">
        <v>109</v>
      </c>
      <c r="MA172" s="74">
        <v>18</v>
      </c>
      <c r="MB172" s="74">
        <v>193</v>
      </c>
      <c r="MC172" s="74">
        <v>135</v>
      </c>
      <c r="MD172" s="74"/>
    </row>
    <row r="173" spans="1:342" x14ac:dyDescent="0.25">
      <c r="A173" s="153"/>
      <c r="B173" s="156" t="s">
        <v>42</v>
      </c>
      <c r="C173" s="154"/>
      <c r="D173" s="159">
        <v>46014</v>
      </c>
      <c r="E173" s="159" t="s">
        <v>206</v>
      </c>
      <c r="F173" s="73" t="s">
        <v>257</v>
      </c>
      <c r="G173" s="73">
        <v>3386</v>
      </c>
      <c r="H173" s="73">
        <v>6904</v>
      </c>
      <c r="I173" s="73">
        <v>723</v>
      </c>
      <c r="J173" s="73">
        <v>4802</v>
      </c>
      <c r="K173" s="73">
        <v>3244</v>
      </c>
      <c r="L173" s="73">
        <v>4025</v>
      </c>
      <c r="M173" s="73">
        <v>1830</v>
      </c>
      <c r="N173" s="73">
        <v>277</v>
      </c>
      <c r="O173" s="73">
        <v>177</v>
      </c>
      <c r="P173" s="164">
        <v>25368</v>
      </c>
      <c r="Q173" s="129">
        <f t="shared" ref="Q173:Z173" si="477">G173/$P173</f>
        <v>0.13347524440239672</v>
      </c>
      <c r="R173" s="129">
        <f t="shared" si="477"/>
        <v>0.27215389467045098</v>
      </c>
      <c r="S173" s="129">
        <f t="shared" si="477"/>
        <v>2.8500473036896876E-2</v>
      </c>
      <c r="T173" s="129">
        <f t="shared" si="477"/>
        <v>0.18929359823399558</v>
      </c>
      <c r="U173" s="129">
        <f t="shared" si="477"/>
        <v>0.12787764112267425</v>
      </c>
      <c r="V173" s="129">
        <f t="shared" si="477"/>
        <v>0.15866445916114791</v>
      </c>
      <c r="W173" s="129">
        <f t="shared" si="477"/>
        <v>7.2138126773888367E-2</v>
      </c>
      <c r="X173" s="129">
        <f t="shared" si="477"/>
        <v>1.0919268369599496E-2</v>
      </c>
      <c r="Y173" s="129">
        <f t="shared" si="477"/>
        <v>6.9772942289498584E-3</v>
      </c>
      <c r="Z173" s="115">
        <f t="shared" si="477"/>
        <v>1</v>
      </c>
      <c r="AA173" s="74"/>
      <c r="AB173" s="75">
        <v>7001</v>
      </c>
      <c r="AC173" s="75">
        <v>6049</v>
      </c>
      <c r="AD173" s="75">
        <v>2559</v>
      </c>
      <c r="AE173" s="75">
        <v>2443</v>
      </c>
      <c r="AF173" s="75">
        <v>2462</v>
      </c>
      <c r="AG173" s="75">
        <v>4616</v>
      </c>
      <c r="AH173" s="75">
        <v>465</v>
      </c>
      <c r="AI173" s="75">
        <v>338</v>
      </c>
      <c r="AK173" s="74">
        <f t="shared" si="437"/>
        <v>25933</v>
      </c>
      <c r="AL173" s="76"/>
      <c r="AM173" s="77">
        <f t="shared" si="438"/>
        <v>0.26996490957467317</v>
      </c>
      <c r="AN173" s="78">
        <f t="shared" si="439"/>
        <v>0.23325492615586318</v>
      </c>
      <c r="AO173" s="78">
        <f t="shared" si="440"/>
        <v>9.8677360891528162E-2</v>
      </c>
      <c r="AP173" s="78">
        <f t="shared" si="441"/>
        <v>9.4204295685034509E-2</v>
      </c>
      <c r="AQ173" s="78">
        <f t="shared" si="442"/>
        <v>9.4936952917132611E-2</v>
      </c>
      <c r="AR173" s="78">
        <f t="shared" si="443"/>
        <v>0.17799714649288551</v>
      </c>
      <c r="AS173" s="78">
        <f t="shared" si="444"/>
        <v>1.793082173292716E-2</v>
      </c>
      <c r="AT173" s="79">
        <f t="shared" si="445"/>
        <v>1.3033586549955655E-2</v>
      </c>
      <c r="AU173" s="76">
        <f t="shared" si="446"/>
        <v>1</v>
      </c>
      <c r="AV173" s="76"/>
      <c r="AW173" s="76"/>
      <c r="AX173" s="75">
        <v>2555</v>
      </c>
      <c r="AY173" s="75">
        <v>1632</v>
      </c>
      <c r="AZ173" s="75">
        <v>4957</v>
      </c>
      <c r="BA173" s="75">
        <v>3124</v>
      </c>
      <c r="BB173" s="75">
        <v>7710</v>
      </c>
      <c r="BC173" s="75">
        <v>5291</v>
      </c>
      <c r="BD173" s="75">
        <v>690</v>
      </c>
      <c r="BF173" s="75">
        <v>75</v>
      </c>
      <c r="BG173" s="80">
        <v>26</v>
      </c>
      <c r="BH173" s="81">
        <v>222</v>
      </c>
      <c r="BI173" s="81">
        <v>14</v>
      </c>
      <c r="BJ173" s="82">
        <v>18</v>
      </c>
      <c r="BK173" s="74">
        <f t="shared" si="447"/>
        <v>280</v>
      </c>
      <c r="BL173" s="80">
        <f t="shared" si="291"/>
        <v>26314</v>
      </c>
      <c r="BM173" s="83"/>
      <c r="BN173" s="84">
        <f t="shared" si="448"/>
        <v>9.7096602568974691E-2</v>
      </c>
      <c r="BO173" s="85">
        <f t="shared" si="449"/>
        <v>6.2020217374781486E-2</v>
      </c>
      <c r="BP173" s="85">
        <f t="shared" si="450"/>
        <v>0.18837880975906363</v>
      </c>
      <c r="BQ173" s="85">
        <f t="shared" si="451"/>
        <v>0.11872007296496162</v>
      </c>
      <c r="BR173" s="85">
        <f t="shared" si="452"/>
        <v>0.29299992399483166</v>
      </c>
      <c r="BS173" s="85">
        <f t="shared" si="453"/>
        <v>0.20107167287375541</v>
      </c>
      <c r="BT173" s="85">
        <f t="shared" si="454"/>
        <v>2.6221783081249526E-2</v>
      </c>
      <c r="BU173" s="85">
        <f t="shared" si="455"/>
        <v>0</v>
      </c>
      <c r="BV173" s="85">
        <f t="shared" si="456"/>
        <v>2.850193813179296E-3</v>
      </c>
      <c r="BW173" s="85">
        <f t="shared" si="457"/>
        <v>9.8806718856882269E-4</v>
      </c>
      <c r="BX173" s="85">
        <f t="shared" si="458"/>
        <v>8.4365736870107167E-3</v>
      </c>
      <c r="BY173" s="85">
        <f t="shared" si="459"/>
        <v>5.3203617846013529E-4</v>
      </c>
      <c r="BZ173" s="85">
        <f t="shared" si="460"/>
        <v>6.8404651516303105E-4</v>
      </c>
      <c r="CA173" s="76">
        <f t="shared" si="461"/>
        <v>1.0640723569202705E-2</v>
      </c>
      <c r="CB173" s="86">
        <f t="shared" si="462"/>
        <v>1</v>
      </c>
      <c r="CC173" s="76"/>
      <c r="CD173" s="76"/>
      <c r="CE173" s="75">
        <v>1821</v>
      </c>
      <c r="CF173" s="75">
        <v>4617</v>
      </c>
      <c r="CG173" s="75">
        <v>5415</v>
      </c>
      <c r="CH173" s="75">
        <v>4209</v>
      </c>
      <c r="CI173" s="75">
        <v>3825</v>
      </c>
      <c r="CJ173" s="75">
        <v>5888</v>
      </c>
      <c r="CK173" s="73">
        <v>667</v>
      </c>
      <c r="CL173" s="73">
        <v>206</v>
      </c>
      <c r="CM173" s="73">
        <v>124</v>
      </c>
      <c r="CQ173" s="74">
        <f t="shared" si="463"/>
        <v>330</v>
      </c>
      <c r="CR173" s="74">
        <f t="shared" si="464"/>
        <v>26772</v>
      </c>
      <c r="CS173" s="76"/>
      <c r="CT173" s="77">
        <f t="shared" si="465"/>
        <v>6.8018825638727035E-2</v>
      </c>
      <c r="CU173" s="78">
        <f t="shared" si="466"/>
        <v>0.17245629762438369</v>
      </c>
      <c r="CV173" s="78">
        <f t="shared" si="467"/>
        <v>0.2022635589421784</v>
      </c>
      <c r="CW173" s="78">
        <f t="shared" si="468"/>
        <v>0.15721649484536082</v>
      </c>
      <c r="CX173" s="78">
        <f t="shared" si="469"/>
        <v>0.14287315105333931</v>
      </c>
      <c r="CY173" s="78">
        <f t="shared" si="470"/>
        <v>0.21993127147766323</v>
      </c>
      <c r="CZ173" s="78">
        <f t="shared" si="471"/>
        <v>2.4914089347079039E-2</v>
      </c>
      <c r="DA173" s="79"/>
      <c r="DB173" s="79"/>
      <c r="DC173" s="79"/>
      <c r="DD173" s="79"/>
      <c r="DE173" s="79">
        <f t="shared" si="472"/>
        <v>1.2326311071268489E-2</v>
      </c>
      <c r="DF173" s="76">
        <f t="shared" si="473"/>
        <v>1</v>
      </c>
      <c r="DG173" s="76"/>
      <c r="DH173" s="76"/>
      <c r="DI173" s="76"/>
      <c r="DJ173" s="76">
        <f>R173</f>
        <v>0.27215389467045098</v>
      </c>
      <c r="DK173" s="76">
        <f t="shared" si="293"/>
        <v>0.23325492615586318</v>
      </c>
      <c r="DL173" s="76">
        <f t="shared" si="294"/>
        <v>0.29299992399483166</v>
      </c>
      <c r="DM173" s="76">
        <f t="shared" si="295"/>
        <v>0.17245629762438369</v>
      </c>
      <c r="DN173" s="76"/>
      <c r="DO173" s="76">
        <f>Q173</f>
        <v>0.13347524440239672</v>
      </c>
      <c r="DP173" s="76">
        <f t="shared" si="296"/>
        <v>9.8677360891528162E-2</v>
      </c>
      <c r="DQ173" s="76">
        <f t="shared" si="297"/>
        <v>6.2020217374781486E-2</v>
      </c>
      <c r="DR173" s="76">
        <f t="shared" si="298"/>
        <v>0.14287315105333931</v>
      </c>
      <c r="DS173" s="76"/>
      <c r="DT173" s="76">
        <f>S173</f>
        <v>2.8500473036896876E-2</v>
      </c>
      <c r="DU173" s="76"/>
      <c r="DV173" s="76">
        <f t="shared" si="299"/>
        <v>0</v>
      </c>
      <c r="DW173" s="76"/>
      <c r="DX173" s="76"/>
      <c r="DY173" s="76"/>
      <c r="DZ173" s="76"/>
      <c r="EA173" s="76">
        <f t="shared" si="300"/>
        <v>2.850193813179296E-3</v>
      </c>
      <c r="EB173" s="76"/>
      <c r="EC173" s="76"/>
      <c r="ED173" s="76">
        <f>DJ173+DO173+DT173+DY173</f>
        <v>0.4341296121097446</v>
      </c>
      <c r="EE173" s="76">
        <f t="shared" si="474"/>
        <v>0.33193228704739136</v>
      </c>
      <c r="EF173" s="76">
        <f t="shared" si="475"/>
        <v>0.35787033518279243</v>
      </c>
      <c r="EG173" s="76">
        <f t="shared" si="476"/>
        <v>0.315329448677723</v>
      </c>
      <c r="EH173" s="76"/>
      <c r="EI173" s="76"/>
      <c r="EJ173" s="76">
        <f t="shared" si="301"/>
        <v>-6.0798628531479493E-2</v>
      </c>
      <c r="EK173" s="76">
        <f>DL173-DJ173</f>
        <v>2.0846029324380677E-2</v>
      </c>
      <c r="EL173" s="76">
        <f t="shared" si="302"/>
        <v>-0.12054362637044796</v>
      </c>
      <c r="EM173" s="76">
        <f>DM173-DJ173</f>
        <v>-9.9697597046067288E-2</v>
      </c>
      <c r="EN173" s="76"/>
      <c r="EO173" s="76">
        <f t="shared" si="303"/>
        <v>4.4195790161811147E-2</v>
      </c>
      <c r="EP173" s="76">
        <f>DQ173-DO173</f>
        <v>-7.1455027027615234E-2</v>
      </c>
      <c r="EQ173" s="76">
        <f t="shared" si="304"/>
        <v>8.0852933678557823E-2</v>
      </c>
      <c r="ER173" s="76">
        <f>DR173-DO173</f>
        <v>9.397906650942589E-3</v>
      </c>
      <c r="ES173" s="76"/>
      <c r="ET173" s="76">
        <f t="shared" si="305"/>
        <v>0</v>
      </c>
      <c r="EU173" s="76">
        <f>DV173-DT173</f>
        <v>-2.8500473036896876E-2</v>
      </c>
      <c r="EV173" s="76">
        <f t="shared" si="306"/>
        <v>0</v>
      </c>
      <c r="EW173" s="76">
        <f>DW173-DT173</f>
        <v>-2.8500473036896876E-2</v>
      </c>
      <c r="EX173" s="76"/>
      <c r="EY173" s="76">
        <f t="shared" si="307"/>
        <v>0</v>
      </c>
      <c r="EZ173" s="76"/>
      <c r="FA173" s="76">
        <f t="shared" si="308"/>
        <v>-2.850193813179296E-3</v>
      </c>
      <c r="FB173" s="76"/>
      <c r="FC173" s="76"/>
      <c r="FD173" s="76">
        <f t="shared" si="309"/>
        <v>-1.660283836966836E-2</v>
      </c>
      <c r="FE173" s="76">
        <f>EF173-ED173</f>
        <v>-7.6259276926952169E-2</v>
      </c>
      <c r="FF173" s="76">
        <f t="shared" si="310"/>
        <v>-4.2540886505069431E-2</v>
      </c>
      <c r="FG173" s="76">
        <f>EG173-ED173</f>
        <v>-0.1188001634320216</v>
      </c>
      <c r="FH173" s="76"/>
      <c r="FI173" s="76"/>
      <c r="FJ173" s="76"/>
      <c r="FK173" s="76">
        <f>X173</f>
        <v>1.0919268369599496E-2</v>
      </c>
      <c r="FL173" s="76">
        <f t="shared" si="311"/>
        <v>1.793082173292716E-2</v>
      </c>
      <c r="FM173" s="76">
        <f t="shared" si="312"/>
        <v>2.6221783081249526E-2</v>
      </c>
      <c r="FN173" s="76">
        <f t="shared" si="313"/>
        <v>2.4914089347079039E-2</v>
      </c>
      <c r="FO173" s="76"/>
      <c r="FP173" s="76">
        <f t="shared" si="314"/>
        <v>6.98326761415188E-3</v>
      </c>
      <c r="FQ173" s="76">
        <f>FM173-FK173</f>
        <v>1.530251471165003E-2</v>
      </c>
      <c r="FR173" s="76">
        <f t="shared" si="315"/>
        <v>-1.307693734170487E-3</v>
      </c>
      <c r="FS173" s="76">
        <f>FN173-FK173</f>
        <v>1.3994820977479543E-2</v>
      </c>
      <c r="FT173" s="76"/>
      <c r="FU173" s="76"/>
      <c r="FV173" s="76">
        <f>V173</f>
        <v>0.15866445916114791</v>
      </c>
      <c r="FW173" s="76">
        <f t="shared" si="316"/>
        <v>0.17799714649288551</v>
      </c>
      <c r="FX173" s="76">
        <f t="shared" si="317"/>
        <v>0.20107167287375541</v>
      </c>
      <c r="FY173" s="76">
        <f t="shared" si="318"/>
        <v>0.2022635589421784</v>
      </c>
      <c r="FZ173" s="76"/>
      <c r="GA173" s="76">
        <f t="shared" si="319"/>
        <v>2.4266412449292896E-2</v>
      </c>
      <c r="GB173" s="76">
        <f>FX173-FV173</f>
        <v>4.24072137126075E-2</v>
      </c>
      <c r="GC173" s="76">
        <f t="shared" si="320"/>
        <v>1.1918860684229926E-3</v>
      </c>
      <c r="GD173" s="76">
        <f>FY173-FV173</f>
        <v>4.3599099781030493E-2</v>
      </c>
      <c r="GE173" s="76"/>
      <c r="GF173" s="76"/>
      <c r="GG173" s="76">
        <f>T173</f>
        <v>0.18929359823399558</v>
      </c>
      <c r="GH173" s="76">
        <f t="shared" si="321"/>
        <v>0.26996490957467317</v>
      </c>
      <c r="GI173" s="76">
        <f t="shared" si="322"/>
        <v>0.18837880975906363</v>
      </c>
      <c r="GJ173" s="76">
        <f t="shared" si="323"/>
        <v>0.21993127147766323</v>
      </c>
      <c r="GK173" s="76"/>
      <c r="GL173" s="76">
        <f t="shared" si="324"/>
        <v>-5.0033638097009947E-2</v>
      </c>
      <c r="GM173" s="76">
        <f>GI173-GG173</f>
        <v>-9.1478847493195459E-4</v>
      </c>
      <c r="GN173" s="76">
        <f t="shared" si="325"/>
        <v>3.15524617185996E-2</v>
      </c>
      <c r="GO173" s="76">
        <f>GJ173-GG173</f>
        <v>3.0637673243667646E-2</v>
      </c>
      <c r="GP173" s="76"/>
      <c r="GQ173" s="76"/>
      <c r="GR173" s="76">
        <f>U173</f>
        <v>0.12787764112267425</v>
      </c>
      <c r="GS173" s="76">
        <f t="shared" si="326"/>
        <v>9.4204295685034509E-2</v>
      </c>
      <c r="GT173" s="76">
        <f t="shared" si="327"/>
        <v>0.11872007296496162</v>
      </c>
      <c r="GU173" s="76">
        <f t="shared" si="328"/>
        <v>6.8018825638727035E-2</v>
      </c>
      <c r="GV173" s="76"/>
      <c r="GW173" s="76">
        <f t="shared" si="329"/>
        <v>-2.6185470046307474E-2</v>
      </c>
      <c r="GX173" s="76">
        <f>GT173-GR173</f>
        <v>-9.1575681577126256E-3</v>
      </c>
      <c r="GY173" s="76">
        <f t="shared" si="330"/>
        <v>-5.0701247326234586E-2</v>
      </c>
      <c r="GZ173" s="76">
        <f>GU173-GR173</f>
        <v>-5.9858815483947211E-2</v>
      </c>
      <c r="HA173" s="76"/>
      <c r="HB173" s="76"/>
      <c r="HC173" s="76">
        <f>W173</f>
        <v>7.2138126773888367E-2</v>
      </c>
      <c r="HD173" s="76">
        <f t="shared" si="331"/>
        <v>9.4936952917132611E-2</v>
      </c>
      <c r="HE173" s="76">
        <f t="shared" si="332"/>
        <v>9.7096602568974691E-2</v>
      </c>
      <c r="HF173" s="76">
        <f t="shared" si="333"/>
        <v>0.15721649484536082</v>
      </c>
      <c r="HG173" s="76"/>
      <c r="HH173" s="76">
        <f t="shared" si="334"/>
        <v>6.227954192822821E-2</v>
      </c>
      <c r="HI173" s="76">
        <f>HE173-HC173</f>
        <v>2.4958475795086324E-2</v>
      </c>
      <c r="HJ173" s="76">
        <f t="shared" si="335"/>
        <v>6.011989227638613E-2</v>
      </c>
      <c r="HK173" s="76">
        <f>HF173-HC173</f>
        <v>8.5078368071472454E-2</v>
      </c>
      <c r="HL173" s="76"/>
      <c r="HM173" s="76"/>
      <c r="HN173" s="76">
        <f>X173+U173</f>
        <v>0.13879690949227375</v>
      </c>
      <c r="HO173" s="76">
        <f>U173+W173</f>
        <v>0.20001576789656261</v>
      </c>
      <c r="HP173" s="76">
        <f>X173+U173+W173</f>
        <v>0.21093503626616211</v>
      </c>
      <c r="HQ173" s="76"/>
      <c r="HR173" s="76">
        <f t="shared" si="336"/>
        <v>0.11213511741796167</v>
      </c>
      <c r="HS173" s="76">
        <f t="shared" si="337"/>
        <v>0.18914124860216713</v>
      </c>
      <c r="HT173" s="76">
        <f t="shared" si="338"/>
        <v>0.20707207033509428</v>
      </c>
      <c r="HU173" s="76"/>
      <c r="HV173" s="76">
        <f t="shared" si="339"/>
        <v>0.14494185604621115</v>
      </c>
      <c r="HW173" s="76">
        <f t="shared" si="340"/>
        <v>0.2158166755339363</v>
      </c>
      <c r="HX173" s="76">
        <f t="shared" si="341"/>
        <v>0.24203845861518586</v>
      </c>
      <c r="HY173" s="76"/>
      <c r="HZ173" s="76">
        <f t="shared" si="342"/>
        <v>9.2932914985806081E-2</v>
      </c>
      <c r="IA173" s="76">
        <f t="shared" si="343"/>
        <v>0.22523532048408784</v>
      </c>
      <c r="IB173" s="76">
        <f t="shared" si="344"/>
        <v>0.2501494098311669</v>
      </c>
      <c r="IC173" s="76"/>
      <c r="ID173" s="76"/>
      <c r="IE173" s="76">
        <f t="shared" si="345"/>
        <v>-1.9202202432155591E-2</v>
      </c>
      <c r="IF173" s="76">
        <f>HV173-HN173</f>
        <v>6.1449465539374082E-3</v>
      </c>
      <c r="IG173" s="76">
        <f t="shared" si="346"/>
        <v>-5.2008941060405073E-2</v>
      </c>
      <c r="IH173" s="76">
        <f>HZ173-HN173</f>
        <v>-4.5863994506467665E-2</v>
      </c>
      <c r="II173" s="76"/>
      <c r="IJ173" s="76">
        <f t="shared" si="347"/>
        <v>3.6094071881920708E-2</v>
      </c>
      <c r="IK173" s="76">
        <f>HW173-HO173</f>
        <v>1.5800907637373685E-2</v>
      </c>
      <c r="IL173" s="76">
        <f t="shared" si="348"/>
        <v>9.4186449501515446E-3</v>
      </c>
      <c r="IM173" s="76">
        <f>IA173-HO173</f>
        <v>2.5219552587525229E-2</v>
      </c>
      <c r="IN173" s="76"/>
      <c r="IO173" s="76">
        <f t="shared" si="349"/>
        <v>4.307733949607262E-2</v>
      </c>
      <c r="IP173" s="76">
        <f>HX173-HP173</f>
        <v>3.1103422349023746E-2</v>
      </c>
      <c r="IQ173" s="76">
        <f t="shared" si="350"/>
        <v>8.1109512159810437E-3</v>
      </c>
      <c r="IR173" s="76">
        <f>IB173-HP173</f>
        <v>3.921437356500479E-2</v>
      </c>
      <c r="IS173" s="76"/>
      <c r="IT173" s="76"/>
      <c r="IU173" s="76"/>
      <c r="IV173" s="76"/>
      <c r="IW173" s="76">
        <v>0.03</v>
      </c>
      <c r="IX173" s="183">
        <v>6.4566678501034485</v>
      </c>
      <c r="IY173" s="183">
        <v>5.864397523299214</v>
      </c>
      <c r="IZ173" s="175">
        <v>-0.1769465228292921</v>
      </c>
      <c r="JA173" s="76"/>
      <c r="JB173" s="74">
        <v>18308</v>
      </c>
      <c r="JC173" s="74">
        <v>103</v>
      </c>
      <c r="JD173" s="74">
        <v>101</v>
      </c>
      <c r="JE173" s="76">
        <v>1.5117718665885089E-2</v>
      </c>
      <c r="JF173" s="76">
        <v>6.4568076733426849E-2</v>
      </c>
      <c r="JG173" s="74"/>
      <c r="JH173" s="74">
        <v>368</v>
      </c>
      <c r="JI173" s="74">
        <v>25</v>
      </c>
      <c r="JJ173" s="175">
        <v>6.7934782608695649E-2</v>
      </c>
      <c r="JK173" s="74">
        <v>384</v>
      </c>
      <c r="JL173" s="74">
        <v>53</v>
      </c>
      <c r="JM173" s="175">
        <v>0.13802083333333334</v>
      </c>
      <c r="JN173" s="74">
        <v>752</v>
      </c>
      <c r="JO173" s="74">
        <v>78</v>
      </c>
      <c r="JP173" s="175">
        <v>0.10372340425531915</v>
      </c>
      <c r="JQ173" s="175">
        <v>0.47617619770985758</v>
      </c>
      <c r="JR173" s="74"/>
      <c r="JS173" s="74"/>
      <c r="JT173" s="76"/>
      <c r="JU173" s="175"/>
      <c r="JV173" s="175">
        <v>4.7664747280870119E-2</v>
      </c>
      <c r="JW173" s="175">
        <v>8.8094886559377927E-3</v>
      </c>
      <c r="JX173" s="175">
        <v>1.7914267434420986E-2</v>
      </c>
      <c r="JY173" s="175">
        <v>2.9750479846449136E-2</v>
      </c>
      <c r="JZ173" s="175">
        <v>5.6474235936807914E-2</v>
      </c>
      <c r="KA173" s="175">
        <v>0.13814656233082337</v>
      </c>
      <c r="KB173" s="175">
        <v>2.3204882130026083E-2</v>
      </c>
      <c r="KC173" s="175">
        <v>0.19991141296323639</v>
      </c>
      <c r="KD173" s="175">
        <v>0.17016093311678723</v>
      </c>
      <c r="KE173" s="175">
        <v>0.16135144446084945</v>
      </c>
      <c r="KF173" s="175">
        <v>0.21782568039765737</v>
      </c>
      <c r="KG173" s="175"/>
      <c r="KH173" s="74">
        <v>6726</v>
      </c>
      <c r="KI173" s="74">
        <v>38816</v>
      </c>
      <c r="KJ173" s="74">
        <v>8852</v>
      </c>
      <c r="KK173" s="74">
        <v>40638</v>
      </c>
      <c r="KL173" s="76">
        <v>0.17327906018136852</v>
      </c>
      <c r="KM173" s="76">
        <v>0.21782568039765737</v>
      </c>
      <c r="KN173" s="175">
        <v>4.4546620216288857E-2</v>
      </c>
      <c r="KO173" s="175">
        <v>0.25708022752237114</v>
      </c>
      <c r="KP173" s="175"/>
      <c r="KQ173" s="74">
        <v>1180</v>
      </c>
      <c r="KR173" s="74">
        <v>2910</v>
      </c>
      <c r="KS173" s="175">
        <v>0.40549828178694158</v>
      </c>
      <c r="KT173" s="74">
        <v>2316</v>
      </c>
      <c r="KU173" s="74">
        <v>6023</v>
      </c>
      <c r="KV173" s="175">
        <v>0.38452598372903868</v>
      </c>
      <c r="KW173" s="74">
        <v>3266</v>
      </c>
      <c r="KX173" s="74">
        <v>8783</v>
      </c>
      <c r="KY173" s="175">
        <v>0.37185471934418762</v>
      </c>
      <c r="KZ173" s="74">
        <v>4257</v>
      </c>
      <c r="LA173" s="74">
        <v>12101</v>
      </c>
      <c r="LB173" s="175">
        <v>0.35178910833815386</v>
      </c>
      <c r="LC173" s="74">
        <v>1539</v>
      </c>
      <c r="LD173" s="74">
        <v>5027</v>
      </c>
      <c r="LE173" s="175">
        <f t="shared" si="351"/>
        <v>0.30614680724089915</v>
      </c>
      <c r="LF173" s="74">
        <v>1880</v>
      </c>
      <c r="LG173" s="74">
        <v>8550</v>
      </c>
      <c r="LH173" s="175">
        <f t="shared" si="352"/>
        <v>0.21988304093567251</v>
      </c>
      <c r="LI173" s="74">
        <v>830</v>
      </c>
      <c r="LJ173" s="74">
        <v>7840</v>
      </c>
      <c r="LK173" s="175">
        <f t="shared" si="353"/>
        <v>0.10586734693877552</v>
      </c>
      <c r="LL173" s="74">
        <v>4249</v>
      </c>
      <c r="LM173" s="74">
        <v>21417</v>
      </c>
      <c r="LN173" s="175">
        <v>0.19839379931829854</v>
      </c>
      <c r="LO173" s="175"/>
      <c r="LP173" s="74">
        <v>346</v>
      </c>
      <c r="LQ173" s="74">
        <v>7120</v>
      </c>
      <c r="LR173" s="175">
        <v>4.8595505617977527E-2</v>
      </c>
      <c r="LS173" s="74">
        <v>8852</v>
      </c>
      <c r="LT173" s="74">
        <v>40638</v>
      </c>
      <c r="LU173" s="175">
        <v>0.21782568039765737</v>
      </c>
      <c r="LV173" s="175"/>
      <c r="LW173" s="74"/>
      <c r="LX173" s="74">
        <v>97</v>
      </c>
      <c r="LY173" s="74">
        <v>133</v>
      </c>
      <c r="LZ173" s="74">
        <v>70</v>
      </c>
      <c r="MA173" s="74">
        <v>137</v>
      </c>
      <c r="MB173" s="74">
        <v>65</v>
      </c>
      <c r="MC173" s="74">
        <v>52</v>
      </c>
      <c r="MD173" s="74"/>
    </row>
    <row r="174" spans="1:342" x14ac:dyDescent="0.25">
      <c r="A174" s="153"/>
      <c r="B174" s="156" t="s">
        <v>7</v>
      </c>
      <c r="C174" s="154"/>
      <c r="D174" s="159">
        <v>72020</v>
      </c>
      <c r="E174" s="159" t="s">
        <v>262</v>
      </c>
      <c r="F174" s="73" t="s">
        <v>283</v>
      </c>
      <c r="P174" s="164"/>
      <c r="Q174" s="129"/>
      <c r="R174" s="129"/>
      <c r="S174" s="129"/>
      <c r="T174" s="129"/>
      <c r="U174" s="129"/>
      <c r="V174" s="129"/>
      <c r="W174" s="129"/>
      <c r="X174" s="129"/>
      <c r="Y174" s="129"/>
      <c r="Z174" s="115"/>
      <c r="AA174" s="74"/>
      <c r="AB174" s="75">
        <v>2008</v>
      </c>
      <c r="AC174" s="75">
        <v>4273</v>
      </c>
      <c r="AD174" s="75">
        <v>1312</v>
      </c>
      <c r="AE174" s="90">
        <f>AJ174*((BA174/(AX174+BA174)))</f>
        <v>5673.1012658227846</v>
      </c>
      <c r="AF174" s="90">
        <f>AJ174*((AX174/(AX174+BA174)))</f>
        <v>1151.8987341772151</v>
      </c>
      <c r="AG174" s="75">
        <v>4933</v>
      </c>
      <c r="AH174" s="75">
        <v>786</v>
      </c>
      <c r="AI174" s="75">
        <v>0</v>
      </c>
      <c r="AJ174" s="75">
        <v>6825</v>
      </c>
      <c r="AK174" s="74">
        <f t="shared" si="437"/>
        <v>20137</v>
      </c>
      <c r="AL174" s="76"/>
      <c r="AM174" s="77">
        <f t="shared" si="438"/>
        <v>9.9716938968068727E-2</v>
      </c>
      <c r="AN174" s="78">
        <f t="shared" si="439"/>
        <v>0.21219645428812633</v>
      </c>
      <c r="AO174" s="78">
        <f t="shared" si="440"/>
        <v>6.5153697174355665E-2</v>
      </c>
      <c r="AP174" s="78">
        <f t="shared" si="441"/>
        <v>0.28172524536042037</v>
      </c>
      <c r="AQ174" s="78">
        <f t="shared" si="442"/>
        <v>5.7203095504653877E-2</v>
      </c>
      <c r="AR174" s="78">
        <f t="shared" si="443"/>
        <v>0.24497194219595769</v>
      </c>
      <c r="AS174" s="78">
        <f t="shared" si="444"/>
        <v>3.9032626508417344E-2</v>
      </c>
      <c r="AT174" s="79">
        <f t="shared" si="445"/>
        <v>0</v>
      </c>
      <c r="AU174" s="76">
        <f t="shared" si="446"/>
        <v>1</v>
      </c>
      <c r="AV174" s="76"/>
      <c r="AW174" s="76"/>
      <c r="AX174" s="75">
        <v>1160</v>
      </c>
      <c r="AY174" s="75">
        <v>1010</v>
      </c>
      <c r="AZ174" s="75">
        <v>1602</v>
      </c>
      <c r="BA174" s="75">
        <v>5713</v>
      </c>
      <c r="BB174" s="75">
        <v>5988</v>
      </c>
      <c r="BC174" s="75">
        <v>3914</v>
      </c>
      <c r="BD174" s="75">
        <v>850</v>
      </c>
      <c r="BF174" s="75">
        <v>44</v>
      </c>
      <c r="BG174" s="80">
        <v>30</v>
      </c>
      <c r="BH174" s="81">
        <v>111</v>
      </c>
      <c r="BI174" s="81"/>
      <c r="BJ174" s="82"/>
      <c r="BK174" s="74">
        <f t="shared" si="447"/>
        <v>141</v>
      </c>
      <c r="BL174" s="80">
        <f t="shared" si="291"/>
        <v>20422</v>
      </c>
      <c r="BM174" s="83"/>
      <c r="BN174" s="84">
        <f t="shared" si="448"/>
        <v>5.6801488590735479E-2</v>
      </c>
      <c r="BO174" s="85">
        <f t="shared" si="449"/>
        <v>4.945646851434727E-2</v>
      </c>
      <c r="BP174" s="85">
        <f t="shared" si="450"/>
        <v>7.844481441582607E-2</v>
      </c>
      <c r="BQ174" s="85">
        <f t="shared" si="451"/>
        <v>0.27974733130937224</v>
      </c>
      <c r="BR174" s="85">
        <f t="shared" si="452"/>
        <v>0.29321320144941732</v>
      </c>
      <c r="BS174" s="85">
        <f t="shared" si="453"/>
        <v>0.19165605719322298</v>
      </c>
      <c r="BT174" s="85">
        <f t="shared" si="454"/>
        <v>4.1621780432866518E-2</v>
      </c>
      <c r="BU174" s="85">
        <f t="shared" si="455"/>
        <v>0</v>
      </c>
      <c r="BV174" s="85">
        <f t="shared" si="456"/>
        <v>2.1545392224072081E-3</v>
      </c>
      <c r="BW174" s="85">
        <f t="shared" si="457"/>
        <v>1.4690040152776417E-3</v>
      </c>
      <c r="BX174" s="85">
        <f t="shared" si="458"/>
        <v>5.4353148565272746E-3</v>
      </c>
      <c r="BY174" s="85">
        <f t="shared" si="459"/>
        <v>0</v>
      </c>
      <c r="BZ174" s="85">
        <f t="shared" si="460"/>
        <v>0</v>
      </c>
      <c r="CA174" s="76">
        <f t="shared" si="461"/>
        <v>6.904318871804916E-3</v>
      </c>
      <c r="CB174" s="86">
        <f t="shared" si="462"/>
        <v>1</v>
      </c>
      <c r="CC174" s="76"/>
      <c r="CD174" s="76"/>
      <c r="CE174" s="75">
        <v>5196</v>
      </c>
      <c r="CF174" s="75">
        <v>3848</v>
      </c>
      <c r="CG174" s="75">
        <v>5912</v>
      </c>
      <c r="CH174" s="75">
        <v>1313</v>
      </c>
      <c r="CI174" s="75">
        <v>1973</v>
      </c>
      <c r="CJ174" s="75">
        <v>859</v>
      </c>
      <c r="CK174" s="75">
        <v>1028</v>
      </c>
      <c r="CQ174" s="74">
        <f t="shared" si="463"/>
        <v>0</v>
      </c>
      <c r="CR174" s="74">
        <f t="shared" si="464"/>
        <v>20129</v>
      </c>
      <c r="CS174" s="76"/>
      <c r="CT174" s="77">
        <f t="shared" si="465"/>
        <v>0.25813502906254659</v>
      </c>
      <c r="CU174" s="78">
        <f t="shared" si="466"/>
        <v>0.19116697302399524</v>
      </c>
      <c r="CV174" s="78">
        <f t="shared" si="467"/>
        <v>0.29370559888717768</v>
      </c>
      <c r="CW174" s="78">
        <f t="shared" si="468"/>
        <v>6.5229271200755126E-2</v>
      </c>
      <c r="CX174" s="78">
        <f t="shared" si="469"/>
        <v>9.8017785284912312E-2</v>
      </c>
      <c r="CY174" s="78">
        <f t="shared" si="470"/>
        <v>4.2674747876198522E-2</v>
      </c>
      <c r="CZ174" s="78">
        <f t="shared" si="471"/>
        <v>5.1070594664414527E-2</v>
      </c>
      <c r="DA174" s="79"/>
      <c r="DB174" s="79"/>
      <c r="DC174" s="79"/>
      <c r="DD174" s="79"/>
      <c r="DE174" s="79">
        <f t="shared" si="472"/>
        <v>0</v>
      </c>
      <c r="DF174" s="76">
        <f t="shared" si="473"/>
        <v>1</v>
      </c>
      <c r="DG174" s="76"/>
      <c r="DH174" s="76"/>
      <c r="DI174" s="76"/>
      <c r="DJ174" s="76"/>
      <c r="DK174" s="76">
        <f t="shared" si="293"/>
        <v>0.21219645428812633</v>
      </c>
      <c r="DL174" s="76">
        <f t="shared" si="294"/>
        <v>0.29321320144941732</v>
      </c>
      <c r="DM174" s="76">
        <f t="shared" si="295"/>
        <v>0.19116697302399524</v>
      </c>
      <c r="DN174" s="76"/>
      <c r="DO174" s="76"/>
      <c r="DP174" s="76">
        <f t="shared" si="296"/>
        <v>6.5153697174355665E-2</v>
      </c>
      <c r="DQ174" s="76">
        <f t="shared" si="297"/>
        <v>4.945646851434727E-2</v>
      </c>
      <c r="DR174" s="76">
        <f t="shared" si="298"/>
        <v>9.8017785284912312E-2</v>
      </c>
      <c r="DS174" s="76"/>
      <c r="DT174" s="76"/>
      <c r="DU174" s="76"/>
      <c r="DV174" s="76">
        <f t="shared" si="299"/>
        <v>0</v>
      </c>
      <c r="DW174" s="76"/>
      <c r="DX174" s="76"/>
      <c r="DY174" s="76"/>
      <c r="DZ174" s="76"/>
      <c r="EA174" s="76">
        <f t="shared" si="300"/>
        <v>2.1545392224072081E-3</v>
      </c>
      <c r="EB174" s="76"/>
      <c r="EC174" s="76"/>
      <c r="ED174" s="76"/>
      <c r="EE174" s="76">
        <f t="shared" si="474"/>
        <v>0.27735015146248199</v>
      </c>
      <c r="EF174" s="76">
        <f t="shared" si="475"/>
        <v>0.34482420918617179</v>
      </c>
      <c r="EG174" s="76">
        <f t="shared" si="476"/>
        <v>0.28918475830890755</v>
      </c>
      <c r="EH174" s="76"/>
      <c r="EI174" s="76"/>
      <c r="EJ174" s="76">
        <f t="shared" si="301"/>
        <v>-2.1029481264131095E-2</v>
      </c>
      <c r="EK174" s="76"/>
      <c r="EL174" s="76">
        <f t="shared" si="302"/>
        <v>-0.10204622842542208</v>
      </c>
      <c r="EM174" s="76"/>
      <c r="EN174" s="76"/>
      <c r="EO174" s="76">
        <f t="shared" si="303"/>
        <v>3.2864088110556647E-2</v>
      </c>
      <c r="EP174" s="76"/>
      <c r="EQ174" s="76">
        <f t="shared" si="304"/>
        <v>4.8561316770565043E-2</v>
      </c>
      <c r="ER174" s="76"/>
      <c r="ES174" s="76"/>
      <c r="ET174" s="76">
        <f t="shared" si="305"/>
        <v>0</v>
      </c>
      <c r="EU174" s="76"/>
      <c r="EV174" s="76">
        <f t="shared" si="306"/>
        <v>0</v>
      </c>
      <c r="EW174" s="76"/>
      <c r="EX174" s="76"/>
      <c r="EY174" s="76">
        <f t="shared" si="307"/>
        <v>0</v>
      </c>
      <c r="EZ174" s="76"/>
      <c r="FA174" s="76">
        <f t="shared" si="308"/>
        <v>-2.1545392224072081E-3</v>
      </c>
      <c r="FB174" s="76"/>
      <c r="FC174" s="76"/>
      <c r="FD174" s="76">
        <f t="shared" si="309"/>
        <v>1.1834606846425566E-2</v>
      </c>
      <c r="FE174" s="76"/>
      <c r="FF174" s="76">
        <f t="shared" si="310"/>
        <v>-5.563945087726424E-2</v>
      </c>
      <c r="FG174" s="76"/>
      <c r="FH174" s="76"/>
      <c r="FI174" s="76"/>
      <c r="FJ174" s="76"/>
      <c r="FK174" s="76"/>
      <c r="FL174" s="76">
        <f t="shared" si="311"/>
        <v>3.9032626508417344E-2</v>
      </c>
      <c r="FM174" s="76">
        <f t="shared" si="312"/>
        <v>4.1621780432866518E-2</v>
      </c>
      <c r="FN174" s="76">
        <f t="shared" si="313"/>
        <v>5.1070594664414527E-2</v>
      </c>
      <c r="FO174" s="76"/>
      <c r="FP174" s="76">
        <f t="shared" si="314"/>
        <v>1.2037968155997184E-2</v>
      </c>
      <c r="FQ174" s="76"/>
      <c r="FR174" s="76">
        <f t="shared" si="315"/>
        <v>9.4488142315480098E-3</v>
      </c>
      <c r="FS174" s="76"/>
      <c r="FT174" s="76"/>
      <c r="FU174" s="76"/>
      <c r="FV174" s="76"/>
      <c r="FW174" s="76">
        <f t="shared" si="316"/>
        <v>0.24497194219595769</v>
      </c>
      <c r="FX174" s="76">
        <f t="shared" si="317"/>
        <v>0.19165605719322298</v>
      </c>
      <c r="FY174" s="76">
        <f t="shared" si="318"/>
        <v>0.29370559888717768</v>
      </c>
      <c r="FZ174" s="76"/>
      <c r="GA174" s="76">
        <f t="shared" si="319"/>
        <v>4.8733656691219984E-2</v>
      </c>
      <c r="GB174" s="76"/>
      <c r="GC174" s="76">
        <f t="shared" si="320"/>
        <v>0.10204954169395469</v>
      </c>
      <c r="GD174" s="76"/>
      <c r="GE174" s="76"/>
      <c r="GF174" s="76"/>
      <c r="GG174" s="76"/>
      <c r="GH174" s="76">
        <f t="shared" si="321"/>
        <v>9.9716938968068727E-2</v>
      </c>
      <c r="GI174" s="76">
        <f t="shared" si="322"/>
        <v>7.844481441582607E-2</v>
      </c>
      <c r="GJ174" s="76">
        <f t="shared" si="323"/>
        <v>4.2674747876198522E-2</v>
      </c>
      <c r="GK174" s="76"/>
      <c r="GL174" s="76">
        <f t="shared" si="324"/>
        <v>-5.7042191091870205E-2</v>
      </c>
      <c r="GM174" s="76"/>
      <c r="GN174" s="76">
        <f t="shared" si="325"/>
        <v>-3.5770066539627547E-2</v>
      </c>
      <c r="GO174" s="76"/>
      <c r="GP174" s="76"/>
      <c r="GQ174" s="76"/>
      <c r="GR174" s="76"/>
      <c r="GS174" s="76">
        <f t="shared" si="326"/>
        <v>0.28172524536042037</v>
      </c>
      <c r="GT174" s="76">
        <f t="shared" si="327"/>
        <v>0.27974733130937224</v>
      </c>
      <c r="GU174" s="76">
        <f t="shared" si="328"/>
        <v>0.25813502906254659</v>
      </c>
      <c r="GV174" s="76"/>
      <c r="GW174" s="76">
        <f t="shared" si="329"/>
        <v>-2.3590216297873778E-2</v>
      </c>
      <c r="GX174" s="76"/>
      <c r="GY174" s="76">
        <f t="shared" si="330"/>
        <v>-2.1612302246825643E-2</v>
      </c>
      <c r="GZ174" s="76"/>
      <c r="HA174" s="76"/>
      <c r="HB174" s="76"/>
      <c r="HC174" s="76"/>
      <c r="HD174" s="76">
        <f t="shared" si="331"/>
        <v>5.7203095504653877E-2</v>
      </c>
      <c r="HE174" s="76">
        <f t="shared" si="332"/>
        <v>5.6801488590735479E-2</v>
      </c>
      <c r="HF174" s="76">
        <f t="shared" si="333"/>
        <v>6.5229271200755126E-2</v>
      </c>
      <c r="HG174" s="76"/>
      <c r="HH174" s="76">
        <f t="shared" si="334"/>
        <v>8.0261756961012495E-3</v>
      </c>
      <c r="HI174" s="76"/>
      <c r="HJ174" s="76">
        <f t="shared" si="335"/>
        <v>8.4277826100196476E-3</v>
      </c>
      <c r="HK174" s="76"/>
      <c r="HL174" s="76"/>
      <c r="HM174" s="76"/>
      <c r="HN174" s="76"/>
      <c r="HO174" s="76"/>
      <c r="HP174" s="76"/>
      <c r="HQ174" s="76"/>
      <c r="HR174" s="76">
        <f t="shared" si="336"/>
        <v>0.3207578718688377</v>
      </c>
      <c r="HS174" s="76">
        <f t="shared" si="337"/>
        <v>0.33892834086507423</v>
      </c>
      <c r="HT174" s="76">
        <f t="shared" si="338"/>
        <v>0.37796096737349155</v>
      </c>
      <c r="HU174" s="76"/>
      <c r="HV174" s="76">
        <f t="shared" si="339"/>
        <v>0.32136911174223876</v>
      </c>
      <c r="HW174" s="76">
        <f t="shared" si="340"/>
        <v>0.33654881990010771</v>
      </c>
      <c r="HX174" s="76">
        <f t="shared" si="341"/>
        <v>0.37817060033297423</v>
      </c>
      <c r="HY174" s="76"/>
      <c r="HZ174" s="76">
        <f t="shared" si="342"/>
        <v>0.30920562372696114</v>
      </c>
      <c r="IA174" s="76">
        <f t="shared" si="343"/>
        <v>0.32336430026330171</v>
      </c>
      <c r="IB174" s="76">
        <f t="shared" si="344"/>
        <v>0.37443489492771626</v>
      </c>
      <c r="IC174" s="76"/>
      <c r="ID174" s="76"/>
      <c r="IE174" s="76">
        <f t="shared" si="345"/>
        <v>-1.1552248141876553E-2</v>
      </c>
      <c r="IF174" s="76"/>
      <c r="IG174" s="76">
        <f t="shared" si="346"/>
        <v>-1.2163488015277613E-2</v>
      </c>
      <c r="IH174" s="76"/>
      <c r="II174" s="76"/>
      <c r="IJ174" s="76">
        <f t="shared" si="347"/>
        <v>-1.5564040601772522E-2</v>
      </c>
      <c r="IK174" s="76"/>
      <c r="IL174" s="76">
        <f t="shared" si="348"/>
        <v>-1.3184519636806002E-2</v>
      </c>
      <c r="IM174" s="76"/>
      <c r="IN174" s="76"/>
      <c r="IO174" s="76">
        <f t="shared" si="349"/>
        <v>-3.5260724457752968E-3</v>
      </c>
      <c r="IP174" s="76"/>
      <c r="IQ174" s="76">
        <f t="shared" si="350"/>
        <v>-3.7357054052579719E-3</v>
      </c>
      <c r="IR174" s="76"/>
      <c r="IS174" s="76"/>
      <c r="IT174" s="76"/>
      <c r="IU174" s="76"/>
      <c r="IV174" s="76"/>
      <c r="IW174" s="76">
        <v>0.03</v>
      </c>
      <c r="IX174" s="183">
        <v>7.7612467440731097</v>
      </c>
      <c r="IY174" s="183">
        <v>6.539367709739369</v>
      </c>
      <c r="IZ174" s="175">
        <v>-0.17051804005900262</v>
      </c>
      <c r="JA174" s="76"/>
      <c r="JB174" s="74">
        <v>17653</v>
      </c>
      <c r="JC174" s="74">
        <v>99</v>
      </c>
      <c r="JD174" s="74">
        <v>89</v>
      </c>
      <c r="JE174" s="76">
        <v>1.1821196822034259E-2</v>
      </c>
      <c r="JF174" s="76">
        <v>6.1048493854052276E-2</v>
      </c>
      <c r="JG174" s="74"/>
      <c r="JH174" s="74">
        <v>315</v>
      </c>
      <c r="JI174" s="74">
        <v>34</v>
      </c>
      <c r="JJ174" s="175">
        <v>0.10793650793650794</v>
      </c>
      <c r="JK174" s="74">
        <v>319</v>
      </c>
      <c r="JL174" s="74">
        <v>47</v>
      </c>
      <c r="JM174" s="175">
        <v>0.14733542319749215</v>
      </c>
      <c r="JN174" s="74">
        <v>634</v>
      </c>
      <c r="JO174" s="74">
        <v>81</v>
      </c>
      <c r="JP174" s="175">
        <v>0.12776025236593061</v>
      </c>
      <c r="JQ174" s="175">
        <v>0.46628510760331687</v>
      </c>
      <c r="JR174" s="74"/>
      <c r="JS174" s="74"/>
      <c r="JT174" s="76">
        <v>0.125</v>
      </c>
      <c r="JU174" s="175"/>
      <c r="JV174" s="175">
        <v>0.21028147450241433</v>
      </c>
      <c r="JW174" s="175">
        <v>9.9222706395006473E-3</v>
      </c>
      <c r="JX174" s="175">
        <v>0.18213402426098221</v>
      </c>
      <c r="JY174" s="175">
        <v>2.8147450241432104E-2</v>
      </c>
      <c r="JZ174" s="175">
        <v>0.22020374514191496</v>
      </c>
      <c r="KA174" s="175">
        <v>3.4507125191379107E-2</v>
      </c>
      <c r="KB174" s="175">
        <v>1.9285125426922622E-2</v>
      </c>
      <c r="KC174" s="175">
        <v>9.1861971499234488E-2</v>
      </c>
      <c r="KD174" s="175">
        <v>6.3714521257802373E-2</v>
      </c>
      <c r="KE174" s="175">
        <v>5.3792250618301729E-2</v>
      </c>
      <c r="KF174" s="175">
        <v>0.27399599576021672</v>
      </c>
      <c r="KG174" s="175"/>
      <c r="KH174" s="74">
        <v>7894</v>
      </c>
      <c r="KI174" s="74">
        <v>32711</v>
      </c>
      <c r="KJ174" s="74">
        <v>9306</v>
      </c>
      <c r="KK174" s="74">
        <v>33964</v>
      </c>
      <c r="KL174" s="76">
        <v>0.24132554798080155</v>
      </c>
      <c r="KM174" s="76">
        <v>0.27399599576021672</v>
      </c>
      <c r="KN174" s="175">
        <v>3.2670447779415163E-2</v>
      </c>
      <c r="KO174" s="175">
        <v>0.13537915091366221</v>
      </c>
      <c r="KP174" s="175"/>
      <c r="KQ174" s="74">
        <v>807</v>
      </c>
      <c r="KR174" s="74">
        <v>1982</v>
      </c>
      <c r="KS174" s="175">
        <v>0.40716448032290614</v>
      </c>
      <c r="KT174" s="74">
        <v>1735</v>
      </c>
      <c r="KU174" s="74">
        <v>4085</v>
      </c>
      <c r="KV174" s="175">
        <v>0.42472460220318237</v>
      </c>
      <c r="KW174" s="74">
        <v>2615</v>
      </c>
      <c r="KX174" s="74">
        <v>6249</v>
      </c>
      <c r="KY174" s="175">
        <v>0.41846695471275402</v>
      </c>
      <c r="KZ174" s="74">
        <v>3485</v>
      </c>
      <c r="LA174" s="74">
        <v>9010</v>
      </c>
      <c r="LB174" s="175">
        <v>0.3867924528301887</v>
      </c>
      <c r="LC174" s="74">
        <v>1167</v>
      </c>
      <c r="LD174" s="74">
        <v>3878</v>
      </c>
      <c r="LE174" s="175">
        <f t="shared" si="351"/>
        <v>0.30092831356369265</v>
      </c>
      <c r="LF174" s="74">
        <v>2098</v>
      </c>
      <c r="LG174" s="74">
        <v>6794</v>
      </c>
      <c r="LH174" s="175">
        <f t="shared" si="352"/>
        <v>0.30880188401530761</v>
      </c>
      <c r="LI174" s="74">
        <v>1632</v>
      </c>
      <c r="LJ174" s="74">
        <v>7755</v>
      </c>
      <c r="LK174" s="175">
        <f t="shared" si="353"/>
        <v>0.21044487427466152</v>
      </c>
      <c r="LL174" s="74">
        <v>4897</v>
      </c>
      <c r="LM174" s="74">
        <v>18427</v>
      </c>
      <c r="LN174" s="175">
        <v>0.26575134313778692</v>
      </c>
      <c r="LO174" s="175"/>
      <c r="LP174" s="74">
        <v>924</v>
      </c>
      <c r="LQ174" s="74">
        <v>6527</v>
      </c>
      <c r="LR174" s="175">
        <v>0.14156580358510801</v>
      </c>
      <c r="LS174" s="74">
        <v>9306</v>
      </c>
      <c r="LT174" s="74">
        <v>33964</v>
      </c>
      <c r="LU174" s="175">
        <v>0.27399599576021672</v>
      </c>
      <c r="LV174" s="175"/>
      <c r="LW174" s="74"/>
      <c r="LX174" s="74">
        <v>87</v>
      </c>
      <c r="LY174" s="74">
        <v>84</v>
      </c>
      <c r="LZ174" s="74">
        <v>47</v>
      </c>
      <c r="MA174" s="74">
        <v>194</v>
      </c>
      <c r="MB174" s="74">
        <v>92</v>
      </c>
      <c r="MC174" s="74">
        <v>59</v>
      </c>
      <c r="MD174" s="74"/>
    </row>
    <row r="175" spans="1:342" x14ac:dyDescent="0.25">
      <c r="A175" s="153"/>
      <c r="B175" s="156" t="s">
        <v>10</v>
      </c>
      <c r="C175" s="154"/>
      <c r="D175" s="159">
        <v>23045</v>
      </c>
      <c r="E175" s="159" t="s">
        <v>77</v>
      </c>
      <c r="F175" s="73" t="s">
        <v>93</v>
      </c>
      <c r="P175" s="164"/>
      <c r="Q175" s="129"/>
      <c r="R175" s="129"/>
      <c r="S175" s="129"/>
      <c r="T175" s="129"/>
      <c r="U175" s="129"/>
      <c r="V175" s="129"/>
      <c r="W175" s="129"/>
      <c r="X175" s="129"/>
      <c r="Y175" s="129"/>
      <c r="Z175" s="115"/>
      <c r="AA175" s="74"/>
      <c r="AB175" s="75">
        <v>1060</v>
      </c>
      <c r="AC175" s="75">
        <v>4183</v>
      </c>
      <c r="AD175" s="75">
        <v>1014</v>
      </c>
      <c r="AE175" s="75">
        <v>2163</v>
      </c>
      <c r="AF175" s="75">
        <v>768</v>
      </c>
      <c r="AG175" s="75">
        <v>3193</v>
      </c>
      <c r="AH175" s="75">
        <v>106</v>
      </c>
      <c r="AI175" s="75">
        <v>195</v>
      </c>
      <c r="AK175" s="74">
        <f t="shared" si="437"/>
        <v>12682</v>
      </c>
      <c r="AL175" s="76"/>
      <c r="AM175" s="77">
        <f t="shared" si="438"/>
        <v>8.3583031067654939E-2</v>
      </c>
      <c r="AN175" s="78">
        <f t="shared" si="439"/>
        <v>0.32983756505283079</v>
      </c>
      <c r="AO175" s="78">
        <f t="shared" si="440"/>
        <v>7.9955842926983128E-2</v>
      </c>
      <c r="AP175" s="78">
        <f t="shared" si="441"/>
        <v>0.17055669452767702</v>
      </c>
      <c r="AQ175" s="78">
        <f t="shared" si="442"/>
        <v>6.0558271565999057E-2</v>
      </c>
      <c r="AR175" s="78">
        <f t="shared" si="443"/>
        <v>0.25177416811228515</v>
      </c>
      <c r="AS175" s="78">
        <f t="shared" si="444"/>
        <v>8.358303106765495E-3</v>
      </c>
      <c r="AT175" s="79">
        <f t="shared" si="445"/>
        <v>1.5376123639804447E-2</v>
      </c>
      <c r="AU175" s="76">
        <f t="shared" si="446"/>
        <v>1</v>
      </c>
      <c r="AV175" s="76"/>
      <c r="AW175" s="76"/>
      <c r="AX175" s="75">
        <v>697</v>
      </c>
      <c r="AY175" s="75">
        <v>624</v>
      </c>
      <c r="AZ175" s="75">
        <v>3554</v>
      </c>
      <c r="BA175" s="75">
        <v>1410</v>
      </c>
      <c r="BB175" s="75">
        <v>4039</v>
      </c>
      <c r="BC175" s="75">
        <v>2230</v>
      </c>
      <c r="BD175" s="75">
        <v>136</v>
      </c>
      <c r="BF175" s="75">
        <v>27</v>
      </c>
      <c r="BG175" s="80">
        <v>19</v>
      </c>
      <c r="BH175" s="81"/>
      <c r="BI175" s="81"/>
      <c r="BJ175" s="82"/>
      <c r="BK175" s="74">
        <f t="shared" si="447"/>
        <v>19</v>
      </c>
      <c r="BL175" s="80">
        <f t="shared" si="291"/>
        <v>12736</v>
      </c>
      <c r="BM175" s="83"/>
      <c r="BN175" s="84">
        <f t="shared" si="448"/>
        <v>5.4726758793969849E-2</v>
      </c>
      <c r="BO175" s="85">
        <f t="shared" si="449"/>
        <v>4.8994974874371856E-2</v>
      </c>
      <c r="BP175" s="85">
        <f t="shared" si="450"/>
        <v>0.27905150753768843</v>
      </c>
      <c r="BQ175" s="85">
        <f t="shared" si="451"/>
        <v>0.11070979899497488</v>
      </c>
      <c r="BR175" s="85">
        <f t="shared" si="452"/>
        <v>0.31713253768844218</v>
      </c>
      <c r="BS175" s="85">
        <f t="shared" si="453"/>
        <v>0.17509422110552764</v>
      </c>
      <c r="BT175" s="85">
        <f t="shared" si="454"/>
        <v>1.0678391959798994E-2</v>
      </c>
      <c r="BU175" s="85">
        <f t="shared" si="455"/>
        <v>0</v>
      </c>
      <c r="BV175" s="85">
        <f t="shared" si="456"/>
        <v>2.1199748743718594E-3</v>
      </c>
      <c r="BW175" s="85">
        <f t="shared" si="457"/>
        <v>1.4918341708542713E-3</v>
      </c>
      <c r="BX175" s="85">
        <f t="shared" si="458"/>
        <v>0</v>
      </c>
      <c r="BY175" s="85">
        <f t="shared" si="459"/>
        <v>0</v>
      </c>
      <c r="BZ175" s="85">
        <f t="shared" si="460"/>
        <v>0</v>
      </c>
      <c r="CA175" s="76">
        <f t="shared" si="461"/>
        <v>1.4918341708542713E-3</v>
      </c>
      <c r="CB175" s="86">
        <f t="shared" si="462"/>
        <v>1</v>
      </c>
      <c r="CC175" s="76"/>
      <c r="CD175" s="76"/>
      <c r="CE175" s="75">
        <v>585</v>
      </c>
      <c r="CF175" s="75">
        <v>4419</v>
      </c>
      <c r="CG175" s="75">
        <v>2280</v>
      </c>
      <c r="CH175" s="75">
        <v>1763</v>
      </c>
      <c r="CI175" s="75">
        <v>1587</v>
      </c>
      <c r="CJ175" s="75">
        <v>1598</v>
      </c>
      <c r="CK175" s="75">
        <v>162</v>
      </c>
      <c r="CL175" s="73">
        <v>29</v>
      </c>
      <c r="CM175" s="73">
        <v>178</v>
      </c>
      <c r="CN175" s="73">
        <v>43</v>
      </c>
      <c r="CO175" s="73"/>
      <c r="CQ175" s="74">
        <f t="shared" si="463"/>
        <v>250</v>
      </c>
      <c r="CR175" s="74">
        <f t="shared" si="464"/>
        <v>12644</v>
      </c>
      <c r="CS175" s="76"/>
      <c r="CT175" s="77">
        <f t="shared" si="465"/>
        <v>4.6267004112622585E-2</v>
      </c>
      <c r="CU175" s="78">
        <f t="shared" si="466"/>
        <v>0.34949383106611831</v>
      </c>
      <c r="CV175" s="78">
        <f t="shared" si="467"/>
        <v>0.18032268269534957</v>
      </c>
      <c r="CW175" s="78">
        <f t="shared" si="468"/>
        <v>0.13943372350521988</v>
      </c>
      <c r="CX175" s="78">
        <f t="shared" si="469"/>
        <v>0.1255140778234736</v>
      </c>
      <c r="CY175" s="78">
        <f t="shared" si="470"/>
        <v>0.12638405567858274</v>
      </c>
      <c r="CZ175" s="78">
        <f t="shared" si="471"/>
        <v>1.2812401138880101E-2</v>
      </c>
      <c r="DA175" s="79"/>
      <c r="DB175" s="79"/>
      <c r="DC175" s="79"/>
      <c r="DD175" s="79"/>
      <c r="DE175" s="79">
        <f t="shared" si="472"/>
        <v>1.9772223979753242E-2</v>
      </c>
      <c r="DF175" s="76">
        <f t="shared" si="473"/>
        <v>1</v>
      </c>
      <c r="DG175" s="76"/>
      <c r="DH175" s="76"/>
      <c r="DI175" s="76"/>
      <c r="DJ175" s="76"/>
      <c r="DK175" s="76">
        <f t="shared" si="293"/>
        <v>0.32983756505283079</v>
      </c>
      <c r="DL175" s="76">
        <f t="shared" si="294"/>
        <v>0.31713253768844218</v>
      </c>
      <c r="DM175" s="76">
        <f t="shared" si="295"/>
        <v>0.34949383106611831</v>
      </c>
      <c r="DN175" s="76"/>
      <c r="DO175" s="76"/>
      <c r="DP175" s="76">
        <f t="shared" si="296"/>
        <v>7.9955842926983128E-2</v>
      </c>
      <c r="DQ175" s="76">
        <f t="shared" si="297"/>
        <v>4.8994974874371856E-2</v>
      </c>
      <c r="DR175" s="76">
        <f t="shared" si="298"/>
        <v>0.1255140778234736</v>
      </c>
      <c r="DS175" s="76"/>
      <c r="DT175" s="76"/>
      <c r="DU175" s="76"/>
      <c r="DV175" s="76">
        <f t="shared" si="299"/>
        <v>0</v>
      </c>
      <c r="DW175" s="76"/>
      <c r="DX175" s="76"/>
      <c r="DY175" s="76"/>
      <c r="DZ175" s="76"/>
      <c r="EA175" s="76">
        <f t="shared" si="300"/>
        <v>2.1199748743718594E-3</v>
      </c>
      <c r="EB175" s="76"/>
      <c r="EC175" s="76"/>
      <c r="ED175" s="76"/>
      <c r="EE175" s="76">
        <f t="shared" si="474"/>
        <v>0.4097934079798139</v>
      </c>
      <c r="EF175" s="76">
        <f t="shared" si="475"/>
        <v>0.36824748743718594</v>
      </c>
      <c r="EG175" s="76">
        <f t="shared" si="476"/>
        <v>0.47500790888959188</v>
      </c>
      <c r="EH175" s="76"/>
      <c r="EI175" s="76"/>
      <c r="EJ175" s="76">
        <f t="shared" si="301"/>
        <v>1.9656266013287516E-2</v>
      </c>
      <c r="EK175" s="76"/>
      <c r="EL175" s="76">
        <f t="shared" si="302"/>
        <v>3.2361293377676126E-2</v>
      </c>
      <c r="EM175" s="76"/>
      <c r="EN175" s="76"/>
      <c r="EO175" s="76">
        <f t="shared" si="303"/>
        <v>4.5558234896490468E-2</v>
      </c>
      <c r="EP175" s="76"/>
      <c r="EQ175" s="76">
        <f t="shared" si="304"/>
        <v>7.6519102949101747E-2</v>
      </c>
      <c r="ER175" s="76"/>
      <c r="ES175" s="76"/>
      <c r="ET175" s="76">
        <f t="shared" si="305"/>
        <v>0</v>
      </c>
      <c r="EU175" s="76"/>
      <c r="EV175" s="76">
        <f t="shared" si="306"/>
        <v>0</v>
      </c>
      <c r="EW175" s="76"/>
      <c r="EX175" s="76"/>
      <c r="EY175" s="76">
        <f t="shared" si="307"/>
        <v>0</v>
      </c>
      <c r="EZ175" s="76"/>
      <c r="FA175" s="76">
        <f t="shared" si="308"/>
        <v>-2.1199748743718594E-3</v>
      </c>
      <c r="FB175" s="76"/>
      <c r="FC175" s="76"/>
      <c r="FD175" s="76">
        <f t="shared" si="309"/>
        <v>6.5214500909777984E-2</v>
      </c>
      <c r="FE175" s="76"/>
      <c r="FF175" s="76">
        <f t="shared" si="310"/>
        <v>0.10676042145240594</v>
      </c>
      <c r="FG175" s="76"/>
      <c r="FH175" s="76"/>
      <c r="FI175" s="76"/>
      <c r="FJ175" s="76"/>
      <c r="FK175" s="76"/>
      <c r="FL175" s="76">
        <f t="shared" si="311"/>
        <v>8.358303106765495E-3</v>
      </c>
      <c r="FM175" s="76">
        <f t="shared" si="312"/>
        <v>1.0678391959798994E-2</v>
      </c>
      <c r="FN175" s="76">
        <f t="shared" si="313"/>
        <v>1.2812401138880101E-2</v>
      </c>
      <c r="FO175" s="76"/>
      <c r="FP175" s="76">
        <f t="shared" si="314"/>
        <v>4.4540980321146062E-3</v>
      </c>
      <c r="FQ175" s="76"/>
      <c r="FR175" s="76">
        <f t="shared" si="315"/>
        <v>2.1340091790811068E-3</v>
      </c>
      <c r="FS175" s="76"/>
      <c r="FT175" s="76"/>
      <c r="FU175" s="76"/>
      <c r="FV175" s="76"/>
      <c r="FW175" s="76">
        <f t="shared" si="316"/>
        <v>0.25177416811228515</v>
      </c>
      <c r="FX175" s="76">
        <f t="shared" si="317"/>
        <v>0.17509422110552764</v>
      </c>
      <c r="FY175" s="76">
        <f t="shared" si="318"/>
        <v>0.18032268269534957</v>
      </c>
      <c r="FZ175" s="76"/>
      <c r="GA175" s="76">
        <f t="shared" si="319"/>
        <v>-7.1451485416935578E-2</v>
      </c>
      <c r="GB175" s="76"/>
      <c r="GC175" s="76">
        <f t="shared" si="320"/>
        <v>5.2284615898219311E-3</v>
      </c>
      <c r="GD175" s="76"/>
      <c r="GE175" s="76"/>
      <c r="GF175" s="76"/>
      <c r="GG175" s="76"/>
      <c r="GH175" s="76">
        <f t="shared" si="321"/>
        <v>8.3583031067654939E-2</v>
      </c>
      <c r="GI175" s="76">
        <f t="shared" si="322"/>
        <v>0.27905150753768843</v>
      </c>
      <c r="GJ175" s="76">
        <f t="shared" si="323"/>
        <v>0.12638405567858274</v>
      </c>
      <c r="GK175" s="76"/>
      <c r="GL175" s="76">
        <f t="shared" si="324"/>
        <v>4.2801024610927801E-2</v>
      </c>
      <c r="GM175" s="76"/>
      <c r="GN175" s="76">
        <f t="shared" si="325"/>
        <v>-0.15266745185910569</v>
      </c>
      <c r="GO175" s="76"/>
      <c r="GP175" s="76"/>
      <c r="GQ175" s="76"/>
      <c r="GR175" s="76"/>
      <c r="GS175" s="76">
        <f t="shared" si="326"/>
        <v>0.17055669452767702</v>
      </c>
      <c r="GT175" s="76">
        <f t="shared" si="327"/>
        <v>0.11070979899497488</v>
      </c>
      <c r="GU175" s="76">
        <f t="shared" si="328"/>
        <v>4.6267004112622585E-2</v>
      </c>
      <c r="GV175" s="76"/>
      <c r="GW175" s="76">
        <f t="shared" si="329"/>
        <v>-0.12428969041505444</v>
      </c>
      <c r="GX175" s="76"/>
      <c r="GY175" s="76">
        <f t="shared" si="330"/>
        <v>-6.44427948823523E-2</v>
      </c>
      <c r="GZ175" s="76"/>
      <c r="HA175" s="76"/>
      <c r="HB175" s="76"/>
      <c r="HC175" s="76"/>
      <c r="HD175" s="76">
        <f t="shared" si="331"/>
        <v>6.0558271565999057E-2</v>
      </c>
      <c r="HE175" s="76">
        <f t="shared" si="332"/>
        <v>5.4726758793969849E-2</v>
      </c>
      <c r="HF175" s="76">
        <f t="shared" si="333"/>
        <v>0.13943372350521988</v>
      </c>
      <c r="HG175" s="76"/>
      <c r="HH175" s="76">
        <f t="shared" si="334"/>
        <v>7.8875451939220825E-2</v>
      </c>
      <c r="HI175" s="76"/>
      <c r="HJ175" s="76">
        <f t="shared" si="335"/>
        <v>8.4706964711250027E-2</v>
      </c>
      <c r="HK175" s="76"/>
      <c r="HL175" s="76"/>
      <c r="HM175" s="76"/>
      <c r="HN175" s="76"/>
      <c r="HO175" s="76"/>
      <c r="HP175" s="76"/>
      <c r="HQ175" s="76"/>
      <c r="HR175" s="76">
        <f t="shared" si="336"/>
        <v>0.17891499763444252</v>
      </c>
      <c r="HS175" s="76">
        <f t="shared" si="337"/>
        <v>0.23111496609367607</v>
      </c>
      <c r="HT175" s="76">
        <f t="shared" si="338"/>
        <v>0.23947326920044157</v>
      </c>
      <c r="HU175" s="76"/>
      <c r="HV175" s="76">
        <f t="shared" si="339"/>
        <v>0.12138819095477388</v>
      </c>
      <c r="HW175" s="76">
        <f t="shared" si="340"/>
        <v>0.16543655778894473</v>
      </c>
      <c r="HX175" s="76">
        <f t="shared" si="341"/>
        <v>0.17611494974874373</v>
      </c>
      <c r="HY175" s="76"/>
      <c r="HZ175" s="76">
        <f t="shared" si="342"/>
        <v>5.9079405251502688E-2</v>
      </c>
      <c r="IA175" s="76">
        <f t="shared" si="343"/>
        <v>0.18570072761784245</v>
      </c>
      <c r="IB175" s="76">
        <f t="shared" si="344"/>
        <v>0.19851312875672256</v>
      </c>
      <c r="IC175" s="76"/>
      <c r="ID175" s="76"/>
      <c r="IE175" s="76">
        <f t="shared" si="345"/>
        <v>-0.11983559238293984</v>
      </c>
      <c r="IF175" s="76"/>
      <c r="IG175" s="76">
        <f t="shared" si="346"/>
        <v>-6.230878570327119E-2</v>
      </c>
      <c r="IH175" s="76"/>
      <c r="II175" s="76"/>
      <c r="IJ175" s="76">
        <f t="shared" si="347"/>
        <v>-4.5414238475833618E-2</v>
      </c>
      <c r="IK175" s="76"/>
      <c r="IL175" s="76">
        <f t="shared" si="348"/>
        <v>2.0264169828897727E-2</v>
      </c>
      <c r="IM175" s="76"/>
      <c r="IN175" s="76"/>
      <c r="IO175" s="76">
        <f t="shared" si="349"/>
        <v>-4.0960140443719012E-2</v>
      </c>
      <c r="IP175" s="76"/>
      <c r="IQ175" s="76">
        <f t="shared" si="350"/>
        <v>2.239817900797883E-2</v>
      </c>
      <c r="IR175" s="76"/>
      <c r="IS175" s="76"/>
      <c r="IT175" s="76"/>
      <c r="IU175" s="76"/>
      <c r="IV175" s="76"/>
      <c r="IW175" s="76">
        <v>0.04</v>
      </c>
      <c r="IX175" s="183">
        <v>9.7111214162961339</v>
      </c>
      <c r="IY175" s="183">
        <v>9.4296541486408678</v>
      </c>
      <c r="IZ175" s="175">
        <v>-0.14367303640153481</v>
      </c>
      <c r="JA175" s="76"/>
      <c r="JB175" s="74">
        <v>21294</v>
      </c>
      <c r="JC175" s="74">
        <v>119</v>
      </c>
      <c r="JD175" s="74">
        <v>109</v>
      </c>
      <c r="JE175" s="76">
        <v>1.8773700296905536E-2</v>
      </c>
      <c r="JF175" s="76">
        <v>7.2230115862185779E-2</v>
      </c>
      <c r="JG175" s="74"/>
      <c r="JH175" s="74">
        <v>164</v>
      </c>
      <c r="JI175" s="74">
        <v>8</v>
      </c>
      <c r="JJ175" s="175">
        <v>4.878048780487805E-2</v>
      </c>
      <c r="JK175" s="74">
        <v>164</v>
      </c>
      <c r="JL175" s="74">
        <v>14</v>
      </c>
      <c r="JM175" s="175">
        <v>8.5365853658536592E-2</v>
      </c>
      <c r="JN175" s="74">
        <v>328</v>
      </c>
      <c r="JO175" s="74">
        <v>22</v>
      </c>
      <c r="JP175" s="175">
        <v>6.7073170731707321E-2</v>
      </c>
      <c r="JQ175" s="175">
        <v>0.63162874025647486</v>
      </c>
      <c r="JR175" s="74"/>
      <c r="JS175" s="74"/>
      <c r="JT175" s="76">
        <v>4.1237113402061855E-2</v>
      </c>
      <c r="JU175" s="175"/>
      <c r="JV175" s="175">
        <v>4.8333242104110788E-2</v>
      </c>
      <c r="JW175" s="175">
        <v>4.050577480978707E-3</v>
      </c>
      <c r="JX175" s="175">
        <v>1.3684383381684821E-2</v>
      </c>
      <c r="JY175" s="175">
        <v>3.4648858722425971E-2</v>
      </c>
      <c r="JZ175" s="175">
        <v>5.2383819585089496E-2</v>
      </c>
      <c r="KA175" s="175">
        <v>2.4960315288193115E-2</v>
      </c>
      <c r="KB175" s="175">
        <v>2.8846680168591602E-2</v>
      </c>
      <c r="KC175" s="175">
        <v>9.2506431660189389E-2</v>
      </c>
      <c r="KD175" s="175">
        <v>5.7857572937763425E-2</v>
      </c>
      <c r="KE175" s="175">
        <v>5.3806995456784718E-2</v>
      </c>
      <c r="KF175" s="175">
        <v>0.10619081504187421</v>
      </c>
      <c r="KG175" s="175"/>
      <c r="KH175" s="74">
        <v>1098</v>
      </c>
      <c r="KI175" s="74">
        <v>17621</v>
      </c>
      <c r="KJ175" s="74">
        <v>1940</v>
      </c>
      <c r="KK175" s="74">
        <v>18269</v>
      </c>
      <c r="KL175" s="76">
        <v>6.2312014074116115E-2</v>
      </c>
      <c r="KM175" s="76">
        <v>0.10619081504187421</v>
      </c>
      <c r="KN175" s="175">
        <v>4.3878800967758091E-2</v>
      </c>
      <c r="KO175" s="175">
        <v>0.70417882682410315</v>
      </c>
      <c r="KP175" s="175"/>
      <c r="KQ175" s="74">
        <v>263</v>
      </c>
      <c r="KR175" s="74">
        <v>1116</v>
      </c>
      <c r="KS175" s="175">
        <v>0.23566308243727599</v>
      </c>
      <c r="KT175" s="74">
        <v>534</v>
      </c>
      <c r="KU175" s="74">
        <v>2342</v>
      </c>
      <c r="KV175" s="175">
        <v>0.22801024765157984</v>
      </c>
      <c r="KW175" s="74">
        <v>719</v>
      </c>
      <c r="KX175" s="74">
        <v>3522</v>
      </c>
      <c r="KY175" s="175">
        <v>0.20414537194775695</v>
      </c>
      <c r="KZ175" s="74">
        <v>920</v>
      </c>
      <c r="LA175" s="74">
        <v>5046</v>
      </c>
      <c r="LB175" s="175">
        <v>0.18232263178755451</v>
      </c>
      <c r="LC175" s="74">
        <v>342</v>
      </c>
      <c r="LD175" s="74">
        <v>2049</v>
      </c>
      <c r="LE175" s="175">
        <f t="shared" si="351"/>
        <v>0.16691068814055637</v>
      </c>
      <c r="LF175" s="74">
        <v>438</v>
      </c>
      <c r="LG175" s="74">
        <v>3717</v>
      </c>
      <c r="LH175" s="175">
        <f t="shared" si="352"/>
        <v>0.11783696529459241</v>
      </c>
      <c r="LI175" s="74">
        <v>190</v>
      </c>
      <c r="LJ175" s="74">
        <v>3822</v>
      </c>
      <c r="LK175" s="175">
        <f t="shared" si="353"/>
        <v>4.9712192569335428E-2</v>
      </c>
      <c r="LL175" s="74">
        <v>970</v>
      </c>
      <c r="LM175" s="74">
        <v>9588</v>
      </c>
      <c r="LN175" s="175">
        <v>0.10116812682519817</v>
      </c>
      <c r="LO175" s="175"/>
      <c r="LP175" s="74">
        <v>50</v>
      </c>
      <c r="LQ175" s="74">
        <v>3635</v>
      </c>
      <c r="LR175" s="175">
        <v>1.3755158184319119E-2</v>
      </c>
      <c r="LS175" s="74">
        <v>1940</v>
      </c>
      <c r="LT175" s="74">
        <v>18269</v>
      </c>
      <c r="LU175" s="175">
        <v>0.10619081504187421</v>
      </c>
      <c r="LV175" s="175"/>
      <c r="LW175" s="74"/>
      <c r="LX175" s="74">
        <v>138</v>
      </c>
      <c r="LY175" s="74">
        <v>174</v>
      </c>
      <c r="LZ175" s="74">
        <v>112</v>
      </c>
      <c r="MA175" s="74">
        <v>171</v>
      </c>
      <c r="MB175" s="74">
        <v>33</v>
      </c>
      <c r="MC175" s="74">
        <v>93</v>
      </c>
      <c r="MD175" s="74"/>
    </row>
    <row r="176" spans="1:342" x14ac:dyDescent="0.25">
      <c r="A176" s="153"/>
      <c r="B176" s="156" t="s">
        <v>12</v>
      </c>
      <c r="C176" s="154"/>
      <c r="D176" s="159">
        <v>32030</v>
      </c>
      <c r="E176" s="159" t="s">
        <v>141</v>
      </c>
      <c r="F176" s="73" t="s">
        <v>157</v>
      </c>
      <c r="P176" s="164"/>
      <c r="Q176" s="129"/>
      <c r="R176" s="129"/>
      <c r="S176" s="129"/>
      <c r="T176" s="129"/>
      <c r="U176" s="129"/>
      <c r="V176" s="129"/>
      <c r="W176" s="129"/>
      <c r="X176" s="129"/>
      <c r="Y176" s="129"/>
      <c r="Z176" s="115"/>
      <c r="AA176" s="74"/>
      <c r="AB176" s="75">
        <v>291</v>
      </c>
      <c r="AC176" s="75">
        <v>543</v>
      </c>
      <c r="AD176" s="75">
        <v>159</v>
      </c>
      <c r="AE176" s="75">
        <v>200</v>
      </c>
      <c r="AF176" s="75">
        <v>135</v>
      </c>
      <c r="AG176" s="75">
        <v>830</v>
      </c>
      <c r="AH176" s="75">
        <v>22</v>
      </c>
      <c r="AI176" s="75">
        <v>41</v>
      </c>
      <c r="AK176" s="74">
        <f t="shared" si="437"/>
        <v>2221</v>
      </c>
      <c r="AL176" s="76"/>
      <c r="AM176" s="77">
        <f t="shared" si="438"/>
        <v>0.13102206213417381</v>
      </c>
      <c r="AN176" s="78">
        <f t="shared" si="439"/>
        <v>0.24448446645655111</v>
      </c>
      <c r="AO176" s="78">
        <f t="shared" si="440"/>
        <v>7.1589374155785687E-2</v>
      </c>
      <c r="AP176" s="78">
        <f t="shared" si="441"/>
        <v>9.0049527239981997E-2</v>
      </c>
      <c r="AQ176" s="78">
        <f t="shared" si="442"/>
        <v>6.0783430886987844E-2</v>
      </c>
      <c r="AR176" s="78">
        <f t="shared" si="443"/>
        <v>0.37370553804592527</v>
      </c>
      <c r="AS176" s="78">
        <f t="shared" si="444"/>
        <v>9.9054479963980192E-3</v>
      </c>
      <c r="AT176" s="79">
        <f t="shared" si="445"/>
        <v>1.846015308419631E-2</v>
      </c>
      <c r="AU176" s="76">
        <f t="shared" si="446"/>
        <v>1</v>
      </c>
      <c r="AV176" s="76"/>
      <c r="AW176" s="76"/>
      <c r="AX176" s="75">
        <v>134</v>
      </c>
      <c r="AY176" s="75">
        <v>101</v>
      </c>
      <c r="AZ176" s="75">
        <v>306</v>
      </c>
      <c r="BA176" s="75">
        <v>266</v>
      </c>
      <c r="BB176" s="75">
        <v>605</v>
      </c>
      <c r="BC176" s="75">
        <v>693</v>
      </c>
      <c r="BD176" s="75">
        <v>20</v>
      </c>
      <c r="BE176" s="75">
        <v>107</v>
      </c>
      <c r="BF176" s="75">
        <v>8</v>
      </c>
      <c r="BG176" s="80">
        <v>1</v>
      </c>
      <c r="BH176" s="81"/>
      <c r="BI176" s="81"/>
      <c r="BJ176" s="82"/>
      <c r="BK176" s="74">
        <f t="shared" si="447"/>
        <v>1</v>
      </c>
      <c r="BL176" s="80">
        <f t="shared" si="291"/>
        <v>2241</v>
      </c>
      <c r="BM176" s="83"/>
      <c r="BN176" s="84">
        <f t="shared" si="448"/>
        <v>5.9794734493529678E-2</v>
      </c>
      <c r="BO176" s="85">
        <f t="shared" si="449"/>
        <v>4.5069165551093263E-2</v>
      </c>
      <c r="BP176" s="85">
        <f t="shared" si="450"/>
        <v>0.13654618473895583</v>
      </c>
      <c r="BQ176" s="85">
        <f t="shared" si="451"/>
        <v>0.11869701026327532</v>
      </c>
      <c r="BR176" s="85">
        <f t="shared" si="452"/>
        <v>0.26996876394466757</v>
      </c>
      <c r="BS176" s="85">
        <f t="shared" si="453"/>
        <v>0.30923694779116467</v>
      </c>
      <c r="BT176" s="85">
        <f t="shared" si="454"/>
        <v>8.9245872378402504E-3</v>
      </c>
      <c r="BU176" s="85">
        <f t="shared" si="455"/>
        <v>4.7746541722445336E-2</v>
      </c>
      <c r="BV176" s="85">
        <f t="shared" si="456"/>
        <v>3.5698348951360998E-3</v>
      </c>
      <c r="BW176" s="85">
        <f t="shared" si="457"/>
        <v>4.4622936189201248E-4</v>
      </c>
      <c r="BX176" s="85">
        <f t="shared" si="458"/>
        <v>0</v>
      </c>
      <c r="BY176" s="85">
        <f t="shared" si="459"/>
        <v>0</v>
      </c>
      <c r="BZ176" s="85">
        <f t="shared" si="460"/>
        <v>0</v>
      </c>
      <c r="CA176" s="76">
        <f t="shared" si="461"/>
        <v>4.4622936189201248E-4</v>
      </c>
      <c r="CB176" s="86">
        <f t="shared" si="462"/>
        <v>1</v>
      </c>
      <c r="CC176" s="76"/>
      <c r="CD176" s="76"/>
      <c r="CE176" s="75">
        <v>189</v>
      </c>
      <c r="CF176" s="75">
        <v>389</v>
      </c>
      <c r="CG176" s="75">
        <v>860</v>
      </c>
      <c r="CH176" s="75">
        <v>206</v>
      </c>
      <c r="CI176" s="75">
        <v>271</v>
      </c>
      <c r="CJ176" s="75">
        <v>301</v>
      </c>
      <c r="CK176" s="75">
        <v>28</v>
      </c>
      <c r="CL176" s="73">
        <v>14</v>
      </c>
      <c r="CM176" s="73">
        <v>7</v>
      </c>
      <c r="CN176" s="73">
        <v>3</v>
      </c>
      <c r="CQ176" s="74">
        <f t="shared" si="463"/>
        <v>24</v>
      </c>
      <c r="CR176" s="74">
        <f t="shared" si="464"/>
        <v>2268</v>
      </c>
      <c r="CS176" s="76"/>
      <c r="CT176" s="77">
        <f t="shared" si="465"/>
        <v>8.3333333333333329E-2</v>
      </c>
      <c r="CU176" s="78">
        <f t="shared" si="466"/>
        <v>0.17151675485008819</v>
      </c>
      <c r="CV176" s="78">
        <f t="shared" si="467"/>
        <v>0.37918871252204583</v>
      </c>
      <c r="CW176" s="78">
        <f t="shared" si="468"/>
        <v>9.0828924162257491E-2</v>
      </c>
      <c r="CX176" s="78">
        <f t="shared" si="469"/>
        <v>0.11948853615520282</v>
      </c>
      <c r="CY176" s="78">
        <f t="shared" si="470"/>
        <v>0.13271604938271606</v>
      </c>
      <c r="CZ176" s="78">
        <f t="shared" si="471"/>
        <v>1.2345679012345678E-2</v>
      </c>
      <c r="DA176" s="79"/>
      <c r="DB176" s="79"/>
      <c r="DC176" s="79"/>
      <c r="DD176" s="79"/>
      <c r="DE176" s="79">
        <f t="shared" si="472"/>
        <v>1.0582010582010581E-2</v>
      </c>
      <c r="DF176" s="76">
        <f t="shared" si="473"/>
        <v>1</v>
      </c>
      <c r="DG176" s="76"/>
      <c r="DH176" s="76"/>
      <c r="DI176" s="76"/>
      <c r="DJ176" s="76"/>
      <c r="DK176" s="76">
        <f t="shared" si="293"/>
        <v>0.24448446645655111</v>
      </c>
      <c r="DL176" s="76">
        <f t="shared" si="294"/>
        <v>0.26996876394466757</v>
      </c>
      <c r="DM176" s="76">
        <f t="shared" si="295"/>
        <v>0.17151675485008819</v>
      </c>
      <c r="DN176" s="76"/>
      <c r="DO176" s="76"/>
      <c r="DP176" s="76">
        <f t="shared" si="296"/>
        <v>7.1589374155785687E-2</v>
      </c>
      <c r="DQ176" s="76">
        <f t="shared" si="297"/>
        <v>4.5069165551093263E-2</v>
      </c>
      <c r="DR176" s="76">
        <f t="shared" si="298"/>
        <v>0.11948853615520282</v>
      </c>
      <c r="DS176" s="76"/>
      <c r="DT176" s="76"/>
      <c r="DU176" s="76"/>
      <c r="DV176" s="76">
        <f t="shared" si="299"/>
        <v>4.7746541722445336E-2</v>
      </c>
      <c r="DW176" s="76"/>
      <c r="DX176" s="76"/>
      <c r="DY176" s="76"/>
      <c r="DZ176" s="76"/>
      <c r="EA176" s="76">
        <f t="shared" si="300"/>
        <v>3.5698348951360998E-3</v>
      </c>
      <c r="EB176" s="76"/>
      <c r="EC176" s="76"/>
      <c r="ED176" s="76"/>
      <c r="EE176" s="76">
        <f t="shared" si="474"/>
        <v>0.31607384061233679</v>
      </c>
      <c r="EF176" s="76">
        <f t="shared" si="475"/>
        <v>0.3663543061133423</v>
      </c>
      <c r="EG176" s="76">
        <f t="shared" si="476"/>
        <v>0.29100529100529099</v>
      </c>
      <c r="EH176" s="76"/>
      <c r="EI176" s="76"/>
      <c r="EJ176" s="76">
        <f t="shared" si="301"/>
        <v>-7.2967711606462926E-2</v>
      </c>
      <c r="EK176" s="76"/>
      <c r="EL176" s="76">
        <f t="shared" si="302"/>
        <v>-9.8452009094579379E-2</v>
      </c>
      <c r="EM176" s="76"/>
      <c r="EN176" s="76"/>
      <c r="EO176" s="76">
        <f t="shared" si="303"/>
        <v>4.7899161999417128E-2</v>
      </c>
      <c r="EP176" s="76"/>
      <c r="EQ176" s="76">
        <f t="shared" si="304"/>
        <v>7.4419370604109553E-2</v>
      </c>
      <c r="ER176" s="76"/>
      <c r="ES176" s="76"/>
      <c r="ET176" s="76">
        <f t="shared" si="305"/>
        <v>0</v>
      </c>
      <c r="EU176" s="76"/>
      <c r="EV176" s="76">
        <f t="shared" si="306"/>
        <v>-4.7746541722445336E-2</v>
      </c>
      <c r="EW176" s="76"/>
      <c r="EX176" s="76"/>
      <c r="EY176" s="76">
        <f t="shared" si="307"/>
        <v>0</v>
      </c>
      <c r="EZ176" s="76"/>
      <c r="FA176" s="76">
        <f t="shared" si="308"/>
        <v>-3.5698348951360998E-3</v>
      </c>
      <c r="FB176" s="76"/>
      <c r="FC176" s="76"/>
      <c r="FD176" s="76">
        <f t="shared" si="309"/>
        <v>-2.5068549607045798E-2</v>
      </c>
      <c r="FE176" s="76"/>
      <c r="FF176" s="76">
        <f t="shared" si="310"/>
        <v>-7.5349015108051309E-2</v>
      </c>
      <c r="FG176" s="76"/>
      <c r="FH176" s="76"/>
      <c r="FI176" s="76"/>
      <c r="FJ176" s="76"/>
      <c r="FK176" s="76"/>
      <c r="FL176" s="76">
        <f t="shared" si="311"/>
        <v>9.9054479963980192E-3</v>
      </c>
      <c r="FM176" s="76">
        <f t="shared" si="312"/>
        <v>8.9245872378402504E-3</v>
      </c>
      <c r="FN176" s="76">
        <f t="shared" si="313"/>
        <v>1.2345679012345678E-2</v>
      </c>
      <c r="FO176" s="76"/>
      <c r="FP176" s="76">
        <f t="shared" si="314"/>
        <v>2.4402310159476592E-3</v>
      </c>
      <c r="FQ176" s="76"/>
      <c r="FR176" s="76">
        <f t="shared" si="315"/>
        <v>3.4210917745054279E-3</v>
      </c>
      <c r="FS176" s="76"/>
      <c r="FT176" s="76"/>
      <c r="FU176" s="76"/>
      <c r="FV176" s="76"/>
      <c r="FW176" s="76">
        <f t="shared" si="316"/>
        <v>0.37370553804592527</v>
      </c>
      <c r="FX176" s="76">
        <f t="shared" si="317"/>
        <v>0.30923694779116467</v>
      </c>
      <c r="FY176" s="76">
        <f t="shared" si="318"/>
        <v>0.37918871252204583</v>
      </c>
      <c r="FZ176" s="76"/>
      <c r="GA176" s="76">
        <f t="shared" si="319"/>
        <v>5.483174476120567E-3</v>
      </c>
      <c r="GB176" s="76"/>
      <c r="GC176" s="76">
        <f t="shared" si="320"/>
        <v>6.9951764730881161E-2</v>
      </c>
      <c r="GD176" s="76"/>
      <c r="GE176" s="76"/>
      <c r="GF176" s="76"/>
      <c r="GG176" s="76"/>
      <c r="GH176" s="76">
        <f t="shared" si="321"/>
        <v>0.13102206213417381</v>
      </c>
      <c r="GI176" s="76">
        <f t="shared" si="322"/>
        <v>0.13654618473895583</v>
      </c>
      <c r="GJ176" s="76">
        <f t="shared" si="323"/>
        <v>0.13271604938271606</v>
      </c>
      <c r="GK176" s="76"/>
      <c r="GL176" s="76">
        <f t="shared" si="324"/>
        <v>1.6939872485422502E-3</v>
      </c>
      <c r="GM176" s="76"/>
      <c r="GN176" s="76">
        <f t="shared" si="325"/>
        <v>-3.8301353562397722E-3</v>
      </c>
      <c r="GO176" s="76"/>
      <c r="GP176" s="76"/>
      <c r="GQ176" s="76"/>
      <c r="GR176" s="76"/>
      <c r="GS176" s="76">
        <f t="shared" si="326"/>
        <v>9.0049527239981997E-2</v>
      </c>
      <c r="GT176" s="76">
        <f t="shared" si="327"/>
        <v>0.11869701026327532</v>
      </c>
      <c r="GU176" s="76">
        <f t="shared" si="328"/>
        <v>8.3333333333333329E-2</v>
      </c>
      <c r="GV176" s="76"/>
      <c r="GW176" s="76">
        <f t="shared" si="329"/>
        <v>-6.7161939066486681E-3</v>
      </c>
      <c r="GX176" s="76"/>
      <c r="GY176" s="76">
        <f t="shared" si="330"/>
        <v>-3.5363676929941995E-2</v>
      </c>
      <c r="GZ176" s="76"/>
      <c r="HA176" s="76"/>
      <c r="HB176" s="76"/>
      <c r="HC176" s="76"/>
      <c r="HD176" s="76">
        <f t="shared" si="331"/>
        <v>6.0783430886987844E-2</v>
      </c>
      <c r="HE176" s="76">
        <f t="shared" si="332"/>
        <v>5.9794734493529678E-2</v>
      </c>
      <c r="HF176" s="76">
        <f t="shared" si="333"/>
        <v>9.0828924162257491E-2</v>
      </c>
      <c r="HG176" s="76"/>
      <c r="HH176" s="76">
        <f t="shared" si="334"/>
        <v>3.0045493275269647E-2</v>
      </c>
      <c r="HI176" s="76"/>
      <c r="HJ176" s="76">
        <f t="shared" si="335"/>
        <v>3.1034189668727813E-2</v>
      </c>
      <c r="HK176" s="76"/>
      <c r="HL176" s="76"/>
      <c r="HM176" s="76"/>
      <c r="HN176" s="76"/>
      <c r="HO176" s="76"/>
      <c r="HP176" s="76"/>
      <c r="HQ176" s="76"/>
      <c r="HR176" s="76">
        <f t="shared" si="336"/>
        <v>9.9954975236380014E-2</v>
      </c>
      <c r="HS176" s="76">
        <f t="shared" si="337"/>
        <v>0.15083295812696984</v>
      </c>
      <c r="HT176" s="76">
        <f t="shared" si="338"/>
        <v>0.16073840612336787</v>
      </c>
      <c r="HU176" s="76"/>
      <c r="HV176" s="76">
        <f t="shared" si="339"/>
        <v>0.12762159750111557</v>
      </c>
      <c r="HW176" s="76">
        <f t="shared" si="340"/>
        <v>0.17849174475680502</v>
      </c>
      <c r="HX176" s="76">
        <f t="shared" si="341"/>
        <v>0.18741633199464525</v>
      </c>
      <c r="HY176" s="76"/>
      <c r="HZ176" s="76">
        <f t="shared" si="342"/>
        <v>9.5679012345679007E-2</v>
      </c>
      <c r="IA176" s="76">
        <f t="shared" si="343"/>
        <v>0.17416225749559083</v>
      </c>
      <c r="IB176" s="76">
        <f t="shared" si="344"/>
        <v>0.18650793650793651</v>
      </c>
      <c r="IC176" s="76"/>
      <c r="ID176" s="76"/>
      <c r="IE176" s="76">
        <f t="shared" si="345"/>
        <v>-4.2759628907010072E-3</v>
      </c>
      <c r="IF176" s="76"/>
      <c r="IG176" s="76">
        <f t="shared" si="346"/>
        <v>-3.1942585155436562E-2</v>
      </c>
      <c r="IH176" s="76"/>
      <c r="II176" s="76"/>
      <c r="IJ176" s="76">
        <f t="shared" si="347"/>
        <v>2.3329299368620993E-2</v>
      </c>
      <c r="IK176" s="76"/>
      <c r="IL176" s="76">
        <f t="shared" si="348"/>
        <v>-4.3294872612141821E-3</v>
      </c>
      <c r="IM176" s="76"/>
      <c r="IN176" s="76"/>
      <c r="IO176" s="76">
        <f t="shared" si="349"/>
        <v>2.576953038456864E-2</v>
      </c>
      <c r="IP176" s="76"/>
      <c r="IQ176" s="76">
        <f t="shared" si="350"/>
        <v>-9.0839548670873516E-4</v>
      </c>
      <c r="IR176" s="76"/>
      <c r="IS176" s="76"/>
      <c r="IT176" s="76"/>
      <c r="IU176" s="76"/>
      <c r="IV176" s="76"/>
      <c r="IW176" s="76">
        <v>0.03</v>
      </c>
      <c r="IX176" s="183">
        <v>3.0464584920030466</v>
      </c>
      <c r="IY176" s="183">
        <v>2.9481620613387318</v>
      </c>
      <c r="IZ176" s="175">
        <v>-0.11465061193837994</v>
      </c>
      <c r="JA176" s="76"/>
      <c r="JB176" s="74">
        <v>16417</v>
      </c>
      <c r="JC176" s="74">
        <v>92</v>
      </c>
      <c r="JD176" s="74">
        <v>109</v>
      </c>
      <c r="JE176" s="76">
        <v>1.4446717025562444E-2</v>
      </c>
      <c r="JF176" s="76">
        <v>7.2943057777322143E-2</v>
      </c>
      <c r="JG176" s="74"/>
      <c r="JH176" s="74">
        <v>24</v>
      </c>
      <c r="JI176" s="74">
        <v>1.5</v>
      </c>
      <c r="JJ176" s="175">
        <v>6.25E-2</v>
      </c>
      <c r="JK176" s="74">
        <v>9</v>
      </c>
      <c r="JL176" s="74">
        <v>1.5</v>
      </c>
      <c r="JM176" s="175">
        <v>0.16666666666666666</v>
      </c>
      <c r="JN176" s="74">
        <v>33</v>
      </c>
      <c r="JO176" s="74">
        <v>3</v>
      </c>
      <c r="JP176" s="175">
        <v>9.0909090909090912E-2</v>
      </c>
      <c r="JQ176" s="175">
        <v>1.9344746162927982</v>
      </c>
      <c r="JR176" s="74"/>
      <c r="JS176" s="74"/>
      <c r="JT176" s="76"/>
      <c r="JU176" s="175"/>
      <c r="JV176" s="175">
        <v>3.3872444308819041E-2</v>
      </c>
      <c r="JW176" s="175">
        <v>1.2206286237412267E-3</v>
      </c>
      <c r="JX176" s="175">
        <v>3.3567287152883735E-3</v>
      </c>
      <c r="JY176" s="175">
        <v>3.0515715593530668E-2</v>
      </c>
      <c r="JZ176" s="175">
        <v>3.5093072932560268E-2</v>
      </c>
      <c r="KA176" s="175">
        <v>4.2722001830942935E-3</v>
      </c>
      <c r="KB176" s="175">
        <v>7.9340860543179736E-3</v>
      </c>
      <c r="KC176" s="175">
        <v>4.3942630454684162E-2</v>
      </c>
      <c r="KD176" s="175">
        <v>1.3426914861153494E-2</v>
      </c>
      <c r="KE176" s="175">
        <v>1.2206286237412267E-2</v>
      </c>
      <c r="KF176" s="175">
        <v>4.7299359169972535E-2</v>
      </c>
      <c r="KG176" s="175"/>
      <c r="KH176" s="74">
        <v>117</v>
      </c>
      <c r="KI176" s="74">
        <v>3327</v>
      </c>
      <c r="KJ176" s="74">
        <v>155</v>
      </c>
      <c r="KK176" s="74">
        <v>3277</v>
      </c>
      <c r="KL176" s="76">
        <v>3.5166816952209197E-2</v>
      </c>
      <c r="KM176" s="76">
        <v>4.7299359169972535E-2</v>
      </c>
      <c r="KN176" s="175">
        <v>1.2132542217763338E-2</v>
      </c>
      <c r="KO176" s="175">
        <v>0.34499972614101393</v>
      </c>
      <c r="KP176" s="175"/>
      <c r="KQ176" s="74">
        <v>15</v>
      </c>
      <c r="KR176" s="74">
        <v>220</v>
      </c>
      <c r="KS176" s="175">
        <v>6.8181818181818177E-2</v>
      </c>
      <c r="KT176" s="74">
        <v>31</v>
      </c>
      <c r="KU176" s="74">
        <v>437</v>
      </c>
      <c r="KV176" s="175">
        <v>7.0938215102974822E-2</v>
      </c>
      <c r="KW176" s="74">
        <v>48</v>
      </c>
      <c r="KX176" s="74">
        <v>691</v>
      </c>
      <c r="KY176" s="175">
        <v>6.9464544138929094E-2</v>
      </c>
      <c r="KZ176" s="74">
        <v>65</v>
      </c>
      <c r="LA176" s="74">
        <v>984</v>
      </c>
      <c r="LB176" s="175">
        <v>6.605691056910569E-2</v>
      </c>
      <c r="LC176" s="74">
        <v>30</v>
      </c>
      <c r="LD176" s="74">
        <v>355</v>
      </c>
      <c r="LE176" s="175">
        <f t="shared" si="351"/>
        <v>8.4507042253521125E-2</v>
      </c>
      <c r="LF176" s="74">
        <v>36</v>
      </c>
      <c r="LG176" s="74">
        <v>623</v>
      </c>
      <c r="LH176" s="175">
        <f t="shared" si="352"/>
        <v>5.7784911717495988E-2</v>
      </c>
      <c r="LI176" s="74">
        <v>15</v>
      </c>
      <c r="LJ176" s="74">
        <v>639</v>
      </c>
      <c r="LK176" s="175">
        <f t="shared" si="353"/>
        <v>2.3474178403755867E-2</v>
      </c>
      <c r="LL176" s="74">
        <v>81</v>
      </c>
      <c r="LM176" s="74">
        <v>1617</v>
      </c>
      <c r="LN176" s="175">
        <v>5.0092764378478663E-2</v>
      </c>
      <c r="LO176" s="175"/>
      <c r="LP176" s="74">
        <v>8</v>
      </c>
      <c r="LQ176" s="74">
        <v>676</v>
      </c>
      <c r="LR176" s="175">
        <v>1.1834319526627219E-2</v>
      </c>
      <c r="LS176" s="74">
        <v>154</v>
      </c>
      <c r="LT176" s="74">
        <v>3277</v>
      </c>
      <c r="LU176" s="175">
        <v>4.6994202014037229E-2</v>
      </c>
      <c r="LV176" s="175"/>
      <c r="LW176" s="74"/>
      <c r="LX176" s="74">
        <v>266</v>
      </c>
      <c r="LY176" s="74">
        <v>238</v>
      </c>
      <c r="LZ176" s="74">
        <v>305</v>
      </c>
      <c r="MA176" s="74">
        <v>109</v>
      </c>
      <c r="MB176" s="74">
        <v>205</v>
      </c>
      <c r="MC176" s="74">
        <v>290</v>
      </c>
      <c r="MD176" s="74"/>
    </row>
    <row r="177" spans="1:348" x14ac:dyDescent="0.25">
      <c r="A177" s="153"/>
      <c r="B177" s="156" t="s">
        <v>10</v>
      </c>
      <c r="C177" s="154"/>
      <c r="D177" s="159">
        <v>24066</v>
      </c>
      <c r="E177" s="159" t="s">
        <v>77</v>
      </c>
      <c r="F177" s="73" t="s">
        <v>131</v>
      </c>
      <c r="P177" s="164"/>
      <c r="Q177" s="129"/>
      <c r="R177" s="129"/>
      <c r="S177" s="129"/>
      <c r="T177" s="129"/>
      <c r="U177" s="129"/>
      <c r="V177" s="129"/>
      <c r="W177" s="129"/>
      <c r="X177" s="129"/>
      <c r="Y177" s="129"/>
      <c r="Z177" s="115"/>
      <c r="AA177" s="74"/>
      <c r="AB177" s="75">
        <v>1800</v>
      </c>
      <c r="AC177" s="75">
        <v>3095</v>
      </c>
      <c r="AD177" s="75">
        <v>443</v>
      </c>
      <c r="AE177" s="75">
        <v>949</v>
      </c>
      <c r="AF177" s="75">
        <v>1095</v>
      </c>
      <c r="AG177" s="75">
        <v>1956</v>
      </c>
      <c r="AH177" s="75">
        <v>157</v>
      </c>
      <c r="AI177" s="75">
        <v>47</v>
      </c>
      <c r="AK177" s="74">
        <f t="shared" si="437"/>
        <v>9542</v>
      </c>
      <c r="AL177" s="76"/>
      <c r="AM177" s="77">
        <f t="shared" si="438"/>
        <v>0.18863969817648291</v>
      </c>
      <c r="AN177" s="78">
        <f t="shared" si="439"/>
        <v>0.32435548103123035</v>
      </c>
      <c r="AO177" s="78">
        <f t="shared" si="440"/>
        <v>4.6426325717878851E-2</v>
      </c>
      <c r="AP177" s="78">
        <f t="shared" si="441"/>
        <v>9.9455040871934602E-2</v>
      </c>
      <c r="AQ177" s="78">
        <f t="shared" si="442"/>
        <v>0.11475581639069378</v>
      </c>
      <c r="AR177" s="78">
        <f t="shared" si="443"/>
        <v>0.20498847201844478</v>
      </c>
      <c r="AS177" s="78">
        <f t="shared" si="444"/>
        <v>1.6453573674282122E-2</v>
      </c>
      <c r="AT177" s="79">
        <f t="shared" si="445"/>
        <v>4.9255921190526093E-3</v>
      </c>
      <c r="AU177" s="76">
        <f t="shared" si="446"/>
        <v>1</v>
      </c>
      <c r="AV177" s="76"/>
      <c r="AW177" s="76"/>
      <c r="AX177" s="75">
        <v>978</v>
      </c>
      <c r="AY177" s="75">
        <v>308</v>
      </c>
      <c r="AZ177" s="75">
        <v>2123</v>
      </c>
      <c r="BA177" s="75">
        <v>950</v>
      </c>
      <c r="BB177" s="75">
        <v>3413</v>
      </c>
      <c r="BC177" s="75">
        <v>1974</v>
      </c>
      <c r="BD177" s="75">
        <v>162</v>
      </c>
      <c r="BF177" s="75">
        <v>24</v>
      </c>
      <c r="BG177" s="80">
        <v>13</v>
      </c>
      <c r="BH177" s="81"/>
      <c r="BI177" s="81"/>
      <c r="BJ177" s="82"/>
      <c r="BK177" s="74">
        <f t="shared" si="447"/>
        <v>13</v>
      </c>
      <c r="BL177" s="80">
        <f t="shared" si="291"/>
        <v>9945</v>
      </c>
      <c r="BM177" s="83"/>
      <c r="BN177" s="84">
        <f t="shared" si="448"/>
        <v>9.8340874811463044E-2</v>
      </c>
      <c r="BO177" s="85">
        <f t="shared" si="449"/>
        <v>3.0970336852689795E-2</v>
      </c>
      <c r="BP177" s="85">
        <f t="shared" si="450"/>
        <v>0.21347410759175464</v>
      </c>
      <c r="BQ177" s="85">
        <f t="shared" si="451"/>
        <v>9.5525389643036696E-2</v>
      </c>
      <c r="BR177" s="85">
        <f t="shared" si="452"/>
        <v>0.34318753142282554</v>
      </c>
      <c r="BS177" s="85">
        <f t="shared" si="453"/>
        <v>0.1984917043740573</v>
      </c>
      <c r="BT177" s="85">
        <f t="shared" si="454"/>
        <v>1.6289592760180997E-2</v>
      </c>
      <c r="BU177" s="85">
        <f t="shared" si="455"/>
        <v>0</v>
      </c>
      <c r="BV177" s="85">
        <f t="shared" si="456"/>
        <v>2.4132730015082957E-3</v>
      </c>
      <c r="BW177" s="85">
        <f t="shared" si="457"/>
        <v>1.30718954248366E-3</v>
      </c>
      <c r="BX177" s="85">
        <f t="shared" si="458"/>
        <v>0</v>
      </c>
      <c r="BY177" s="85">
        <f t="shared" si="459"/>
        <v>0</v>
      </c>
      <c r="BZ177" s="85">
        <f t="shared" si="460"/>
        <v>0</v>
      </c>
      <c r="CA177" s="76">
        <f t="shared" si="461"/>
        <v>1.30718954248366E-3</v>
      </c>
      <c r="CB177" s="86">
        <f t="shared" si="462"/>
        <v>1</v>
      </c>
      <c r="CC177" s="76"/>
      <c r="CD177" s="76"/>
      <c r="CE177" s="75">
        <v>558</v>
      </c>
      <c r="CF177" s="75">
        <v>3767</v>
      </c>
      <c r="CG177" s="75">
        <v>1777</v>
      </c>
      <c r="CH177" s="75">
        <v>1798</v>
      </c>
      <c r="CI177" s="75">
        <v>617</v>
      </c>
      <c r="CJ177" s="75">
        <v>1325</v>
      </c>
      <c r="CK177" s="75">
        <v>209</v>
      </c>
      <c r="CQ177" s="74">
        <f t="shared" si="463"/>
        <v>0</v>
      </c>
      <c r="CR177" s="74">
        <f t="shared" si="464"/>
        <v>10051</v>
      </c>
      <c r="CS177" s="76"/>
      <c r="CT177" s="77">
        <f t="shared" si="465"/>
        <v>5.5516863993632475E-2</v>
      </c>
      <c r="CU177" s="78">
        <f t="shared" si="466"/>
        <v>0.37478857825092032</v>
      </c>
      <c r="CV177" s="78">
        <f t="shared" si="467"/>
        <v>0.17679832852452493</v>
      </c>
      <c r="CW177" s="78">
        <f t="shared" si="468"/>
        <v>0.17888767286837132</v>
      </c>
      <c r="CX177" s="78">
        <f t="shared" si="469"/>
        <v>6.138692667396279E-2</v>
      </c>
      <c r="CY177" s="78">
        <f t="shared" si="470"/>
        <v>0.13182767883792657</v>
      </c>
      <c r="CZ177" s="78">
        <f t="shared" si="471"/>
        <v>2.0793950850661626E-2</v>
      </c>
      <c r="DA177" s="79"/>
      <c r="DB177" s="79"/>
      <c r="DC177" s="79"/>
      <c r="DD177" s="79"/>
      <c r="DE177" s="79">
        <f t="shared" si="472"/>
        <v>0</v>
      </c>
      <c r="DF177" s="76">
        <f t="shared" si="473"/>
        <v>1</v>
      </c>
      <c r="DG177" s="76"/>
      <c r="DH177" s="76"/>
      <c r="DI177" s="76"/>
      <c r="DJ177" s="76"/>
      <c r="DK177" s="76">
        <f t="shared" si="293"/>
        <v>0.32435548103123035</v>
      </c>
      <c r="DL177" s="76">
        <f t="shared" si="294"/>
        <v>0.34318753142282554</v>
      </c>
      <c r="DM177" s="76">
        <f t="shared" si="295"/>
        <v>0.37478857825092032</v>
      </c>
      <c r="DN177" s="76"/>
      <c r="DO177" s="76"/>
      <c r="DP177" s="76">
        <f t="shared" si="296"/>
        <v>4.6426325717878851E-2</v>
      </c>
      <c r="DQ177" s="76">
        <f t="shared" si="297"/>
        <v>3.0970336852689795E-2</v>
      </c>
      <c r="DR177" s="76">
        <f t="shared" si="298"/>
        <v>6.138692667396279E-2</v>
      </c>
      <c r="DS177" s="76"/>
      <c r="DT177" s="76"/>
      <c r="DU177" s="76"/>
      <c r="DV177" s="76">
        <f t="shared" si="299"/>
        <v>0</v>
      </c>
      <c r="DW177" s="76"/>
      <c r="DX177" s="76"/>
      <c r="DY177" s="76"/>
      <c r="DZ177" s="76"/>
      <c r="EA177" s="76">
        <f t="shared" si="300"/>
        <v>2.4132730015082957E-3</v>
      </c>
      <c r="EB177" s="76"/>
      <c r="EC177" s="76"/>
      <c r="ED177" s="76"/>
      <c r="EE177" s="76">
        <f t="shared" si="474"/>
        <v>0.37078180674910921</v>
      </c>
      <c r="EF177" s="76">
        <f t="shared" si="475"/>
        <v>0.37657114127702362</v>
      </c>
      <c r="EG177" s="76">
        <f t="shared" si="476"/>
        <v>0.43617550492488311</v>
      </c>
      <c r="EH177" s="76"/>
      <c r="EI177" s="76"/>
      <c r="EJ177" s="76">
        <f t="shared" si="301"/>
        <v>5.0433097219689971E-2</v>
      </c>
      <c r="EK177" s="76"/>
      <c r="EL177" s="76">
        <f t="shared" si="302"/>
        <v>3.1601046828094781E-2</v>
      </c>
      <c r="EM177" s="76"/>
      <c r="EN177" s="76"/>
      <c r="EO177" s="76">
        <f t="shared" si="303"/>
        <v>1.4960600956083939E-2</v>
      </c>
      <c r="EP177" s="76"/>
      <c r="EQ177" s="76">
        <f t="shared" si="304"/>
        <v>3.0416589821272995E-2</v>
      </c>
      <c r="ER177" s="76"/>
      <c r="ES177" s="76"/>
      <c r="ET177" s="76">
        <f t="shared" si="305"/>
        <v>0</v>
      </c>
      <c r="EU177" s="76"/>
      <c r="EV177" s="76">
        <f t="shared" si="306"/>
        <v>0</v>
      </c>
      <c r="EW177" s="76"/>
      <c r="EX177" s="76"/>
      <c r="EY177" s="76">
        <f t="shared" si="307"/>
        <v>0</v>
      </c>
      <c r="EZ177" s="76"/>
      <c r="FA177" s="76">
        <f t="shared" si="308"/>
        <v>-2.4132730015082957E-3</v>
      </c>
      <c r="FB177" s="76"/>
      <c r="FC177" s="76"/>
      <c r="FD177" s="76">
        <f t="shared" si="309"/>
        <v>6.5393698175773896E-2</v>
      </c>
      <c r="FE177" s="76"/>
      <c r="FF177" s="76">
        <f t="shared" si="310"/>
        <v>5.9604363647859482E-2</v>
      </c>
      <c r="FG177" s="76"/>
      <c r="FH177" s="76"/>
      <c r="FI177" s="76"/>
      <c r="FJ177" s="76"/>
      <c r="FK177" s="76"/>
      <c r="FL177" s="76">
        <f t="shared" si="311"/>
        <v>1.6453573674282122E-2</v>
      </c>
      <c r="FM177" s="76">
        <f t="shared" si="312"/>
        <v>1.6289592760180997E-2</v>
      </c>
      <c r="FN177" s="76">
        <f t="shared" si="313"/>
        <v>2.0793950850661626E-2</v>
      </c>
      <c r="FO177" s="76"/>
      <c r="FP177" s="76">
        <f t="shared" si="314"/>
        <v>4.3403771763795042E-3</v>
      </c>
      <c r="FQ177" s="76"/>
      <c r="FR177" s="76">
        <f t="shared" si="315"/>
        <v>4.5043580904806299E-3</v>
      </c>
      <c r="FS177" s="76"/>
      <c r="FT177" s="76"/>
      <c r="FU177" s="76"/>
      <c r="FV177" s="76"/>
      <c r="FW177" s="76">
        <f t="shared" si="316"/>
        <v>0.20498847201844478</v>
      </c>
      <c r="FX177" s="76">
        <f t="shared" si="317"/>
        <v>0.1984917043740573</v>
      </c>
      <c r="FY177" s="76">
        <f t="shared" si="318"/>
        <v>0.17679832852452493</v>
      </c>
      <c r="FZ177" s="76"/>
      <c r="GA177" s="76">
        <f t="shared" si="319"/>
        <v>-2.819014349391985E-2</v>
      </c>
      <c r="GB177" s="76"/>
      <c r="GC177" s="76">
        <f t="shared" si="320"/>
        <v>-2.1693375849532376E-2</v>
      </c>
      <c r="GD177" s="76"/>
      <c r="GE177" s="76"/>
      <c r="GF177" s="76"/>
      <c r="GG177" s="76"/>
      <c r="GH177" s="76">
        <f t="shared" si="321"/>
        <v>0.18863969817648291</v>
      </c>
      <c r="GI177" s="76">
        <f t="shared" si="322"/>
        <v>0.21347410759175464</v>
      </c>
      <c r="GJ177" s="76">
        <f t="shared" si="323"/>
        <v>0.13182767883792657</v>
      </c>
      <c r="GK177" s="76"/>
      <c r="GL177" s="76">
        <f t="shared" si="324"/>
        <v>-5.6812019338556341E-2</v>
      </c>
      <c r="GM177" s="76"/>
      <c r="GN177" s="76">
        <f t="shared" si="325"/>
        <v>-8.1646428753828076E-2</v>
      </c>
      <c r="GO177" s="76"/>
      <c r="GP177" s="76"/>
      <c r="GQ177" s="76"/>
      <c r="GR177" s="76"/>
      <c r="GS177" s="76">
        <f t="shared" si="326"/>
        <v>9.9455040871934602E-2</v>
      </c>
      <c r="GT177" s="76">
        <f t="shared" si="327"/>
        <v>9.5525389643036696E-2</v>
      </c>
      <c r="GU177" s="76">
        <f t="shared" si="328"/>
        <v>5.5516863993632475E-2</v>
      </c>
      <c r="GV177" s="76"/>
      <c r="GW177" s="76">
        <f t="shared" si="329"/>
        <v>-4.3938176878302128E-2</v>
      </c>
      <c r="GX177" s="76"/>
      <c r="GY177" s="76">
        <f t="shared" si="330"/>
        <v>-4.0008525649404221E-2</v>
      </c>
      <c r="GZ177" s="76"/>
      <c r="HA177" s="76"/>
      <c r="HB177" s="76"/>
      <c r="HC177" s="76"/>
      <c r="HD177" s="76">
        <f t="shared" si="331"/>
        <v>0.11475581639069378</v>
      </c>
      <c r="HE177" s="76">
        <f t="shared" si="332"/>
        <v>9.8340874811463044E-2</v>
      </c>
      <c r="HF177" s="76">
        <f t="shared" si="333"/>
        <v>0.17888767286837132</v>
      </c>
      <c r="HG177" s="76"/>
      <c r="HH177" s="76">
        <f t="shared" si="334"/>
        <v>6.4131856477677537E-2</v>
      </c>
      <c r="HI177" s="76"/>
      <c r="HJ177" s="76">
        <f t="shared" si="335"/>
        <v>8.0546798056908273E-2</v>
      </c>
      <c r="HK177" s="76"/>
      <c r="HL177" s="76"/>
      <c r="HM177" s="76"/>
      <c r="HN177" s="76"/>
      <c r="HO177" s="76"/>
      <c r="HP177" s="76"/>
      <c r="HQ177" s="76"/>
      <c r="HR177" s="76">
        <f t="shared" si="336"/>
        <v>0.11590861454621673</v>
      </c>
      <c r="HS177" s="76">
        <f t="shared" si="337"/>
        <v>0.2142108572626284</v>
      </c>
      <c r="HT177" s="76">
        <f t="shared" si="338"/>
        <v>0.23066443093691053</v>
      </c>
      <c r="HU177" s="76"/>
      <c r="HV177" s="76">
        <f t="shared" si="339"/>
        <v>0.11181498240321769</v>
      </c>
      <c r="HW177" s="76">
        <f t="shared" si="340"/>
        <v>0.19386626445449973</v>
      </c>
      <c r="HX177" s="76">
        <f t="shared" si="341"/>
        <v>0.21015585721468072</v>
      </c>
      <c r="HY177" s="76"/>
      <c r="HZ177" s="76">
        <f t="shared" si="342"/>
        <v>7.6310814844294098E-2</v>
      </c>
      <c r="IA177" s="76">
        <f t="shared" si="343"/>
        <v>0.2344045368620038</v>
      </c>
      <c r="IB177" s="76">
        <f t="shared" si="344"/>
        <v>0.2551984877126654</v>
      </c>
      <c r="IC177" s="76"/>
      <c r="ID177" s="76"/>
      <c r="IE177" s="76">
        <f t="shared" si="345"/>
        <v>-3.9597799701922634E-2</v>
      </c>
      <c r="IF177" s="76"/>
      <c r="IG177" s="76">
        <f t="shared" si="346"/>
        <v>-3.5504167558923591E-2</v>
      </c>
      <c r="IH177" s="76"/>
      <c r="II177" s="76"/>
      <c r="IJ177" s="76">
        <f t="shared" si="347"/>
        <v>2.0193679599375403E-2</v>
      </c>
      <c r="IK177" s="76"/>
      <c r="IL177" s="76">
        <f t="shared" si="348"/>
        <v>4.0538272407504072E-2</v>
      </c>
      <c r="IM177" s="76"/>
      <c r="IN177" s="76"/>
      <c r="IO177" s="76">
        <f t="shared" si="349"/>
        <v>2.4534056775754876E-2</v>
      </c>
      <c r="IP177" s="76"/>
      <c r="IQ177" s="76">
        <f t="shared" si="350"/>
        <v>4.5042630497984681E-2</v>
      </c>
      <c r="IR177" s="76"/>
      <c r="IS177" s="76"/>
      <c r="IT177" s="76"/>
      <c r="IU177" s="76"/>
      <c r="IV177" s="76"/>
      <c r="IW177" s="76">
        <v>0.01</v>
      </c>
      <c r="IX177" s="183">
        <v>3.1394858828487147</v>
      </c>
      <c r="IY177" s="183">
        <v>3.2368239767267908</v>
      </c>
      <c r="IZ177" s="175">
        <v>0.14376416588243171</v>
      </c>
      <c r="JA177" s="76"/>
      <c r="JB177" s="74">
        <v>24207</v>
      </c>
      <c r="JC177" s="74">
        <v>136</v>
      </c>
      <c r="JD177" s="74">
        <v>126</v>
      </c>
      <c r="JE177" s="76">
        <v>1.9414659440421849E-2</v>
      </c>
      <c r="JF177" s="76">
        <v>6.9095382578421807E-2</v>
      </c>
      <c r="JG177" s="74"/>
      <c r="JH177" s="74">
        <v>112</v>
      </c>
      <c r="JI177" s="74">
        <v>8</v>
      </c>
      <c r="JJ177" s="175">
        <v>7.1428571428571425E-2</v>
      </c>
      <c r="JK177" s="74">
        <v>81</v>
      </c>
      <c r="JL177" s="74">
        <v>9</v>
      </c>
      <c r="JM177" s="175">
        <v>0.1111111111111111</v>
      </c>
      <c r="JN177" s="74">
        <v>193</v>
      </c>
      <c r="JO177" s="74">
        <v>17</v>
      </c>
      <c r="JP177" s="175">
        <v>8.8082901554404139E-2</v>
      </c>
      <c r="JQ177" s="175">
        <v>0.88658162077196245</v>
      </c>
      <c r="JR177" s="74"/>
      <c r="JS177" s="74"/>
      <c r="JT177" s="76"/>
      <c r="JU177" s="175"/>
      <c r="JV177" s="175">
        <v>4.8768576013395661E-2</v>
      </c>
      <c r="JW177" s="175">
        <v>4.883834507779251E-3</v>
      </c>
      <c r="JX177" s="175">
        <v>2.2395869671387708E-2</v>
      </c>
      <c r="JY177" s="175">
        <v>2.6372706342007952E-2</v>
      </c>
      <c r="JZ177" s="175">
        <v>5.3652410521174913E-2</v>
      </c>
      <c r="KA177" s="175">
        <v>1.018628340193958E-2</v>
      </c>
      <c r="KB177" s="175">
        <v>3.5512453777994835E-2</v>
      </c>
      <c r="KC177" s="175">
        <v>7.6955278029721616E-2</v>
      </c>
      <c r="KD177" s="175">
        <v>5.0582571687713671E-2</v>
      </c>
      <c r="KE177" s="175">
        <v>4.5698737179934418E-2</v>
      </c>
      <c r="KF177" s="175">
        <v>9.9351147701109324E-2</v>
      </c>
      <c r="KG177" s="175"/>
      <c r="KH177" s="74">
        <v>717</v>
      </c>
      <c r="KI177" s="74">
        <v>13766</v>
      </c>
      <c r="KJ177" s="74">
        <v>1424</v>
      </c>
      <c r="KK177" s="74">
        <v>14333</v>
      </c>
      <c r="KL177" s="76">
        <v>5.2084846723812292E-2</v>
      </c>
      <c r="KM177" s="76">
        <v>9.9351147701109324E-2</v>
      </c>
      <c r="KN177" s="175">
        <v>4.7266300977297032E-2</v>
      </c>
      <c r="KO177" s="175">
        <v>0.90748660983747687</v>
      </c>
      <c r="KP177" s="175"/>
      <c r="KQ177" s="74">
        <v>183</v>
      </c>
      <c r="KR177" s="74">
        <v>835</v>
      </c>
      <c r="KS177" s="175">
        <v>0.21916167664670658</v>
      </c>
      <c r="KT177" s="74">
        <v>341</v>
      </c>
      <c r="KU177" s="74">
        <v>1764</v>
      </c>
      <c r="KV177" s="175">
        <v>0.19331065759637189</v>
      </c>
      <c r="KW177" s="74">
        <v>514</v>
      </c>
      <c r="KX177" s="74">
        <v>2722</v>
      </c>
      <c r="KY177" s="175">
        <v>0.18883174136664219</v>
      </c>
      <c r="KZ177" s="74">
        <v>674</v>
      </c>
      <c r="LA177" s="74">
        <v>3925</v>
      </c>
      <c r="LB177" s="175">
        <v>0.17171974522292993</v>
      </c>
      <c r="LC177" s="74">
        <v>212</v>
      </c>
      <c r="LD177" s="74">
        <v>1369</v>
      </c>
      <c r="LE177" s="175">
        <f t="shared" si="351"/>
        <v>0.15485756026296568</v>
      </c>
      <c r="LF177" s="74">
        <v>329</v>
      </c>
      <c r="LG177" s="74">
        <v>2784</v>
      </c>
      <c r="LH177" s="175">
        <f t="shared" si="352"/>
        <v>0.11817528735632184</v>
      </c>
      <c r="LI177" s="74">
        <v>147</v>
      </c>
      <c r="LJ177" s="74">
        <v>3118</v>
      </c>
      <c r="LK177" s="175">
        <f t="shared" si="353"/>
        <v>4.7145606157793458E-2</v>
      </c>
      <c r="LL177" s="74">
        <v>688</v>
      </c>
      <c r="LM177" s="74">
        <v>7271</v>
      </c>
      <c r="LN177" s="175">
        <v>9.4622472837298854E-2</v>
      </c>
      <c r="LO177" s="175"/>
      <c r="LP177" s="74">
        <v>62</v>
      </c>
      <c r="LQ177" s="74">
        <v>3137</v>
      </c>
      <c r="LR177" s="175">
        <v>1.9764105833598979E-2</v>
      </c>
      <c r="LS177" s="74">
        <v>1424</v>
      </c>
      <c r="LT177" s="74">
        <v>14333</v>
      </c>
      <c r="LU177" s="175">
        <v>9.9351147701109324E-2</v>
      </c>
      <c r="LV177" s="175"/>
      <c r="LW177" s="74"/>
      <c r="LX177" s="74">
        <v>275</v>
      </c>
      <c r="LY177" s="74">
        <v>184</v>
      </c>
      <c r="LZ177" s="74">
        <v>39</v>
      </c>
      <c r="MA177" s="74">
        <v>133</v>
      </c>
      <c r="MB177" s="74">
        <v>206</v>
      </c>
      <c r="MC177" s="74">
        <v>229</v>
      </c>
      <c r="MD177" s="74"/>
    </row>
    <row r="178" spans="1:348" x14ac:dyDescent="0.25">
      <c r="A178" s="153"/>
      <c r="B178" s="156" t="s">
        <v>10</v>
      </c>
      <c r="C178" s="154"/>
      <c r="D178" s="159">
        <v>71037</v>
      </c>
      <c r="E178" s="159" t="s">
        <v>262</v>
      </c>
      <c r="F178" s="73" t="s">
        <v>272</v>
      </c>
      <c r="P178" s="164"/>
      <c r="Q178" s="129"/>
      <c r="R178" s="129"/>
      <c r="S178" s="129"/>
      <c r="T178" s="129"/>
      <c r="U178" s="129"/>
      <c r="V178" s="129"/>
      <c r="W178" s="129"/>
      <c r="X178" s="129"/>
      <c r="Y178" s="129"/>
      <c r="Z178" s="115"/>
      <c r="AA178" s="74"/>
      <c r="AB178" s="75">
        <v>807</v>
      </c>
      <c r="AC178" s="75">
        <v>2574</v>
      </c>
      <c r="AD178" s="75">
        <v>801</v>
      </c>
      <c r="AE178" s="90">
        <f>AJ178*((BA178/(AX178+BA178)))</f>
        <v>1489.5483870967744</v>
      </c>
      <c r="AF178" s="90">
        <f>AJ178*((AX178/(AX178+BA178)))</f>
        <v>590.45161290322585</v>
      </c>
      <c r="AG178" s="75">
        <v>3602</v>
      </c>
      <c r="AH178" s="75">
        <v>115</v>
      </c>
      <c r="AI178" s="75">
        <v>0</v>
      </c>
      <c r="AJ178" s="75">
        <v>2080</v>
      </c>
      <c r="AK178" s="74">
        <f t="shared" si="437"/>
        <v>9979</v>
      </c>
      <c r="AL178" s="76"/>
      <c r="AM178" s="77">
        <f t="shared" si="438"/>
        <v>8.0869826635935463E-2</v>
      </c>
      <c r="AN178" s="78">
        <f t="shared" si="439"/>
        <v>0.2579416775227979</v>
      </c>
      <c r="AO178" s="78">
        <f t="shared" si="440"/>
        <v>8.0268563984367172E-2</v>
      </c>
      <c r="AP178" s="78">
        <f t="shared" si="441"/>
        <v>0.14926830214418021</v>
      </c>
      <c r="AQ178" s="78">
        <f t="shared" si="442"/>
        <v>5.9169417066161523E-2</v>
      </c>
      <c r="AR178" s="78">
        <f t="shared" si="443"/>
        <v>0.36095801182483217</v>
      </c>
      <c r="AS178" s="78">
        <f t="shared" si="444"/>
        <v>1.1524200821725623E-2</v>
      </c>
      <c r="AT178" s="79">
        <f t="shared" si="445"/>
        <v>0</v>
      </c>
      <c r="AU178" s="76">
        <f t="shared" si="446"/>
        <v>1</v>
      </c>
      <c r="AV178" s="76"/>
      <c r="AW178" s="76"/>
      <c r="AX178" s="75">
        <v>616</v>
      </c>
      <c r="AY178" s="75">
        <v>641</v>
      </c>
      <c r="AZ178" s="75">
        <v>1030</v>
      </c>
      <c r="BA178" s="75">
        <v>1554</v>
      </c>
      <c r="BB178" s="75">
        <v>3485</v>
      </c>
      <c r="BC178" s="75">
        <v>2567</v>
      </c>
      <c r="BD178" s="75">
        <v>163</v>
      </c>
      <c r="BF178" s="75">
        <v>33</v>
      </c>
      <c r="BG178" s="80">
        <v>18</v>
      </c>
      <c r="BH178" s="81">
        <v>57</v>
      </c>
      <c r="BI178" s="81"/>
      <c r="BJ178" s="82"/>
      <c r="BK178" s="74">
        <f t="shared" si="447"/>
        <v>75</v>
      </c>
      <c r="BL178" s="80">
        <f t="shared" si="291"/>
        <v>10164</v>
      </c>
      <c r="BM178" s="83"/>
      <c r="BN178" s="84">
        <f t="shared" si="448"/>
        <v>6.0606060606060608E-2</v>
      </c>
      <c r="BO178" s="85">
        <f t="shared" si="449"/>
        <v>6.3065722156631254E-2</v>
      </c>
      <c r="BP178" s="85">
        <f t="shared" si="450"/>
        <v>0.10133805588351043</v>
      </c>
      <c r="BQ178" s="85">
        <f t="shared" si="451"/>
        <v>0.15289256198347106</v>
      </c>
      <c r="BR178" s="85">
        <f t="shared" si="452"/>
        <v>0.3428768201495474</v>
      </c>
      <c r="BS178" s="85">
        <f t="shared" si="453"/>
        <v>0.25255804801259346</v>
      </c>
      <c r="BT178" s="85">
        <f t="shared" si="454"/>
        <v>1.6036993309720582E-2</v>
      </c>
      <c r="BU178" s="85">
        <f t="shared" si="455"/>
        <v>0</v>
      </c>
      <c r="BV178" s="85">
        <f t="shared" si="456"/>
        <v>3.246753246753247E-3</v>
      </c>
      <c r="BW178" s="85">
        <f t="shared" si="457"/>
        <v>1.7709563164108619E-3</v>
      </c>
      <c r="BX178" s="85">
        <f t="shared" si="458"/>
        <v>5.6080283353010622E-3</v>
      </c>
      <c r="BY178" s="85">
        <f t="shared" si="459"/>
        <v>0</v>
      </c>
      <c r="BZ178" s="85">
        <f t="shared" si="460"/>
        <v>0</v>
      </c>
      <c r="CA178" s="76">
        <f t="shared" si="461"/>
        <v>7.3789846517119239E-3</v>
      </c>
      <c r="CB178" s="86">
        <f t="shared" si="462"/>
        <v>1</v>
      </c>
      <c r="CC178" s="76"/>
      <c r="CD178" s="76"/>
      <c r="CE178" s="75">
        <v>1462</v>
      </c>
      <c r="CF178" s="75">
        <v>2085</v>
      </c>
      <c r="CG178" s="75">
        <v>3490</v>
      </c>
      <c r="CH178" s="75">
        <v>1171</v>
      </c>
      <c r="CI178" s="75">
        <v>1073</v>
      </c>
      <c r="CJ178" s="75">
        <v>747</v>
      </c>
      <c r="CK178" s="75">
        <v>179</v>
      </c>
      <c r="CL178" s="73">
        <v>78</v>
      </c>
      <c r="CM178" s="75">
        <v>158</v>
      </c>
      <c r="CQ178" s="74">
        <f t="shared" si="463"/>
        <v>236</v>
      </c>
      <c r="CR178" s="74">
        <f t="shared" si="464"/>
        <v>10443</v>
      </c>
      <c r="CS178" s="76"/>
      <c r="CT178" s="77">
        <f t="shared" si="465"/>
        <v>0.13999808484152063</v>
      </c>
      <c r="CU178" s="78">
        <f t="shared" si="466"/>
        <v>0.19965527147371445</v>
      </c>
      <c r="CV178" s="78">
        <f t="shared" si="467"/>
        <v>0.3341951546490472</v>
      </c>
      <c r="CW178" s="78">
        <f t="shared" si="468"/>
        <v>0.112132528966772</v>
      </c>
      <c r="CX178" s="78">
        <f t="shared" si="469"/>
        <v>0.10274825241788758</v>
      </c>
      <c r="CY178" s="78">
        <f t="shared" si="470"/>
        <v>7.1531169204251649E-2</v>
      </c>
      <c r="CZ178" s="78">
        <f t="shared" si="471"/>
        <v>1.7140668390309297E-2</v>
      </c>
      <c r="DA178" s="79"/>
      <c r="DB178" s="79"/>
      <c r="DC178" s="79"/>
      <c r="DD178" s="79"/>
      <c r="DE178" s="79">
        <f t="shared" si="472"/>
        <v>2.2598870056497175E-2</v>
      </c>
      <c r="DF178" s="76">
        <f t="shared" si="473"/>
        <v>1</v>
      </c>
      <c r="DG178" s="76"/>
      <c r="DH178" s="76"/>
      <c r="DI178" s="76"/>
      <c r="DJ178" s="76"/>
      <c r="DK178" s="76">
        <f t="shared" si="293"/>
        <v>0.2579416775227979</v>
      </c>
      <c r="DL178" s="76">
        <f t="shared" si="294"/>
        <v>0.3428768201495474</v>
      </c>
      <c r="DM178" s="76">
        <f t="shared" si="295"/>
        <v>0.19965527147371445</v>
      </c>
      <c r="DN178" s="76"/>
      <c r="DO178" s="76"/>
      <c r="DP178" s="76">
        <f t="shared" si="296"/>
        <v>8.0268563984367172E-2</v>
      </c>
      <c r="DQ178" s="76">
        <f t="shared" si="297"/>
        <v>6.3065722156631254E-2</v>
      </c>
      <c r="DR178" s="76">
        <f t="shared" si="298"/>
        <v>0.10274825241788758</v>
      </c>
      <c r="DS178" s="76"/>
      <c r="DT178" s="76"/>
      <c r="DU178" s="76"/>
      <c r="DV178" s="76">
        <f t="shared" si="299"/>
        <v>0</v>
      </c>
      <c r="DW178" s="76"/>
      <c r="DX178" s="76"/>
      <c r="DY178" s="76"/>
      <c r="DZ178" s="76"/>
      <c r="EA178" s="76">
        <f t="shared" si="300"/>
        <v>3.246753246753247E-3</v>
      </c>
      <c r="EB178" s="76"/>
      <c r="EC178" s="76"/>
      <c r="ED178" s="76"/>
      <c r="EE178" s="76">
        <f t="shared" si="474"/>
        <v>0.33821024150716505</v>
      </c>
      <c r="EF178" s="76">
        <f t="shared" si="475"/>
        <v>0.40918929555293188</v>
      </c>
      <c r="EG178" s="76">
        <f t="shared" si="476"/>
        <v>0.30240352389160202</v>
      </c>
      <c r="EH178" s="76"/>
      <c r="EI178" s="76"/>
      <c r="EJ178" s="76">
        <f t="shared" si="301"/>
        <v>-5.8286406049083445E-2</v>
      </c>
      <c r="EK178" s="76"/>
      <c r="EL178" s="76">
        <f t="shared" si="302"/>
        <v>-0.14322154867583295</v>
      </c>
      <c r="EM178" s="76"/>
      <c r="EN178" s="76"/>
      <c r="EO178" s="76">
        <f t="shared" si="303"/>
        <v>2.2479688433520412E-2</v>
      </c>
      <c r="EP178" s="76"/>
      <c r="EQ178" s="76">
        <f t="shared" si="304"/>
        <v>3.968253026125633E-2</v>
      </c>
      <c r="ER178" s="76"/>
      <c r="ES178" s="76"/>
      <c r="ET178" s="76">
        <f t="shared" si="305"/>
        <v>0</v>
      </c>
      <c r="EU178" s="76"/>
      <c r="EV178" s="76">
        <f t="shared" si="306"/>
        <v>0</v>
      </c>
      <c r="EW178" s="76"/>
      <c r="EX178" s="76"/>
      <c r="EY178" s="76">
        <f t="shared" si="307"/>
        <v>0</v>
      </c>
      <c r="EZ178" s="76"/>
      <c r="FA178" s="76">
        <f t="shared" si="308"/>
        <v>-3.246753246753247E-3</v>
      </c>
      <c r="FB178" s="76"/>
      <c r="FC178" s="76"/>
      <c r="FD178" s="76">
        <f t="shared" si="309"/>
        <v>-3.5806717615563033E-2</v>
      </c>
      <c r="FE178" s="76"/>
      <c r="FF178" s="76">
        <f t="shared" si="310"/>
        <v>-0.10678577166132985</v>
      </c>
      <c r="FG178" s="76"/>
      <c r="FH178" s="76"/>
      <c r="FI178" s="76"/>
      <c r="FJ178" s="76"/>
      <c r="FK178" s="76"/>
      <c r="FL178" s="76">
        <f t="shared" si="311"/>
        <v>1.1524200821725623E-2</v>
      </c>
      <c r="FM178" s="76">
        <f t="shared" si="312"/>
        <v>1.6036993309720582E-2</v>
      </c>
      <c r="FN178" s="76">
        <f t="shared" si="313"/>
        <v>1.7140668390309297E-2</v>
      </c>
      <c r="FO178" s="76"/>
      <c r="FP178" s="76">
        <f t="shared" si="314"/>
        <v>5.6164675685836732E-3</v>
      </c>
      <c r="FQ178" s="76"/>
      <c r="FR178" s="76">
        <f t="shared" si="315"/>
        <v>1.1036750805887147E-3</v>
      </c>
      <c r="FS178" s="76"/>
      <c r="FT178" s="76"/>
      <c r="FU178" s="76"/>
      <c r="FV178" s="76"/>
      <c r="FW178" s="76">
        <f t="shared" si="316"/>
        <v>0.36095801182483217</v>
      </c>
      <c r="FX178" s="76">
        <f t="shared" si="317"/>
        <v>0.25255804801259346</v>
      </c>
      <c r="FY178" s="76">
        <f t="shared" si="318"/>
        <v>0.3341951546490472</v>
      </c>
      <c r="FZ178" s="76"/>
      <c r="GA178" s="76">
        <f t="shared" si="319"/>
        <v>-2.6762857175784971E-2</v>
      </c>
      <c r="GB178" s="76"/>
      <c r="GC178" s="76">
        <f t="shared" si="320"/>
        <v>8.1637106636453738E-2</v>
      </c>
      <c r="GD178" s="76"/>
      <c r="GE178" s="76"/>
      <c r="GF178" s="76"/>
      <c r="GG178" s="76"/>
      <c r="GH178" s="76">
        <f t="shared" si="321"/>
        <v>8.0869826635935463E-2</v>
      </c>
      <c r="GI178" s="76">
        <f t="shared" si="322"/>
        <v>0.10133805588351043</v>
      </c>
      <c r="GJ178" s="76">
        <f t="shared" si="323"/>
        <v>7.1531169204251649E-2</v>
      </c>
      <c r="GK178" s="76"/>
      <c r="GL178" s="76">
        <f t="shared" si="324"/>
        <v>-9.3386574316838139E-3</v>
      </c>
      <c r="GM178" s="76"/>
      <c r="GN178" s="76">
        <f t="shared" si="325"/>
        <v>-2.9806886679258779E-2</v>
      </c>
      <c r="GO178" s="76"/>
      <c r="GP178" s="76"/>
      <c r="GQ178" s="76"/>
      <c r="GR178" s="76"/>
      <c r="GS178" s="76">
        <f t="shared" si="326"/>
        <v>0.14926830214418021</v>
      </c>
      <c r="GT178" s="76">
        <f t="shared" si="327"/>
        <v>0.15289256198347106</v>
      </c>
      <c r="GU178" s="76">
        <f t="shared" si="328"/>
        <v>0.13999808484152063</v>
      </c>
      <c r="GV178" s="76"/>
      <c r="GW178" s="76">
        <f t="shared" si="329"/>
        <v>-9.2702173026595891E-3</v>
      </c>
      <c r="GX178" s="76"/>
      <c r="GY178" s="76">
        <f t="shared" si="330"/>
        <v>-1.2894477141950439E-2</v>
      </c>
      <c r="GZ178" s="76"/>
      <c r="HA178" s="76"/>
      <c r="HB178" s="76"/>
      <c r="HC178" s="76"/>
      <c r="HD178" s="76">
        <f t="shared" si="331"/>
        <v>5.9169417066161523E-2</v>
      </c>
      <c r="HE178" s="76">
        <f t="shared" si="332"/>
        <v>6.0606060606060608E-2</v>
      </c>
      <c r="HF178" s="76">
        <f t="shared" si="333"/>
        <v>0.112132528966772</v>
      </c>
      <c r="HG178" s="76"/>
      <c r="HH178" s="76">
        <f t="shared" si="334"/>
        <v>5.2963111900610482E-2</v>
      </c>
      <c r="HI178" s="76"/>
      <c r="HJ178" s="76">
        <f t="shared" si="335"/>
        <v>5.1526468360711397E-2</v>
      </c>
      <c r="HK178" s="76"/>
      <c r="HL178" s="76"/>
      <c r="HM178" s="76"/>
      <c r="HN178" s="76"/>
      <c r="HO178" s="76"/>
      <c r="HP178" s="76"/>
      <c r="HQ178" s="76"/>
      <c r="HR178" s="76">
        <f t="shared" si="336"/>
        <v>0.16079250296590583</v>
      </c>
      <c r="HS178" s="76">
        <f t="shared" si="337"/>
        <v>0.20843771921034174</v>
      </c>
      <c r="HT178" s="76">
        <f t="shared" si="338"/>
        <v>0.21996192003206735</v>
      </c>
      <c r="HU178" s="76"/>
      <c r="HV178" s="76">
        <f t="shared" si="339"/>
        <v>0.16892955529319165</v>
      </c>
      <c r="HW178" s="76">
        <f t="shared" si="340"/>
        <v>0.21349862258953167</v>
      </c>
      <c r="HX178" s="76">
        <f t="shared" si="341"/>
        <v>0.22953561589925225</v>
      </c>
      <c r="HY178" s="76"/>
      <c r="HZ178" s="76">
        <f t="shared" si="342"/>
        <v>0.15713875323182991</v>
      </c>
      <c r="IA178" s="76">
        <f t="shared" si="343"/>
        <v>0.2521306138082926</v>
      </c>
      <c r="IB178" s="76">
        <f t="shared" si="344"/>
        <v>0.26927128219860191</v>
      </c>
      <c r="IC178" s="76"/>
      <c r="ID178" s="76"/>
      <c r="IE178" s="76">
        <f t="shared" si="345"/>
        <v>-3.6537497340759229E-3</v>
      </c>
      <c r="IF178" s="76"/>
      <c r="IG178" s="76">
        <f t="shared" si="346"/>
        <v>-1.1790802061361738E-2</v>
      </c>
      <c r="IH178" s="76"/>
      <c r="II178" s="76"/>
      <c r="IJ178" s="76">
        <f t="shared" si="347"/>
        <v>4.3692894597950865E-2</v>
      </c>
      <c r="IK178" s="76"/>
      <c r="IL178" s="76">
        <f t="shared" si="348"/>
        <v>3.863199121876093E-2</v>
      </c>
      <c r="IM178" s="76"/>
      <c r="IN178" s="76"/>
      <c r="IO178" s="76">
        <f t="shared" si="349"/>
        <v>4.9309362166534559E-2</v>
      </c>
      <c r="IP178" s="76"/>
      <c r="IQ178" s="76">
        <f t="shared" si="350"/>
        <v>3.9735666299349659E-2</v>
      </c>
      <c r="IR178" s="76"/>
      <c r="IS178" s="76"/>
      <c r="IT178" s="76"/>
      <c r="IU178" s="76"/>
      <c r="IV178" s="76"/>
      <c r="IW178" s="76">
        <v>0.03</v>
      </c>
      <c r="IX178" s="183">
        <v>4.3464889800102515</v>
      </c>
      <c r="IY178" s="183">
        <v>4.3392069401825495</v>
      </c>
      <c r="IZ178" s="175">
        <v>-3.0233400396235406E-2</v>
      </c>
      <c r="JA178" s="76"/>
      <c r="JB178" s="74">
        <v>19645</v>
      </c>
      <c r="JC178" s="74">
        <v>110</v>
      </c>
      <c r="JD178" s="74">
        <v>103</v>
      </c>
      <c r="JE178" s="76">
        <v>1.4277468651829606E-2</v>
      </c>
      <c r="JF178" s="76">
        <v>6.220499258834105E-2</v>
      </c>
      <c r="JG178" s="74"/>
      <c r="JH178" s="74">
        <v>165</v>
      </c>
      <c r="JI178" s="74">
        <v>5</v>
      </c>
      <c r="JJ178" s="175">
        <v>3.0303030303030304E-2</v>
      </c>
      <c r="JK178" s="74">
        <v>199</v>
      </c>
      <c r="JL178" s="74">
        <v>13</v>
      </c>
      <c r="JM178" s="175">
        <v>6.5326633165829151E-2</v>
      </c>
      <c r="JN178" s="74">
        <v>364</v>
      </c>
      <c r="JO178" s="74">
        <v>18</v>
      </c>
      <c r="JP178" s="175">
        <v>4.9450549450549448E-2</v>
      </c>
      <c r="JQ178" s="175">
        <v>0.45677678831913976</v>
      </c>
      <c r="JR178" s="74"/>
      <c r="JS178" s="74"/>
      <c r="JT178" s="76"/>
      <c r="JU178" s="175"/>
      <c r="JV178" s="175">
        <v>6.0220351741599946E-2</v>
      </c>
      <c r="JW178" s="175">
        <v>6.8432217888181757E-3</v>
      </c>
      <c r="JX178" s="175">
        <v>1.8613563265585439E-2</v>
      </c>
      <c r="JY178" s="175">
        <v>4.1606788476014504E-2</v>
      </c>
      <c r="JZ178" s="175">
        <v>6.7063573530418127E-2</v>
      </c>
      <c r="KA178" s="175">
        <v>2.6414836104838156E-2</v>
      </c>
      <c r="KB178" s="175">
        <v>1.478135906384726E-2</v>
      </c>
      <c r="KC178" s="175">
        <v>8.9646205433518103E-2</v>
      </c>
      <c r="KD178" s="175">
        <v>4.8039416957503592E-2</v>
      </c>
      <c r="KE178" s="175">
        <v>4.1196195168685418E-2</v>
      </c>
      <c r="KF178" s="175">
        <v>0.10825976869910353</v>
      </c>
      <c r="KG178" s="175"/>
      <c r="KH178" s="74">
        <v>1122</v>
      </c>
      <c r="KI178" s="74">
        <v>14174</v>
      </c>
      <c r="KJ178" s="74">
        <v>1582</v>
      </c>
      <c r="KK178" s="74">
        <v>14613</v>
      </c>
      <c r="KL178" s="76">
        <v>7.915902356427261E-2</v>
      </c>
      <c r="KM178" s="76">
        <v>0.10825976869910353</v>
      </c>
      <c r="KN178" s="175">
        <v>2.9100745134830922E-2</v>
      </c>
      <c r="KO178" s="175">
        <v>0.36762385164090328</v>
      </c>
      <c r="KP178" s="175"/>
      <c r="KQ178" s="74">
        <v>185</v>
      </c>
      <c r="KR178" s="74">
        <v>912</v>
      </c>
      <c r="KS178" s="175">
        <v>0.20285087719298245</v>
      </c>
      <c r="KT178" s="74">
        <v>387</v>
      </c>
      <c r="KU178" s="74">
        <v>1800</v>
      </c>
      <c r="KV178" s="175">
        <v>0.215</v>
      </c>
      <c r="KW178" s="74">
        <v>535</v>
      </c>
      <c r="KX178" s="74">
        <v>2618</v>
      </c>
      <c r="KY178" s="175">
        <v>0.2043544690603514</v>
      </c>
      <c r="KZ178" s="74">
        <v>664</v>
      </c>
      <c r="LA178" s="74">
        <v>3676</v>
      </c>
      <c r="LB178" s="175">
        <v>0.18063112078346028</v>
      </c>
      <c r="LC178" s="74">
        <v>281</v>
      </c>
      <c r="LD178" s="74">
        <v>1786</v>
      </c>
      <c r="LE178" s="175">
        <f t="shared" si="351"/>
        <v>0.15733482642777155</v>
      </c>
      <c r="LF178" s="74">
        <v>372</v>
      </c>
      <c r="LG178" s="74">
        <v>2926</v>
      </c>
      <c r="LH178" s="175">
        <f t="shared" si="352"/>
        <v>0.12713602187286399</v>
      </c>
      <c r="LI178" s="74">
        <v>203</v>
      </c>
      <c r="LJ178" s="74">
        <v>3356</v>
      </c>
      <c r="LK178" s="175">
        <f t="shared" si="353"/>
        <v>6.0488676996424316E-2</v>
      </c>
      <c r="LL178" s="74">
        <v>856</v>
      </c>
      <c r="LM178" s="74">
        <v>8068</v>
      </c>
      <c r="LN178" s="175">
        <v>0.10609816559246406</v>
      </c>
      <c r="LO178" s="175"/>
      <c r="LP178" s="74">
        <v>62</v>
      </c>
      <c r="LQ178" s="74">
        <v>2869</v>
      </c>
      <c r="LR178" s="175">
        <v>2.1610317183687697E-2</v>
      </c>
      <c r="LS178" s="74">
        <v>1582</v>
      </c>
      <c r="LT178" s="74">
        <v>14613</v>
      </c>
      <c r="LU178" s="175">
        <v>0.10825976869910353</v>
      </c>
      <c r="LV178" s="175"/>
      <c r="LW178" s="74"/>
      <c r="LX178" s="74">
        <v>239</v>
      </c>
      <c r="LY178" s="74">
        <v>254</v>
      </c>
      <c r="LZ178" s="74">
        <v>101</v>
      </c>
      <c r="MA178" s="74">
        <v>217</v>
      </c>
      <c r="MB178" s="74">
        <v>143</v>
      </c>
      <c r="MC178" s="74">
        <v>248</v>
      </c>
      <c r="MD178" s="74"/>
    </row>
    <row r="179" spans="1:348" x14ac:dyDescent="0.25">
      <c r="A179" s="153"/>
      <c r="B179" s="156" t="s">
        <v>12</v>
      </c>
      <c r="C179" s="154"/>
      <c r="D179" s="159">
        <v>45064</v>
      </c>
      <c r="E179" s="159" t="s">
        <v>206</v>
      </c>
      <c r="F179" s="73" t="s">
        <v>253</v>
      </c>
      <c r="P179" s="164"/>
      <c r="Q179" s="129"/>
      <c r="R179" s="129"/>
      <c r="S179" s="129"/>
      <c r="T179" s="129"/>
      <c r="U179" s="129"/>
      <c r="V179" s="129"/>
      <c r="W179" s="129"/>
      <c r="X179" s="129"/>
      <c r="Y179" s="129"/>
      <c r="Z179" s="115"/>
      <c r="AA179" s="74"/>
      <c r="AB179" s="75">
        <v>1235</v>
      </c>
      <c r="AC179" s="75">
        <v>1198</v>
      </c>
      <c r="AD179" s="75">
        <v>253</v>
      </c>
      <c r="AE179" s="75">
        <v>288</v>
      </c>
      <c r="AF179" s="75">
        <v>331</v>
      </c>
      <c r="AG179" s="75">
        <v>1110</v>
      </c>
      <c r="AH179" s="75">
        <v>33</v>
      </c>
      <c r="AI179" s="75">
        <v>38</v>
      </c>
      <c r="AK179" s="74">
        <f t="shared" si="437"/>
        <v>4486</v>
      </c>
      <c r="AL179" s="76"/>
      <c r="AM179" s="77">
        <f t="shared" si="438"/>
        <v>0.27530093624609897</v>
      </c>
      <c r="AN179" s="78">
        <f t="shared" si="439"/>
        <v>0.26705305394560858</v>
      </c>
      <c r="AO179" s="78">
        <f t="shared" si="440"/>
        <v>5.6397681676326347E-2</v>
      </c>
      <c r="AP179" s="78">
        <f t="shared" si="441"/>
        <v>6.4199732501114576E-2</v>
      </c>
      <c r="AQ179" s="78">
        <f t="shared" si="442"/>
        <v>7.3785109228711551E-2</v>
      </c>
      <c r="AR179" s="78">
        <f t="shared" si="443"/>
        <v>0.24743646901471245</v>
      </c>
      <c r="AS179" s="78">
        <f t="shared" si="444"/>
        <v>7.3562193490860454E-3</v>
      </c>
      <c r="AT179" s="79">
        <f t="shared" si="445"/>
        <v>8.4707980383415069E-3</v>
      </c>
      <c r="AU179" s="76">
        <f t="shared" si="446"/>
        <v>1</v>
      </c>
      <c r="AV179" s="76"/>
      <c r="AW179" s="76"/>
      <c r="AX179" s="75">
        <v>444</v>
      </c>
      <c r="AY179" s="75">
        <v>215</v>
      </c>
      <c r="AZ179" s="75">
        <v>1427</v>
      </c>
      <c r="BA179" s="75">
        <v>621</v>
      </c>
      <c r="BB179" s="75">
        <v>1378</v>
      </c>
      <c r="BC179" s="75">
        <v>993</v>
      </c>
      <c r="BD179" s="75">
        <v>86</v>
      </c>
      <c r="BF179" s="75">
        <v>8</v>
      </c>
      <c r="BG179" s="80">
        <v>2</v>
      </c>
      <c r="BH179" s="81">
        <v>33</v>
      </c>
      <c r="BI179" s="81">
        <v>4</v>
      </c>
      <c r="BJ179" s="82">
        <v>3</v>
      </c>
      <c r="BK179" s="74">
        <f t="shared" si="447"/>
        <v>42</v>
      </c>
      <c r="BL179" s="80">
        <f t="shared" si="291"/>
        <v>5214</v>
      </c>
      <c r="BM179" s="83"/>
      <c r="BN179" s="84">
        <f t="shared" si="448"/>
        <v>8.5155350978135785E-2</v>
      </c>
      <c r="BO179" s="85">
        <f t="shared" si="449"/>
        <v>4.123513617184503E-2</v>
      </c>
      <c r="BP179" s="85">
        <f t="shared" si="450"/>
        <v>0.27368622938243192</v>
      </c>
      <c r="BQ179" s="85">
        <f t="shared" si="451"/>
        <v>0.119102416570771</v>
      </c>
      <c r="BR179" s="85">
        <f t="shared" si="452"/>
        <v>0.26428845416187191</v>
      </c>
      <c r="BS179" s="85">
        <f t="shared" si="453"/>
        <v>0.19044879171461451</v>
      </c>
      <c r="BT179" s="85">
        <f t="shared" si="454"/>
        <v>1.6494054468738015E-2</v>
      </c>
      <c r="BU179" s="85">
        <f t="shared" si="455"/>
        <v>0</v>
      </c>
      <c r="BV179" s="85">
        <f t="shared" si="456"/>
        <v>1.5343306482546988E-3</v>
      </c>
      <c r="BW179" s="85">
        <f t="shared" si="457"/>
        <v>3.835826620636747E-4</v>
      </c>
      <c r="BX179" s="85">
        <f t="shared" si="458"/>
        <v>6.3291139240506328E-3</v>
      </c>
      <c r="BY179" s="85">
        <f t="shared" si="459"/>
        <v>7.6716532412734941E-4</v>
      </c>
      <c r="BZ179" s="85">
        <f t="shared" si="460"/>
        <v>5.7537399309551208E-4</v>
      </c>
      <c r="CA179" s="76">
        <f t="shared" si="461"/>
        <v>8.0552359033371698E-3</v>
      </c>
      <c r="CB179" s="86">
        <f t="shared" si="462"/>
        <v>1</v>
      </c>
      <c r="CC179" s="76"/>
      <c r="CD179" s="76"/>
      <c r="CE179" s="75">
        <v>206</v>
      </c>
      <c r="CF179" s="75">
        <v>1101</v>
      </c>
      <c r="CG179" s="75">
        <v>1011</v>
      </c>
      <c r="CH179" s="75">
        <v>519</v>
      </c>
      <c r="CI179" s="75">
        <v>419</v>
      </c>
      <c r="CJ179" s="75">
        <v>1183</v>
      </c>
      <c r="CK179" s="73">
        <v>81</v>
      </c>
      <c r="CQ179" s="74">
        <f t="shared" si="463"/>
        <v>0</v>
      </c>
      <c r="CR179" s="74">
        <f t="shared" si="464"/>
        <v>4520</v>
      </c>
      <c r="CS179" s="76"/>
      <c r="CT179" s="77">
        <f t="shared" si="465"/>
        <v>4.5575221238938056E-2</v>
      </c>
      <c r="CU179" s="78">
        <f t="shared" si="466"/>
        <v>0.24358407079646019</v>
      </c>
      <c r="CV179" s="78">
        <f t="shared" si="467"/>
        <v>0.22367256637168142</v>
      </c>
      <c r="CW179" s="78">
        <f t="shared" si="468"/>
        <v>0.11482300884955753</v>
      </c>
      <c r="CX179" s="78">
        <f t="shared" si="469"/>
        <v>9.2699115044247785E-2</v>
      </c>
      <c r="CY179" s="78">
        <f t="shared" si="470"/>
        <v>0.26172566371681416</v>
      </c>
      <c r="CZ179" s="78">
        <f t="shared" si="471"/>
        <v>1.7920353982300886E-2</v>
      </c>
      <c r="DA179" s="79"/>
      <c r="DB179" s="79"/>
      <c r="DC179" s="79"/>
      <c r="DD179" s="79"/>
      <c r="DE179" s="79">
        <f t="shared" si="472"/>
        <v>0</v>
      </c>
      <c r="DF179" s="76">
        <f t="shared" si="473"/>
        <v>1</v>
      </c>
      <c r="DG179" s="76"/>
      <c r="DH179" s="76"/>
      <c r="DI179" s="76"/>
      <c r="DJ179" s="76"/>
      <c r="DK179" s="76">
        <f t="shared" si="293"/>
        <v>0.26705305394560858</v>
      </c>
      <c r="DL179" s="76">
        <f t="shared" si="294"/>
        <v>0.26428845416187191</v>
      </c>
      <c r="DM179" s="76">
        <f t="shared" si="295"/>
        <v>0.24358407079646019</v>
      </c>
      <c r="DN179" s="76"/>
      <c r="DO179" s="76"/>
      <c r="DP179" s="76">
        <f t="shared" si="296"/>
        <v>5.6397681676326347E-2</v>
      </c>
      <c r="DQ179" s="76">
        <f t="shared" si="297"/>
        <v>4.123513617184503E-2</v>
      </c>
      <c r="DR179" s="76">
        <f t="shared" si="298"/>
        <v>9.2699115044247785E-2</v>
      </c>
      <c r="DS179" s="76"/>
      <c r="DT179" s="76"/>
      <c r="DU179" s="76"/>
      <c r="DV179" s="76">
        <f t="shared" si="299"/>
        <v>0</v>
      </c>
      <c r="DW179" s="76"/>
      <c r="DX179" s="76"/>
      <c r="DY179" s="76"/>
      <c r="DZ179" s="76"/>
      <c r="EA179" s="76">
        <f t="shared" si="300"/>
        <v>1.5343306482546988E-3</v>
      </c>
      <c r="EB179" s="76"/>
      <c r="EC179" s="76"/>
      <c r="ED179" s="76"/>
      <c r="EE179" s="76">
        <f t="shared" si="474"/>
        <v>0.32345073562193494</v>
      </c>
      <c r="EF179" s="76">
        <f t="shared" si="475"/>
        <v>0.30705792098197165</v>
      </c>
      <c r="EG179" s="76">
        <f t="shared" si="476"/>
        <v>0.33628318584070799</v>
      </c>
      <c r="EH179" s="76"/>
      <c r="EI179" s="76"/>
      <c r="EJ179" s="76">
        <f t="shared" si="301"/>
        <v>-2.3468983149148387E-2</v>
      </c>
      <c r="EK179" s="76"/>
      <c r="EL179" s="76">
        <f t="shared" si="302"/>
        <v>-2.0704383365411722E-2</v>
      </c>
      <c r="EM179" s="76"/>
      <c r="EN179" s="76"/>
      <c r="EO179" s="76">
        <f t="shared" si="303"/>
        <v>3.6301433367921437E-2</v>
      </c>
      <c r="EP179" s="76"/>
      <c r="EQ179" s="76">
        <f t="shared" si="304"/>
        <v>5.1463978872402755E-2</v>
      </c>
      <c r="ER179" s="76"/>
      <c r="ES179" s="76"/>
      <c r="ET179" s="76">
        <f t="shared" si="305"/>
        <v>0</v>
      </c>
      <c r="EU179" s="76"/>
      <c r="EV179" s="76">
        <f t="shared" si="306"/>
        <v>0</v>
      </c>
      <c r="EW179" s="76"/>
      <c r="EX179" s="76"/>
      <c r="EY179" s="76">
        <f t="shared" si="307"/>
        <v>0</v>
      </c>
      <c r="EZ179" s="76"/>
      <c r="FA179" s="76">
        <f t="shared" si="308"/>
        <v>-1.5343306482546988E-3</v>
      </c>
      <c r="FB179" s="76"/>
      <c r="FC179" s="76"/>
      <c r="FD179" s="76">
        <f t="shared" si="309"/>
        <v>1.283245021877305E-2</v>
      </c>
      <c r="FE179" s="76"/>
      <c r="FF179" s="76">
        <f t="shared" si="310"/>
        <v>2.9225264858736333E-2</v>
      </c>
      <c r="FG179" s="76"/>
      <c r="FH179" s="76"/>
      <c r="FI179" s="76"/>
      <c r="FJ179" s="76"/>
      <c r="FK179" s="76"/>
      <c r="FL179" s="76">
        <f t="shared" si="311"/>
        <v>7.3562193490860454E-3</v>
      </c>
      <c r="FM179" s="76">
        <f t="shared" si="312"/>
        <v>1.6494054468738015E-2</v>
      </c>
      <c r="FN179" s="76">
        <f t="shared" si="313"/>
        <v>1.7920353982300886E-2</v>
      </c>
      <c r="FO179" s="76"/>
      <c r="FP179" s="76">
        <f t="shared" si="314"/>
        <v>1.0564134633214841E-2</v>
      </c>
      <c r="FQ179" s="76"/>
      <c r="FR179" s="76">
        <f t="shared" si="315"/>
        <v>1.4262995135628717E-3</v>
      </c>
      <c r="FS179" s="76"/>
      <c r="FT179" s="76"/>
      <c r="FU179" s="76"/>
      <c r="FV179" s="76"/>
      <c r="FW179" s="76">
        <f t="shared" si="316"/>
        <v>0.24743646901471245</v>
      </c>
      <c r="FX179" s="76">
        <f t="shared" si="317"/>
        <v>0.19044879171461451</v>
      </c>
      <c r="FY179" s="76">
        <f t="shared" si="318"/>
        <v>0.22367256637168142</v>
      </c>
      <c r="FZ179" s="76"/>
      <c r="GA179" s="76">
        <f t="shared" si="319"/>
        <v>-2.3763902643031021E-2</v>
      </c>
      <c r="GB179" s="76"/>
      <c r="GC179" s="76">
        <f t="shared" si="320"/>
        <v>3.3223774657066912E-2</v>
      </c>
      <c r="GD179" s="76"/>
      <c r="GE179" s="76"/>
      <c r="GF179" s="76"/>
      <c r="GG179" s="76"/>
      <c r="GH179" s="76">
        <f t="shared" si="321"/>
        <v>0.27530093624609897</v>
      </c>
      <c r="GI179" s="76">
        <f t="shared" si="322"/>
        <v>0.27368622938243192</v>
      </c>
      <c r="GJ179" s="76">
        <f t="shared" si="323"/>
        <v>0.26172566371681416</v>
      </c>
      <c r="GK179" s="76"/>
      <c r="GL179" s="76">
        <f t="shared" si="324"/>
        <v>-1.357527252928481E-2</v>
      </c>
      <c r="GM179" s="76"/>
      <c r="GN179" s="76">
        <f t="shared" si="325"/>
        <v>-1.1960565665617762E-2</v>
      </c>
      <c r="GO179" s="76"/>
      <c r="GP179" s="76"/>
      <c r="GQ179" s="76"/>
      <c r="GR179" s="76"/>
      <c r="GS179" s="76">
        <f t="shared" si="326"/>
        <v>6.4199732501114576E-2</v>
      </c>
      <c r="GT179" s="76">
        <f t="shared" si="327"/>
        <v>0.119102416570771</v>
      </c>
      <c r="GU179" s="76">
        <f t="shared" si="328"/>
        <v>4.5575221238938056E-2</v>
      </c>
      <c r="GV179" s="76"/>
      <c r="GW179" s="76">
        <f t="shared" si="329"/>
        <v>-1.862451126217652E-2</v>
      </c>
      <c r="GX179" s="76"/>
      <c r="GY179" s="76">
        <f t="shared" si="330"/>
        <v>-7.352719533183294E-2</v>
      </c>
      <c r="GZ179" s="76"/>
      <c r="HA179" s="76"/>
      <c r="HB179" s="76"/>
      <c r="HC179" s="76"/>
      <c r="HD179" s="76">
        <f t="shared" si="331"/>
        <v>7.3785109228711551E-2</v>
      </c>
      <c r="HE179" s="76">
        <f t="shared" si="332"/>
        <v>8.5155350978135785E-2</v>
      </c>
      <c r="HF179" s="76">
        <f t="shared" si="333"/>
        <v>0.11482300884955753</v>
      </c>
      <c r="HG179" s="76"/>
      <c r="HH179" s="76">
        <f t="shared" si="334"/>
        <v>4.1037899620845975E-2</v>
      </c>
      <c r="HI179" s="76"/>
      <c r="HJ179" s="76">
        <f t="shared" si="335"/>
        <v>2.966765787142174E-2</v>
      </c>
      <c r="HK179" s="76"/>
      <c r="HL179" s="76"/>
      <c r="HM179" s="76"/>
      <c r="HN179" s="76"/>
      <c r="HO179" s="76"/>
      <c r="HP179" s="76"/>
      <c r="HQ179" s="76"/>
      <c r="HR179" s="76">
        <f t="shared" si="336"/>
        <v>7.1555951850200625E-2</v>
      </c>
      <c r="HS179" s="76">
        <f t="shared" si="337"/>
        <v>0.13798484172982611</v>
      </c>
      <c r="HT179" s="76">
        <f t="shared" si="338"/>
        <v>0.14534106107891218</v>
      </c>
      <c r="HU179" s="76"/>
      <c r="HV179" s="76">
        <f t="shared" si="339"/>
        <v>0.135596471039509</v>
      </c>
      <c r="HW179" s="76">
        <f t="shared" si="340"/>
        <v>0.20425776754890679</v>
      </c>
      <c r="HX179" s="76">
        <f t="shared" si="341"/>
        <v>0.22075182201764479</v>
      </c>
      <c r="HY179" s="76"/>
      <c r="HZ179" s="76">
        <f t="shared" si="342"/>
        <v>6.3495575221238942E-2</v>
      </c>
      <c r="IA179" s="76">
        <f t="shared" si="343"/>
        <v>0.16039823008849557</v>
      </c>
      <c r="IB179" s="76">
        <f t="shared" si="344"/>
        <v>0.17831858407079648</v>
      </c>
      <c r="IC179" s="76"/>
      <c r="ID179" s="76"/>
      <c r="IE179" s="76">
        <f t="shared" si="345"/>
        <v>-8.0603766289616824E-3</v>
      </c>
      <c r="IF179" s="76"/>
      <c r="IG179" s="76">
        <f t="shared" si="346"/>
        <v>-7.2100895818270061E-2</v>
      </c>
      <c r="IH179" s="76"/>
      <c r="II179" s="76"/>
      <c r="IJ179" s="76">
        <f t="shared" si="347"/>
        <v>2.2413388358669462E-2</v>
      </c>
      <c r="IK179" s="76"/>
      <c r="IL179" s="76">
        <f t="shared" si="348"/>
        <v>-4.3859537460411213E-2</v>
      </c>
      <c r="IM179" s="76"/>
      <c r="IN179" s="76"/>
      <c r="IO179" s="76">
        <f t="shared" si="349"/>
        <v>3.2977522991884306E-2</v>
      </c>
      <c r="IP179" s="76"/>
      <c r="IQ179" s="76">
        <f t="shared" si="350"/>
        <v>-4.2433237946848307E-2</v>
      </c>
      <c r="IR179" s="76"/>
      <c r="IS179" s="76"/>
      <c r="IT179" s="76"/>
      <c r="IU179" s="76"/>
      <c r="IV179" s="76"/>
      <c r="IW179" s="76">
        <v>0.02</v>
      </c>
      <c r="IX179" s="183">
        <v>2.8652841538705083</v>
      </c>
      <c r="IY179" s="183">
        <v>2.9499404420021595</v>
      </c>
      <c r="IZ179" s="175">
        <v>-0.20740425132050649</v>
      </c>
      <c r="JA179" s="76"/>
      <c r="JB179" s="74">
        <v>20719</v>
      </c>
      <c r="JC179" s="74">
        <v>116</v>
      </c>
      <c r="JD179" s="74">
        <v>111</v>
      </c>
      <c r="JE179" s="76">
        <v>1.5797134676460357E-2</v>
      </c>
      <c r="JF179" s="76">
        <v>6.4749008816961703E-2</v>
      </c>
      <c r="JG179" s="74"/>
      <c r="JH179" s="74">
        <v>35</v>
      </c>
      <c r="JI179" s="74">
        <v>1.5</v>
      </c>
      <c r="JJ179" s="175">
        <v>4.2857142857142858E-2</v>
      </c>
      <c r="JK179" s="74">
        <v>49</v>
      </c>
      <c r="JL179" s="74">
        <v>1.5</v>
      </c>
      <c r="JM179" s="175">
        <v>3.0612244897959183E-2</v>
      </c>
      <c r="JN179" s="74">
        <v>84</v>
      </c>
      <c r="JO179" s="74">
        <v>3</v>
      </c>
      <c r="JP179" s="175">
        <v>3.5714285714285712E-2</v>
      </c>
      <c r="JQ179" s="175">
        <v>0.89728571428571424</v>
      </c>
      <c r="JR179" s="74"/>
      <c r="JS179" s="74"/>
      <c r="JT179" s="76"/>
      <c r="JU179" s="175"/>
      <c r="JV179" s="175">
        <v>2.2289444355994267E-2</v>
      </c>
      <c r="JW179" s="175">
        <v>3.1842063365706097E-3</v>
      </c>
      <c r="JX179" s="175">
        <v>5.7315714058270972E-3</v>
      </c>
      <c r="JY179" s="175">
        <v>1.6557872950167172E-2</v>
      </c>
      <c r="JZ179" s="175">
        <v>2.5473650692564877E-2</v>
      </c>
      <c r="KA179" s="175">
        <v>3.1842063365706097E-3</v>
      </c>
      <c r="KB179" s="175">
        <v>1.1144722177997134E-2</v>
      </c>
      <c r="KC179" s="175">
        <v>3.4071007801305522E-2</v>
      </c>
      <c r="KD179" s="175">
        <v>1.7513134851138354E-2</v>
      </c>
      <c r="KE179" s="175">
        <v>1.4328928514567744E-2</v>
      </c>
      <c r="KF179" s="175">
        <v>3.9802579207132621E-2</v>
      </c>
      <c r="KG179" s="175"/>
      <c r="KH179" s="74">
        <v>182</v>
      </c>
      <c r="KI179" s="74">
        <v>6441</v>
      </c>
      <c r="KJ179" s="74">
        <v>250</v>
      </c>
      <c r="KK179" s="74">
        <v>6281</v>
      </c>
      <c r="KL179" s="76">
        <v>2.8256481912746469E-2</v>
      </c>
      <c r="KM179" s="76">
        <v>3.9802579207132621E-2</v>
      </c>
      <c r="KN179" s="175">
        <v>1.1546097294386153E-2</v>
      </c>
      <c r="KO179" s="175">
        <v>0.40861765205022643</v>
      </c>
      <c r="KP179" s="175"/>
      <c r="KQ179" s="74">
        <v>31</v>
      </c>
      <c r="KR179" s="74">
        <v>322</v>
      </c>
      <c r="KS179" s="175">
        <v>9.627329192546584E-2</v>
      </c>
      <c r="KT179" s="74">
        <v>65</v>
      </c>
      <c r="KU179" s="74">
        <v>713</v>
      </c>
      <c r="KV179" s="175">
        <v>9.1164095371669002E-2</v>
      </c>
      <c r="KW179" s="74">
        <v>104</v>
      </c>
      <c r="KX179" s="74">
        <v>1151</v>
      </c>
      <c r="KY179" s="175">
        <v>9.0356211989574289E-2</v>
      </c>
      <c r="KZ179" s="74">
        <v>133</v>
      </c>
      <c r="LA179" s="74">
        <v>1689</v>
      </c>
      <c r="LB179" s="175">
        <v>7.8744819419775014E-2</v>
      </c>
      <c r="LC179" s="74">
        <v>27</v>
      </c>
      <c r="LD179" s="74">
        <v>542</v>
      </c>
      <c r="LE179" s="175">
        <f t="shared" si="351"/>
        <v>4.9815498154981548E-2</v>
      </c>
      <c r="LF179" s="74">
        <v>52</v>
      </c>
      <c r="LG179" s="74">
        <v>1230</v>
      </c>
      <c r="LH179" s="175">
        <f t="shared" si="352"/>
        <v>4.2276422764227641E-2</v>
      </c>
      <c r="LI179" s="74">
        <v>27</v>
      </c>
      <c r="LJ179" s="74">
        <v>1384</v>
      </c>
      <c r="LK179" s="175">
        <f t="shared" si="353"/>
        <v>1.9508670520231215E-2</v>
      </c>
      <c r="LL179" s="74">
        <v>106</v>
      </c>
      <c r="LM179" s="74">
        <v>3156</v>
      </c>
      <c r="LN179" s="175">
        <v>3.3586818757921418E-2</v>
      </c>
      <c r="LO179" s="175"/>
      <c r="LP179" s="74">
        <v>11</v>
      </c>
      <c r="LQ179" s="74">
        <v>1436</v>
      </c>
      <c r="LR179" s="175">
        <v>7.6601671309192198E-3</v>
      </c>
      <c r="LS179" s="74">
        <v>250</v>
      </c>
      <c r="LT179" s="74">
        <v>6281</v>
      </c>
      <c r="LU179" s="175">
        <v>3.9802579207132621E-2</v>
      </c>
      <c r="LV179" s="175"/>
      <c r="LW179" s="74"/>
      <c r="LX179" s="74">
        <v>300</v>
      </c>
      <c r="LY179" s="74">
        <v>224</v>
      </c>
      <c r="LZ179" s="74">
        <v>247</v>
      </c>
      <c r="MA179" s="74">
        <v>76</v>
      </c>
      <c r="MB179" s="74">
        <v>99</v>
      </c>
      <c r="MC179" s="74">
        <v>261</v>
      </c>
      <c r="MD179" s="74"/>
    </row>
    <row r="180" spans="1:348" x14ac:dyDescent="0.25">
      <c r="A180" s="153"/>
      <c r="B180" s="156" t="s">
        <v>7</v>
      </c>
      <c r="C180" s="154"/>
      <c r="D180" s="159">
        <v>72021</v>
      </c>
      <c r="E180" s="159" t="s">
        <v>262</v>
      </c>
      <c r="F180" s="73" t="s">
        <v>284</v>
      </c>
      <c r="P180" s="164"/>
      <c r="Q180" s="129"/>
      <c r="R180" s="129"/>
      <c r="S180" s="129"/>
      <c r="T180" s="129"/>
      <c r="U180" s="129"/>
      <c r="V180" s="129"/>
      <c r="W180" s="129"/>
      <c r="X180" s="129"/>
      <c r="Y180" s="129"/>
      <c r="Z180" s="115"/>
      <c r="AA180" s="74"/>
      <c r="AB180" s="75">
        <v>1746</v>
      </c>
      <c r="AC180" s="75">
        <v>4288</v>
      </c>
      <c r="AD180" s="75">
        <v>1661</v>
      </c>
      <c r="AE180" s="90">
        <f>AJ180*((BA180/(AX180+BA180)))</f>
        <v>1431.1547194291277</v>
      </c>
      <c r="AF180" s="90">
        <f>AJ180*((AX180/(AX180+BA180)))</f>
        <v>418.84528057087255</v>
      </c>
      <c r="AG180" s="75">
        <v>3601</v>
      </c>
      <c r="AH180" s="75">
        <v>191</v>
      </c>
      <c r="AI180" s="75">
        <v>1336</v>
      </c>
      <c r="AJ180" s="75">
        <v>1850</v>
      </c>
      <c r="AK180" s="74">
        <f t="shared" si="437"/>
        <v>14673</v>
      </c>
      <c r="AL180" s="76"/>
      <c r="AM180" s="77">
        <f t="shared" si="438"/>
        <v>0.11899407074217952</v>
      </c>
      <c r="AN180" s="78">
        <f t="shared" si="439"/>
        <v>0.29223744292237441</v>
      </c>
      <c r="AO180" s="78">
        <f t="shared" si="440"/>
        <v>0.11320111769917536</v>
      </c>
      <c r="AP180" s="78">
        <f t="shared" si="441"/>
        <v>9.7536612787373245E-2</v>
      </c>
      <c r="AQ180" s="78">
        <f t="shared" si="442"/>
        <v>2.8545306383893718E-2</v>
      </c>
      <c r="AR180" s="78">
        <f t="shared" si="443"/>
        <v>0.24541675185715259</v>
      </c>
      <c r="AS180" s="78">
        <f t="shared" si="444"/>
        <v>1.3017106249574048E-2</v>
      </c>
      <c r="AT180" s="79">
        <f t="shared" si="445"/>
        <v>9.1051591358277104E-2</v>
      </c>
      <c r="AU180" s="76">
        <f t="shared" si="446"/>
        <v>1</v>
      </c>
      <c r="AV180" s="76"/>
      <c r="AW180" s="76"/>
      <c r="AX180" s="75">
        <v>698</v>
      </c>
      <c r="AY180" s="75">
        <v>1199</v>
      </c>
      <c r="AZ180" s="75">
        <v>1839</v>
      </c>
      <c r="BA180" s="75">
        <v>2385</v>
      </c>
      <c r="BB180" s="75">
        <v>5263</v>
      </c>
      <c r="BC180" s="75">
        <v>3479</v>
      </c>
      <c r="BD180" s="75">
        <v>265</v>
      </c>
      <c r="BF180" s="75">
        <v>28</v>
      </c>
      <c r="BG180" s="80">
        <v>13</v>
      </c>
      <c r="BH180" s="81">
        <v>71</v>
      </c>
      <c r="BI180" s="81"/>
      <c r="BJ180" s="82"/>
      <c r="BK180" s="74">
        <f t="shared" si="447"/>
        <v>84</v>
      </c>
      <c r="BL180" s="80">
        <f t="shared" si="291"/>
        <v>15240</v>
      </c>
      <c r="BM180" s="83"/>
      <c r="BN180" s="84">
        <f t="shared" si="448"/>
        <v>4.5800524934383205E-2</v>
      </c>
      <c r="BO180" s="85">
        <f t="shared" si="449"/>
        <v>7.8674540682414695E-2</v>
      </c>
      <c r="BP180" s="85">
        <f t="shared" si="450"/>
        <v>0.12066929133858267</v>
      </c>
      <c r="BQ180" s="85">
        <f t="shared" si="451"/>
        <v>0.15649606299212598</v>
      </c>
      <c r="BR180" s="85">
        <f t="shared" si="452"/>
        <v>0.34534120734908136</v>
      </c>
      <c r="BS180" s="85">
        <f t="shared" si="453"/>
        <v>0.22828083989501313</v>
      </c>
      <c r="BT180" s="85">
        <f t="shared" si="454"/>
        <v>1.7388451443569555E-2</v>
      </c>
      <c r="BU180" s="85">
        <f t="shared" si="455"/>
        <v>0</v>
      </c>
      <c r="BV180" s="85">
        <f t="shared" si="456"/>
        <v>1.8372703412073491E-3</v>
      </c>
      <c r="BW180" s="85">
        <f t="shared" si="457"/>
        <v>8.5301837270341206E-4</v>
      </c>
      <c r="BX180" s="85">
        <f t="shared" si="458"/>
        <v>4.6587926509186351E-3</v>
      </c>
      <c r="BY180" s="85">
        <f t="shared" si="459"/>
        <v>0</v>
      </c>
      <c r="BZ180" s="85">
        <f t="shared" si="460"/>
        <v>0</v>
      </c>
      <c r="CA180" s="76">
        <f t="shared" si="461"/>
        <v>5.5118110236220472E-3</v>
      </c>
      <c r="CB180" s="86">
        <f t="shared" si="462"/>
        <v>1</v>
      </c>
      <c r="CC180" s="76"/>
      <c r="CD180" s="76"/>
      <c r="CE180" s="75">
        <v>1832</v>
      </c>
      <c r="CF180" s="75">
        <v>2924</v>
      </c>
      <c r="CG180" s="75">
        <v>3419</v>
      </c>
      <c r="CH180" s="75">
        <v>975</v>
      </c>
      <c r="CI180" s="75">
        <v>2605</v>
      </c>
      <c r="CJ180" s="75">
        <v>2664</v>
      </c>
      <c r="CK180" s="75">
        <v>248</v>
      </c>
      <c r="CQ180" s="74">
        <f t="shared" si="463"/>
        <v>0</v>
      </c>
      <c r="CR180" s="74">
        <f t="shared" si="464"/>
        <v>14667</v>
      </c>
      <c r="CS180" s="76"/>
      <c r="CT180" s="77">
        <f t="shared" si="465"/>
        <v>0.12490625213063339</v>
      </c>
      <c r="CU180" s="78">
        <f t="shared" si="466"/>
        <v>0.19935910547487556</v>
      </c>
      <c r="CV180" s="78">
        <f t="shared" si="467"/>
        <v>0.23310833844685347</v>
      </c>
      <c r="CW180" s="78">
        <f t="shared" si="468"/>
        <v>6.6475761914501941E-2</v>
      </c>
      <c r="CX180" s="78">
        <f t="shared" si="469"/>
        <v>0.17760959978182314</v>
      </c>
      <c r="CY180" s="78">
        <f t="shared" si="470"/>
        <v>0.18163223563100839</v>
      </c>
      <c r="CZ180" s="78">
        <f t="shared" si="471"/>
        <v>1.6908706620304085E-2</v>
      </c>
      <c r="DA180" s="79"/>
      <c r="DB180" s="79"/>
      <c r="DC180" s="79"/>
      <c r="DD180" s="79"/>
      <c r="DE180" s="79">
        <f t="shared" si="472"/>
        <v>0</v>
      </c>
      <c r="DF180" s="76">
        <f t="shared" si="473"/>
        <v>1</v>
      </c>
      <c r="DG180" s="76"/>
      <c r="DH180" s="76"/>
      <c r="DI180" s="76"/>
      <c r="DJ180" s="76"/>
      <c r="DK180" s="76">
        <f t="shared" si="293"/>
        <v>0.29223744292237441</v>
      </c>
      <c r="DL180" s="76">
        <f t="shared" si="294"/>
        <v>0.34534120734908136</v>
      </c>
      <c r="DM180" s="76">
        <f t="shared" si="295"/>
        <v>0.19935910547487556</v>
      </c>
      <c r="DN180" s="76"/>
      <c r="DO180" s="76"/>
      <c r="DP180" s="76">
        <f t="shared" si="296"/>
        <v>0.11320111769917536</v>
      </c>
      <c r="DQ180" s="76">
        <f t="shared" si="297"/>
        <v>7.8674540682414695E-2</v>
      </c>
      <c r="DR180" s="76">
        <f t="shared" si="298"/>
        <v>0.17760959978182314</v>
      </c>
      <c r="DS180" s="76"/>
      <c r="DT180" s="76"/>
      <c r="DU180" s="76"/>
      <c r="DV180" s="76">
        <f t="shared" si="299"/>
        <v>0</v>
      </c>
      <c r="DW180" s="76"/>
      <c r="DX180" s="76"/>
      <c r="DY180" s="76"/>
      <c r="DZ180" s="76"/>
      <c r="EA180" s="76">
        <f t="shared" si="300"/>
        <v>1.8372703412073491E-3</v>
      </c>
      <c r="EB180" s="76"/>
      <c r="EC180" s="76"/>
      <c r="ED180" s="76"/>
      <c r="EE180" s="76">
        <f t="shared" si="474"/>
        <v>0.40543856062154976</v>
      </c>
      <c r="EF180" s="76">
        <f t="shared" si="475"/>
        <v>0.4258530183727034</v>
      </c>
      <c r="EG180" s="76">
        <f t="shared" si="476"/>
        <v>0.37696870525669868</v>
      </c>
      <c r="EH180" s="76"/>
      <c r="EI180" s="76"/>
      <c r="EJ180" s="76">
        <f t="shared" si="301"/>
        <v>-9.2878337447498849E-2</v>
      </c>
      <c r="EK180" s="76"/>
      <c r="EL180" s="76">
        <f t="shared" si="302"/>
        <v>-0.14598210187420579</v>
      </c>
      <c r="EM180" s="76"/>
      <c r="EN180" s="76"/>
      <c r="EO180" s="76">
        <f t="shared" si="303"/>
        <v>6.4408482082647781E-2</v>
      </c>
      <c r="EP180" s="76"/>
      <c r="EQ180" s="76">
        <f t="shared" si="304"/>
        <v>9.8935059099408446E-2</v>
      </c>
      <c r="ER180" s="76"/>
      <c r="ES180" s="76"/>
      <c r="ET180" s="76">
        <f t="shared" si="305"/>
        <v>0</v>
      </c>
      <c r="EU180" s="76"/>
      <c r="EV180" s="76">
        <f t="shared" si="306"/>
        <v>0</v>
      </c>
      <c r="EW180" s="76"/>
      <c r="EX180" s="76"/>
      <c r="EY180" s="76">
        <f t="shared" si="307"/>
        <v>0</v>
      </c>
      <c r="EZ180" s="76"/>
      <c r="FA180" s="76">
        <f t="shared" si="308"/>
        <v>-1.8372703412073491E-3</v>
      </c>
      <c r="FB180" s="76"/>
      <c r="FC180" s="76"/>
      <c r="FD180" s="76">
        <f t="shared" si="309"/>
        <v>-2.8469855364851082E-2</v>
      </c>
      <c r="FE180" s="76"/>
      <c r="FF180" s="76">
        <f t="shared" si="310"/>
        <v>-4.8884313116004718E-2</v>
      </c>
      <c r="FG180" s="76"/>
      <c r="FH180" s="76"/>
      <c r="FI180" s="76"/>
      <c r="FJ180" s="76"/>
      <c r="FK180" s="76"/>
      <c r="FL180" s="76">
        <f t="shared" si="311"/>
        <v>1.3017106249574048E-2</v>
      </c>
      <c r="FM180" s="76">
        <f t="shared" si="312"/>
        <v>1.7388451443569555E-2</v>
      </c>
      <c r="FN180" s="76">
        <f t="shared" si="313"/>
        <v>1.6908706620304085E-2</v>
      </c>
      <c r="FO180" s="76"/>
      <c r="FP180" s="76">
        <f t="shared" si="314"/>
        <v>3.8916003707300372E-3</v>
      </c>
      <c r="FQ180" s="76"/>
      <c r="FR180" s="76">
        <f t="shared" si="315"/>
        <v>-4.7974482326547038E-4</v>
      </c>
      <c r="FS180" s="76"/>
      <c r="FT180" s="76"/>
      <c r="FU180" s="76"/>
      <c r="FV180" s="76"/>
      <c r="FW180" s="76">
        <f t="shared" si="316"/>
        <v>0.24541675185715259</v>
      </c>
      <c r="FX180" s="76">
        <f t="shared" si="317"/>
        <v>0.22828083989501313</v>
      </c>
      <c r="FY180" s="76">
        <f t="shared" si="318"/>
        <v>0.23310833844685347</v>
      </c>
      <c r="FZ180" s="76"/>
      <c r="GA180" s="76">
        <f t="shared" si="319"/>
        <v>-1.2308413410299118E-2</v>
      </c>
      <c r="GB180" s="76"/>
      <c r="GC180" s="76">
        <f t="shared" si="320"/>
        <v>4.8274985518403368E-3</v>
      </c>
      <c r="GD180" s="76"/>
      <c r="GE180" s="76"/>
      <c r="GF180" s="76"/>
      <c r="GG180" s="76"/>
      <c r="GH180" s="76">
        <f t="shared" si="321"/>
        <v>0.11899407074217952</v>
      </c>
      <c r="GI180" s="76">
        <f t="shared" si="322"/>
        <v>0.12066929133858267</v>
      </c>
      <c r="GJ180" s="76">
        <f t="shared" si="323"/>
        <v>0.18163223563100839</v>
      </c>
      <c r="GK180" s="76"/>
      <c r="GL180" s="76">
        <f t="shared" si="324"/>
        <v>6.2638164888828868E-2</v>
      </c>
      <c r="GM180" s="76"/>
      <c r="GN180" s="76">
        <f t="shared" si="325"/>
        <v>6.0962944292425714E-2</v>
      </c>
      <c r="GO180" s="76"/>
      <c r="GP180" s="76"/>
      <c r="GQ180" s="76"/>
      <c r="GR180" s="76"/>
      <c r="GS180" s="76">
        <f t="shared" si="326"/>
        <v>9.7536612787373245E-2</v>
      </c>
      <c r="GT180" s="76">
        <f t="shared" si="327"/>
        <v>0.15649606299212598</v>
      </c>
      <c r="GU180" s="76">
        <f t="shared" si="328"/>
        <v>0.12490625213063339</v>
      </c>
      <c r="GV180" s="76"/>
      <c r="GW180" s="76">
        <f t="shared" si="329"/>
        <v>2.7369639343260144E-2</v>
      </c>
      <c r="GX180" s="76"/>
      <c r="GY180" s="76">
        <f t="shared" si="330"/>
        <v>-3.1589810861492595E-2</v>
      </c>
      <c r="GZ180" s="76"/>
      <c r="HA180" s="76"/>
      <c r="HB180" s="76"/>
      <c r="HC180" s="76"/>
      <c r="HD180" s="76">
        <f t="shared" si="331"/>
        <v>2.8545306383893718E-2</v>
      </c>
      <c r="HE180" s="76">
        <f t="shared" si="332"/>
        <v>4.5800524934383205E-2</v>
      </c>
      <c r="HF180" s="76">
        <f t="shared" si="333"/>
        <v>6.6475761914501941E-2</v>
      </c>
      <c r="HG180" s="76"/>
      <c r="HH180" s="76">
        <f t="shared" si="334"/>
        <v>3.7930455530608226E-2</v>
      </c>
      <c r="HI180" s="76"/>
      <c r="HJ180" s="76">
        <f t="shared" si="335"/>
        <v>2.0675236980118736E-2</v>
      </c>
      <c r="HK180" s="76"/>
      <c r="HL180" s="76"/>
      <c r="HM180" s="76"/>
      <c r="HN180" s="76"/>
      <c r="HO180" s="76"/>
      <c r="HP180" s="76"/>
      <c r="HQ180" s="76"/>
      <c r="HR180" s="76">
        <f t="shared" si="336"/>
        <v>0.11055371903694729</v>
      </c>
      <c r="HS180" s="76">
        <f t="shared" si="337"/>
        <v>0.12608191917126696</v>
      </c>
      <c r="HT180" s="76">
        <f t="shared" si="338"/>
        <v>0.13909902542084102</v>
      </c>
      <c r="HU180" s="76"/>
      <c r="HV180" s="76">
        <f t="shared" si="339"/>
        <v>0.17388451443569553</v>
      </c>
      <c r="HW180" s="76">
        <f t="shared" si="340"/>
        <v>0.20229658792650917</v>
      </c>
      <c r="HX180" s="76">
        <f t="shared" si="341"/>
        <v>0.21968503937007872</v>
      </c>
      <c r="HY180" s="76"/>
      <c r="HZ180" s="76">
        <f t="shared" si="342"/>
        <v>0.14181495875093747</v>
      </c>
      <c r="IA180" s="76">
        <f t="shared" si="343"/>
        <v>0.19138201404513533</v>
      </c>
      <c r="IB180" s="76">
        <f t="shared" si="344"/>
        <v>0.20829072066543941</v>
      </c>
      <c r="IC180" s="76"/>
      <c r="ID180" s="76"/>
      <c r="IE180" s="76">
        <f t="shared" si="345"/>
        <v>3.1261239713990183E-2</v>
      </c>
      <c r="IF180" s="76"/>
      <c r="IG180" s="76">
        <f t="shared" si="346"/>
        <v>-3.2069555684758055E-2</v>
      </c>
      <c r="IH180" s="76"/>
      <c r="II180" s="76"/>
      <c r="IJ180" s="76">
        <f t="shared" si="347"/>
        <v>6.530009487386837E-2</v>
      </c>
      <c r="IK180" s="76"/>
      <c r="IL180" s="76">
        <f t="shared" si="348"/>
        <v>-1.0914573881373846E-2</v>
      </c>
      <c r="IM180" s="76"/>
      <c r="IN180" s="76"/>
      <c r="IO180" s="76">
        <f t="shared" si="349"/>
        <v>6.9191695244598395E-2</v>
      </c>
      <c r="IP180" s="76"/>
      <c r="IQ180" s="76">
        <f t="shared" si="350"/>
        <v>-1.1394318704639306E-2</v>
      </c>
      <c r="IR180" s="76"/>
      <c r="IS180" s="76"/>
      <c r="IT180" s="76"/>
      <c r="IU180" s="76"/>
      <c r="IV180" s="76"/>
      <c r="IW180" s="76">
        <v>0.03</v>
      </c>
      <c r="IX180" s="183">
        <v>4.6896716038597468</v>
      </c>
      <c r="IY180" s="183">
        <v>4.673550299646748</v>
      </c>
      <c r="IZ180" s="175">
        <v>-0.25739157811362534</v>
      </c>
      <c r="JA180" s="76"/>
      <c r="JB180" s="74">
        <v>17288</v>
      </c>
      <c r="JC180" s="74">
        <v>97</v>
      </c>
      <c r="JD180" s="74">
        <v>93</v>
      </c>
      <c r="JE180" s="76">
        <v>1.5076387240345896E-2</v>
      </c>
      <c r="JF180" s="76">
        <v>8.1072943509633677E-2</v>
      </c>
      <c r="JG180" s="74"/>
      <c r="JH180" s="74">
        <v>254</v>
      </c>
      <c r="JI180" s="74">
        <v>24</v>
      </c>
      <c r="JJ180" s="175">
        <v>9.4488188976377951E-2</v>
      </c>
      <c r="JK180" s="74">
        <v>213</v>
      </c>
      <c r="JL180" s="74">
        <v>33</v>
      </c>
      <c r="JM180" s="175">
        <v>0.15492957746478872</v>
      </c>
      <c r="JN180" s="74">
        <v>467</v>
      </c>
      <c r="JO180" s="74">
        <v>57</v>
      </c>
      <c r="JP180" s="175">
        <v>0.12205567451820129</v>
      </c>
      <c r="JQ180" s="175">
        <v>0.44482473175983983</v>
      </c>
      <c r="JR180" s="74"/>
      <c r="JS180" s="74"/>
      <c r="JT180" s="76">
        <v>0.12222222222222222</v>
      </c>
      <c r="JU180" s="175"/>
      <c r="JV180" s="175">
        <v>0.20920335679910909</v>
      </c>
      <c r="JW180" s="175">
        <v>7.1590502326691324E-3</v>
      </c>
      <c r="JX180" s="175">
        <v>0.16764109294833551</v>
      </c>
      <c r="JY180" s="175">
        <v>4.1562263850773572E-2</v>
      </c>
      <c r="JZ180" s="175">
        <v>0.21636240703177823</v>
      </c>
      <c r="KA180" s="175">
        <v>4.1124766336554909E-2</v>
      </c>
      <c r="KB180" s="175">
        <v>1.6903313049357674E-2</v>
      </c>
      <c r="KC180" s="175">
        <v>0.10674939346935529</v>
      </c>
      <c r="KD180" s="175">
        <v>6.518712961858171E-2</v>
      </c>
      <c r="KE180" s="175">
        <v>5.8028079385912583E-2</v>
      </c>
      <c r="KF180" s="175">
        <v>0.27439048641769082</v>
      </c>
      <c r="KG180" s="175"/>
      <c r="KH180" s="74">
        <v>5857</v>
      </c>
      <c r="KI180" s="74">
        <v>24460</v>
      </c>
      <c r="KJ180" s="74">
        <v>6899</v>
      </c>
      <c r="KK180" s="74">
        <v>25143</v>
      </c>
      <c r="KL180" s="76">
        <v>0.23945216680294359</v>
      </c>
      <c r="KM180" s="76">
        <v>0.27439048641769082</v>
      </c>
      <c r="KN180" s="175">
        <v>3.4938319614747221E-2</v>
      </c>
      <c r="KO180" s="175">
        <v>0.14590939009334419</v>
      </c>
      <c r="KP180" s="175"/>
      <c r="KQ180" s="74">
        <v>643</v>
      </c>
      <c r="KR180" s="74">
        <v>1518</v>
      </c>
      <c r="KS180" s="175">
        <v>0.42358366271409748</v>
      </c>
      <c r="KT180" s="74">
        <v>1336</v>
      </c>
      <c r="KU180" s="74">
        <v>3113</v>
      </c>
      <c r="KV180" s="175">
        <v>0.42916800513973657</v>
      </c>
      <c r="KW180" s="74">
        <v>1898</v>
      </c>
      <c r="KX180" s="74">
        <v>4603</v>
      </c>
      <c r="KY180" s="175">
        <v>0.41233977840538777</v>
      </c>
      <c r="KZ180" s="74">
        <v>2542</v>
      </c>
      <c r="LA180" s="74">
        <v>6571</v>
      </c>
      <c r="LB180" s="175">
        <v>0.38685131639019937</v>
      </c>
      <c r="LC180" s="74">
        <v>1009</v>
      </c>
      <c r="LD180" s="74">
        <v>2999</v>
      </c>
      <c r="LE180" s="175">
        <f t="shared" si="351"/>
        <v>0.33644548182727574</v>
      </c>
      <c r="LF180" s="74">
        <v>1565</v>
      </c>
      <c r="LG180" s="74">
        <v>4981</v>
      </c>
      <c r="LH180" s="175">
        <f t="shared" si="352"/>
        <v>0.31419393696044973</v>
      </c>
      <c r="LI180" s="74">
        <v>1095</v>
      </c>
      <c r="LJ180" s="74">
        <v>5764</v>
      </c>
      <c r="LK180" s="175">
        <f t="shared" si="353"/>
        <v>0.18997224149895905</v>
      </c>
      <c r="LL180" s="74">
        <v>3669</v>
      </c>
      <c r="LM180" s="74">
        <v>13744</v>
      </c>
      <c r="LN180" s="175">
        <v>0.26695285215366704</v>
      </c>
      <c r="LO180" s="175"/>
      <c r="LP180" s="74">
        <v>688</v>
      </c>
      <c r="LQ180" s="74">
        <v>4828</v>
      </c>
      <c r="LR180" s="175">
        <v>0.14250207125103562</v>
      </c>
      <c r="LS180" s="74">
        <v>6899</v>
      </c>
      <c r="LT180" s="74">
        <v>25143</v>
      </c>
      <c r="LU180" s="175">
        <v>0.27439048641769082</v>
      </c>
      <c r="LV180" s="175"/>
      <c r="LW180" s="74"/>
      <c r="LX180" s="74">
        <v>84</v>
      </c>
      <c r="LY180" s="74">
        <v>253</v>
      </c>
      <c r="LZ180" s="74">
        <v>148</v>
      </c>
      <c r="MA180" s="74">
        <v>260</v>
      </c>
      <c r="MB180" s="74">
        <v>234</v>
      </c>
      <c r="MC180" s="74">
        <v>204</v>
      </c>
      <c r="MD180" s="74"/>
    </row>
    <row r="181" spans="1:348" x14ac:dyDescent="0.25">
      <c r="A181" s="153"/>
      <c r="B181" s="156" t="s">
        <v>7</v>
      </c>
      <c r="C181" s="154"/>
      <c r="D181" s="159">
        <v>73107</v>
      </c>
      <c r="E181" s="159" t="s">
        <v>262</v>
      </c>
      <c r="F181" s="73" t="s">
        <v>300</v>
      </c>
      <c r="P181" s="164"/>
      <c r="Q181" s="129"/>
      <c r="R181" s="129"/>
      <c r="S181" s="129"/>
      <c r="T181" s="129"/>
      <c r="U181" s="129"/>
      <c r="V181" s="129"/>
      <c r="W181" s="129"/>
      <c r="X181" s="129"/>
      <c r="Y181" s="129"/>
      <c r="Z181" s="115"/>
      <c r="AA181" s="74"/>
      <c r="AB181" s="75">
        <v>4714</v>
      </c>
      <c r="AC181" s="75">
        <v>3773</v>
      </c>
      <c r="AD181" s="75">
        <v>1435</v>
      </c>
      <c r="AE181" s="90">
        <f>AJ181*((BA181/(AX181+BA181)))</f>
        <v>3188.788494660696</v>
      </c>
      <c r="AF181" s="90">
        <f>AJ181*((AX181/(AX181+BA181)))</f>
        <v>1037.211505339304</v>
      </c>
      <c r="AG181" s="75">
        <v>6650</v>
      </c>
      <c r="AH181" s="75">
        <v>544</v>
      </c>
      <c r="AI181" s="75">
        <v>72</v>
      </c>
      <c r="AJ181" s="75">
        <v>4226</v>
      </c>
      <c r="AK181" s="74">
        <f t="shared" si="437"/>
        <v>21414</v>
      </c>
      <c r="AL181" s="76"/>
      <c r="AM181" s="77">
        <f t="shared" si="438"/>
        <v>0.22013635939105258</v>
      </c>
      <c r="AN181" s="78">
        <f t="shared" si="439"/>
        <v>0.1761931446717101</v>
      </c>
      <c r="AO181" s="78">
        <f t="shared" si="440"/>
        <v>6.7012234986457461E-2</v>
      </c>
      <c r="AP181" s="78">
        <f t="shared" si="441"/>
        <v>0.14891138949568955</v>
      </c>
      <c r="AQ181" s="78">
        <f t="shared" si="442"/>
        <v>4.8436140157808165E-2</v>
      </c>
      <c r="AR181" s="78">
        <f t="shared" si="443"/>
        <v>0.31054450359577845</v>
      </c>
      <c r="AS181" s="78">
        <f t="shared" si="444"/>
        <v>2.5403941346782477E-2</v>
      </c>
      <c r="AT181" s="79">
        <f t="shared" si="445"/>
        <v>3.3622863547212102E-3</v>
      </c>
      <c r="AU181" s="76">
        <f t="shared" si="446"/>
        <v>1</v>
      </c>
      <c r="AV181" s="76"/>
      <c r="AW181" s="76"/>
      <c r="AX181" s="75">
        <v>1425</v>
      </c>
      <c r="AY181" s="75">
        <v>1261</v>
      </c>
      <c r="AZ181" s="75">
        <v>2882</v>
      </c>
      <c r="BA181" s="75">
        <v>4381</v>
      </c>
      <c r="BB181" s="75">
        <v>5167</v>
      </c>
      <c r="BC181" s="75">
        <v>5628</v>
      </c>
      <c r="BD181" s="75">
        <v>764</v>
      </c>
      <c r="BF181" s="75">
        <v>51</v>
      </c>
      <c r="BG181" s="80">
        <v>30</v>
      </c>
      <c r="BH181" s="81">
        <v>136</v>
      </c>
      <c r="BI181" s="81"/>
      <c r="BJ181" s="82"/>
      <c r="BK181" s="74">
        <f t="shared" si="447"/>
        <v>166</v>
      </c>
      <c r="BL181" s="80">
        <f t="shared" si="291"/>
        <v>21725</v>
      </c>
      <c r="BM181" s="83"/>
      <c r="BN181" s="84">
        <f t="shared" si="448"/>
        <v>6.5592635212888384E-2</v>
      </c>
      <c r="BO181" s="85">
        <f t="shared" si="449"/>
        <v>5.8043728423475258E-2</v>
      </c>
      <c r="BP181" s="85">
        <f t="shared" si="450"/>
        <v>0.13265822784810127</v>
      </c>
      <c r="BQ181" s="85">
        <f t="shared" si="451"/>
        <v>0.20165707710011507</v>
      </c>
      <c r="BR181" s="85">
        <f t="shared" si="452"/>
        <v>0.23783659378596086</v>
      </c>
      <c r="BS181" s="85">
        <f t="shared" si="453"/>
        <v>0.25905638665132336</v>
      </c>
      <c r="BT181" s="85">
        <f t="shared" si="454"/>
        <v>3.5166858457997698E-2</v>
      </c>
      <c r="BU181" s="85">
        <f t="shared" si="455"/>
        <v>0</v>
      </c>
      <c r="BV181" s="85">
        <f t="shared" si="456"/>
        <v>2.3475258918296891E-3</v>
      </c>
      <c r="BW181" s="85">
        <f t="shared" si="457"/>
        <v>1.380897583429229E-3</v>
      </c>
      <c r="BX181" s="85">
        <f t="shared" si="458"/>
        <v>6.2600690448791716E-3</v>
      </c>
      <c r="BY181" s="85">
        <f t="shared" si="459"/>
        <v>0</v>
      </c>
      <c r="BZ181" s="85">
        <f t="shared" si="460"/>
        <v>0</v>
      </c>
      <c r="CA181" s="76">
        <f t="shared" si="461"/>
        <v>7.6409666283084009E-3</v>
      </c>
      <c r="CB181" s="86">
        <f t="shared" si="462"/>
        <v>1</v>
      </c>
      <c r="CC181" s="76"/>
      <c r="CD181" s="76"/>
      <c r="CE181" s="75">
        <v>3203</v>
      </c>
      <c r="CF181" s="75">
        <v>3448</v>
      </c>
      <c r="CG181" s="75">
        <v>6808</v>
      </c>
      <c r="CH181" s="75">
        <v>1097</v>
      </c>
      <c r="CI181" s="75">
        <v>2613</v>
      </c>
      <c r="CJ181" s="75">
        <v>3229</v>
      </c>
      <c r="CK181" s="75">
        <v>965</v>
      </c>
      <c r="CQ181" s="74">
        <f t="shared" si="463"/>
        <v>0</v>
      </c>
      <c r="CR181" s="74">
        <f t="shared" si="464"/>
        <v>21363</v>
      </c>
      <c r="CS181" s="76"/>
      <c r="CT181" s="77">
        <f t="shared" si="465"/>
        <v>0.14993212563778496</v>
      </c>
      <c r="CU181" s="78">
        <f t="shared" si="466"/>
        <v>0.16140055235687872</v>
      </c>
      <c r="CV181" s="78">
        <f t="shared" si="467"/>
        <v>0.31868183307587883</v>
      </c>
      <c r="CW181" s="78">
        <f t="shared" si="468"/>
        <v>5.1350465758554509E-2</v>
      </c>
      <c r="CX181" s="78">
        <f t="shared" si="469"/>
        <v>0.12231428170200814</v>
      </c>
      <c r="CY181" s="78">
        <f t="shared" si="470"/>
        <v>0.15114918316715817</v>
      </c>
      <c r="CZ181" s="78">
        <f t="shared" si="471"/>
        <v>4.517155830173665E-2</v>
      </c>
      <c r="DA181" s="79"/>
      <c r="DB181" s="79"/>
      <c r="DC181" s="79"/>
      <c r="DD181" s="79"/>
      <c r="DE181" s="79">
        <f t="shared" si="472"/>
        <v>0</v>
      </c>
      <c r="DF181" s="76">
        <f t="shared" si="473"/>
        <v>1</v>
      </c>
      <c r="DG181" s="76"/>
      <c r="DH181" s="76"/>
      <c r="DI181" s="76"/>
      <c r="DJ181" s="76"/>
      <c r="DK181" s="76">
        <f t="shared" si="293"/>
        <v>0.1761931446717101</v>
      </c>
      <c r="DL181" s="76">
        <f t="shared" si="294"/>
        <v>0.23783659378596086</v>
      </c>
      <c r="DM181" s="76">
        <f t="shared" si="295"/>
        <v>0.16140055235687872</v>
      </c>
      <c r="DN181" s="76"/>
      <c r="DO181" s="76"/>
      <c r="DP181" s="76">
        <f t="shared" si="296"/>
        <v>6.7012234986457461E-2</v>
      </c>
      <c r="DQ181" s="76">
        <f t="shared" si="297"/>
        <v>5.8043728423475258E-2</v>
      </c>
      <c r="DR181" s="76">
        <f t="shared" si="298"/>
        <v>0.12231428170200814</v>
      </c>
      <c r="DS181" s="76"/>
      <c r="DT181" s="76"/>
      <c r="DU181" s="76"/>
      <c r="DV181" s="76">
        <f t="shared" si="299"/>
        <v>0</v>
      </c>
      <c r="DW181" s="76"/>
      <c r="DX181" s="76"/>
      <c r="DY181" s="76"/>
      <c r="DZ181" s="76"/>
      <c r="EA181" s="76">
        <f t="shared" si="300"/>
        <v>2.3475258918296891E-3</v>
      </c>
      <c r="EB181" s="76"/>
      <c r="EC181" s="76"/>
      <c r="ED181" s="76"/>
      <c r="EE181" s="76">
        <f t="shared" si="474"/>
        <v>0.24320537965816758</v>
      </c>
      <c r="EF181" s="76">
        <f t="shared" si="475"/>
        <v>0.29822784810126579</v>
      </c>
      <c r="EG181" s="76">
        <f t="shared" si="476"/>
        <v>0.28371483405888687</v>
      </c>
      <c r="EH181" s="76"/>
      <c r="EI181" s="76"/>
      <c r="EJ181" s="76">
        <f t="shared" si="301"/>
        <v>-1.4792592314831376E-2</v>
      </c>
      <c r="EK181" s="76"/>
      <c r="EL181" s="76">
        <f t="shared" si="302"/>
        <v>-7.6436041429082141E-2</v>
      </c>
      <c r="EM181" s="76"/>
      <c r="EN181" s="76"/>
      <c r="EO181" s="76">
        <f t="shared" si="303"/>
        <v>5.5302046715550682E-2</v>
      </c>
      <c r="EP181" s="76"/>
      <c r="EQ181" s="76">
        <f t="shared" si="304"/>
        <v>6.4270553278532885E-2</v>
      </c>
      <c r="ER181" s="76"/>
      <c r="ES181" s="76"/>
      <c r="ET181" s="76">
        <f t="shared" si="305"/>
        <v>0</v>
      </c>
      <c r="EU181" s="76"/>
      <c r="EV181" s="76">
        <f t="shared" si="306"/>
        <v>0</v>
      </c>
      <c r="EW181" s="76"/>
      <c r="EX181" s="76"/>
      <c r="EY181" s="76">
        <f t="shared" si="307"/>
        <v>0</v>
      </c>
      <c r="EZ181" s="76"/>
      <c r="FA181" s="76">
        <f t="shared" si="308"/>
        <v>-2.3475258918296891E-3</v>
      </c>
      <c r="FB181" s="76"/>
      <c r="FC181" s="76"/>
      <c r="FD181" s="76">
        <f t="shared" si="309"/>
        <v>4.0509454400719291E-2</v>
      </c>
      <c r="FE181" s="76"/>
      <c r="FF181" s="76">
        <f t="shared" si="310"/>
        <v>-1.4513014042378924E-2</v>
      </c>
      <c r="FG181" s="76"/>
      <c r="FH181" s="76"/>
      <c r="FI181" s="76"/>
      <c r="FJ181" s="76"/>
      <c r="FK181" s="76"/>
      <c r="FL181" s="76">
        <f t="shared" si="311"/>
        <v>2.5403941346782477E-2</v>
      </c>
      <c r="FM181" s="76">
        <f t="shared" si="312"/>
        <v>3.5166858457997698E-2</v>
      </c>
      <c r="FN181" s="76">
        <f t="shared" si="313"/>
        <v>4.517155830173665E-2</v>
      </c>
      <c r="FO181" s="76"/>
      <c r="FP181" s="76">
        <f t="shared" si="314"/>
        <v>1.9767616954954173E-2</v>
      </c>
      <c r="FQ181" s="76"/>
      <c r="FR181" s="76">
        <f t="shared" si="315"/>
        <v>1.0004699843738953E-2</v>
      </c>
      <c r="FS181" s="76"/>
      <c r="FT181" s="76"/>
      <c r="FU181" s="76"/>
      <c r="FV181" s="76"/>
      <c r="FW181" s="76">
        <f t="shared" si="316"/>
        <v>0.31054450359577845</v>
      </c>
      <c r="FX181" s="76">
        <f t="shared" si="317"/>
        <v>0.25905638665132336</v>
      </c>
      <c r="FY181" s="76">
        <f t="shared" si="318"/>
        <v>0.31868183307587883</v>
      </c>
      <c r="FZ181" s="76"/>
      <c r="GA181" s="76">
        <f t="shared" si="319"/>
        <v>8.1373294801003748E-3</v>
      </c>
      <c r="GB181" s="76"/>
      <c r="GC181" s="76">
        <f t="shared" si="320"/>
        <v>5.9625446424555473E-2</v>
      </c>
      <c r="GD181" s="76"/>
      <c r="GE181" s="76"/>
      <c r="GF181" s="76"/>
      <c r="GG181" s="76"/>
      <c r="GH181" s="76">
        <f t="shared" si="321"/>
        <v>0.22013635939105258</v>
      </c>
      <c r="GI181" s="76">
        <f t="shared" si="322"/>
        <v>0.13265822784810127</v>
      </c>
      <c r="GJ181" s="76">
        <f t="shared" si="323"/>
        <v>0.15114918316715817</v>
      </c>
      <c r="GK181" s="76"/>
      <c r="GL181" s="76">
        <f t="shared" si="324"/>
        <v>-6.8987176223894414E-2</v>
      </c>
      <c r="GM181" s="76"/>
      <c r="GN181" s="76">
        <f t="shared" si="325"/>
        <v>1.8490955319056895E-2</v>
      </c>
      <c r="GO181" s="76"/>
      <c r="GP181" s="76"/>
      <c r="GQ181" s="76"/>
      <c r="GR181" s="76"/>
      <c r="GS181" s="76">
        <f t="shared" si="326"/>
        <v>0.14891138949568955</v>
      </c>
      <c r="GT181" s="76">
        <f t="shared" si="327"/>
        <v>0.20165707710011507</v>
      </c>
      <c r="GU181" s="76">
        <f t="shared" si="328"/>
        <v>0.14993212563778496</v>
      </c>
      <c r="GV181" s="76"/>
      <c r="GW181" s="76">
        <f t="shared" si="329"/>
        <v>1.0207361420954131E-3</v>
      </c>
      <c r="GX181" s="76"/>
      <c r="GY181" s="76">
        <f t="shared" si="330"/>
        <v>-5.172495146233011E-2</v>
      </c>
      <c r="GZ181" s="76"/>
      <c r="HA181" s="76"/>
      <c r="HB181" s="76"/>
      <c r="HC181" s="76"/>
      <c r="HD181" s="76">
        <f t="shared" si="331"/>
        <v>4.8436140157808165E-2</v>
      </c>
      <c r="HE181" s="76">
        <f t="shared" si="332"/>
        <v>6.5592635212888384E-2</v>
      </c>
      <c r="HF181" s="76">
        <f t="shared" si="333"/>
        <v>5.1350465758554509E-2</v>
      </c>
      <c r="HG181" s="76"/>
      <c r="HH181" s="76">
        <f t="shared" si="334"/>
        <v>2.9143256007463439E-3</v>
      </c>
      <c r="HI181" s="76"/>
      <c r="HJ181" s="76">
        <f t="shared" si="335"/>
        <v>-1.4242169454333875E-2</v>
      </c>
      <c r="HK181" s="76"/>
      <c r="HL181" s="76"/>
      <c r="HM181" s="76"/>
      <c r="HN181" s="76"/>
      <c r="HO181" s="76"/>
      <c r="HP181" s="76"/>
      <c r="HQ181" s="76"/>
      <c r="HR181" s="76">
        <f t="shared" si="336"/>
        <v>0.17431533084247203</v>
      </c>
      <c r="HS181" s="76">
        <f t="shared" si="337"/>
        <v>0.19734752965349772</v>
      </c>
      <c r="HT181" s="76">
        <f t="shared" si="338"/>
        <v>0.2227514710002802</v>
      </c>
      <c r="HU181" s="76"/>
      <c r="HV181" s="76">
        <f t="shared" si="339"/>
        <v>0.23682393555811276</v>
      </c>
      <c r="HW181" s="76">
        <f t="shared" si="340"/>
        <v>0.26724971231300343</v>
      </c>
      <c r="HX181" s="76">
        <f t="shared" si="341"/>
        <v>0.30241657077100115</v>
      </c>
      <c r="HY181" s="76"/>
      <c r="HZ181" s="76">
        <f t="shared" si="342"/>
        <v>0.1951036839395216</v>
      </c>
      <c r="IA181" s="76">
        <f t="shared" si="343"/>
        <v>0.20128259139633947</v>
      </c>
      <c r="IB181" s="76">
        <f t="shared" si="344"/>
        <v>0.24645414969807611</v>
      </c>
      <c r="IC181" s="76"/>
      <c r="ID181" s="76"/>
      <c r="IE181" s="76">
        <f t="shared" si="345"/>
        <v>2.0788353097049572E-2</v>
      </c>
      <c r="IF181" s="76"/>
      <c r="IG181" s="76">
        <f t="shared" si="346"/>
        <v>-4.1720251618591164E-2</v>
      </c>
      <c r="IH181" s="76"/>
      <c r="II181" s="76"/>
      <c r="IJ181" s="76">
        <f t="shared" si="347"/>
        <v>3.93506174284175E-3</v>
      </c>
      <c r="IK181" s="76"/>
      <c r="IL181" s="76">
        <f t="shared" si="348"/>
        <v>-6.5967120916663957E-2</v>
      </c>
      <c r="IM181" s="76"/>
      <c r="IN181" s="76"/>
      <c r="IO181" s="76">
        <f t="shared" si="349"/>
        <v>2.3702678697795909E-2</v>
      </c>
      <c r="IP181" s="76"/>
      <c r="IQ181" s="76">
        <f t="shared" si="350"/>
        <v>-5.5962421072925039E-2</v>
      </c>
      <c r="IR181" s="76"/>
      <c r="IS181" s="76"/>
      <c r="IT181" s="76"/>
      <c r="IU181" s="76"/>
      <c r="IV181" s="76"/>
      <c r="IW181" s="76">
        <v>0.09</v>
      </c>
      <c r="IX181" s="183">
        <v>5.5701969301672651</v>
      </c>
      <c r="IY181" s="183">
        <v>5.5926353102938986</v>
      </c>
      <c r="IZ181" s="175">
        <v>-0.26426337767308833</v>
      </c>
      <c r="JA181" s="76"/>
      <c r="JB181" s="74">
        <v>15175</v>
      </c>
      <c r="JC181" s="74">
        <v>85</v>
      </c>
      <c r="JD181" s="74">
        <v>86</v>
      </c>
      <c r="JE181" s="76">
        <v>1.3592474146910659E-2</v>
      </c>
      <c r="JF181" s="76">
        <v>8.212224775240437E-2</v>
      </c>
      <c r="JG181" s="74"/>
      <c r="JH181" s="74">
        <v>256</v>
      </c>
      <c r="JI181" s="74">
        <v>67</v>
      </c>
      <c r="JJ181" s="175">
        <v>0.26171875</v>
      </c>
      <c r="JK181" s="74">
        <v>339</v>
      </c>
      <c r="JL181" s="74">
        <v>119</v>
      </c>
      <c r="JM181" s="175">
        <v>0.35103244837758113</v>
      </c>
      <c r="JN181" s="74">
        <v>595</v>
      </c>
      <c r="JO181" s="74">
        <v>186</v>
      </c>
      <c r="JP181" s="175">
        <v>0.31260504201680672</v>
      </c>
      <c r="JQ181" s="175">
        <v>0.55227916507623998</v>
      </c>
      <c r="JR181" s="74"/>
      <c r="JS181" s="74"/>
      <c r="JT181" s="76">
        <v>0.12179487179487179</v>
      </c>
      <c r="JU181" s="175"/>
      <c r="JV181" s="175">
        <v>0.34816524715434211</v>
      </c>
      <c r="JW181" s="175">
        <v>1.6211626734590995E-2</v>
      </c>
      <c r="JX181" s="175">
        <v>0.13046246915545651</v>
      </c>
      <c r="JY181" s="175">
        <v>0.21770277799888563</v>
      </c>
      <c r="JZ181" s="175">
        <v>0.36437687388893308</v>
      </c>
      <c r="KA181" s="175">
        <v>0.1843508716071002</v>
      </c>
      <c r="KB181" s="175">
        <v>1.7299477301069278E-2</v>
      </c>
      <c r="KC181" s="175">
        <v>0.4355647536416461</v>
      </c>
      <c r="KD181" s="175">
        <v>0.2178619756427605</v>
      </c>
      <c r="KE181" s="175">
        <v>0.20165034890816949</v>
      </c>
      <c r="KF181" s="175">
        <v>0.5660272227971026</v>
      </c>
      <c r="KG181" s="175"/>
      <c r="KH181" s="74">
        <v>19339</v>
      </c>
      <c r="KI181" s="74">
        <v>36818</v>
      </c>
      <c r="KJ181" s="74">
        <v>21333</v>
      </c>
      <c r="KK181" s="74">
        <v>37689</v>
      </c>
      <c r="KL181" s="76">
        <v>0.52525938399695804</v>
      </c>
      <c r="KM181" s="76">
        <v>0.5660272227971026</v>
      </c>
      <c r="KN181" s="175">
        <v>4.0767838800144562E-2</v>
      </c>
      <c r="KO181" s="175">
        <v>7.7614679608238396E-2</v>
      </c>
      <c r="KP181" s="175"/>
      <c r="KQ181" s="74">
        <v>1875</v>
      </c>
      <c r="KR181" s="74">
        <v>2483</v>
      </c>
      <c r="KS181" s="175">
        <v>0.75513491743858241</v>
      </c>
      <c r="KT181" s="74">
        <v>3719</v>
      </c>
      <c r="KU181" s="74">
        <v>5017</v>
      </c>
      <c r="KV181" s="175">
        <v>0.74127964919274469</v>
      </c>
      <c r="KW181" s="74">
        <v>5337</v>
      </c>
      <c r="KX181" s="74">
        <v>7389</v>
      </c>
      <c r="KY181" s="175">
        <v>0.72228989037758828</v>
      </c>
      <c r="KZ181" s="74">
        <v>7277</v>
      </c>
      <c r="LA181" s="74">
        <v>10451</v>
      </c>
      <c r="LB181" s="175">
        <v>0.696297005071285</v>
      </c>
      <c r="LC181" s="74">
        <v>3249</v>
      </c>
      <c r="LD181" s="74">
        <v>4801</v>
      </c>
      <c r="LE181" s="175">
        <f t="shared" si="351"/>
        <v>0.67673401374713604</v>
      </c>
      <c r="LF181" s="74">
        <v>4750</v>
      </c>
      <c r="LG181" s="74">
        <v>7693</v>
      </c>
      <c r="LH181" s="175">
        <f t="shared" si="352"/>
        <v>0.61744443000129989</v>
      </c>
      <c r="LI181" s="74">
        <v>3788</v>
      </c>
      <c r="LJ181" s="74">
        <v>8243</v>
      </c>
      <c r="LK181" s="175">
        <f t="shared" si="353"/>
        <v>0.45954142909135026</v>
      </c>
      <c r="LL181" s="74">
        <v>11787</v>
      </c>
      <c r="LM181" s="74">
        <v>20737</v>
      </c>
      <c r="LN181" s="175">
        <v>0.56840430149009014</v>
      </c>
      <c r="LO181" s="175"/>
      <c r="LP181" s="74">
        <v>2269</v>
      </c>
      <c r="LQ181" s="74">
        <v>6501</v>
      </c>
      <c r="LR181" s="175">
        <v>0.34902322719581602</v>
      </c>
      <c r="LS181" s="74">
        <v>21333</v>
      </c>
      <c r="LT181" s="74">
        <v>37689</v>
      </c>
      <c r="LU181" s="175">
        <v>0.5660272227971026</v>
      </c>
      <c r="LV181" s="175"/>
      <c r="LW181" s="74"/>
      <c r="LX181" s="74">
        <v>34</v>
      </c>
      <c r="LY181" s="74">
        <v>68</v>
      </c>
      <c r="LZ181" s="74">
        <v>88</v>
      </c>
      <c r="MA181" s="74">
        <v>296</v>
      </c>
      <c r="MB181" s="74">
        <v>254</v>
      </c>
      <c r="MC181" s="74">
        <v>117</v>
      </c>
      <c r="MD181" s="74"/>
    </row>
    <row r="182" spans="1:348" x14ac:dyDescent="0.25">
      <c r="A182" s="153" t="s">
        <v>79</v>
      </c>
      <c r="B182" s="156" t="s">
        <v>81</v>
      </c>
      <c r="C182" s="154"/>
      <c r="D182" s="159">
        <v>23047</v>
      </c>
      <c r="E182" s="159" t="s">
        <v>77</v>
      </c>
      <c r="F182" s="73" t="s">
        <v>94</v>
      </c>
      <c r="P182" s="164"/>
      <c r="Q182" s="129"/>
      <c r="R182" s="129"/>
      <c r="S182" s="129"/>
      <c r="T182" s="129"/>
      <c r="U182" s="129"/>
      <c r="V182" s="129"/>
      <c r="W182" s="129"/>
      <c r="X182" s="129"/>
      <c r="Y182" s="129"/>
      <c r="Z182" s="115"/>
      <c r="AA182" s="74"/>
      <c r="AB182" s="75">
        <v>935</v>
      </c>
      <c r="AC182" s="75">
        <v>1799</v>
      </c>
      <c r="AD182" s="75">
        <v>495</v>
      </c>
      <c r="AE182" s="75">
        <v>1933</v>
      </c>
      <c r="AF182" s="75">
        <v>522</v>
      </c>
      <c r="AG182" s="75">
        <v>1119</v>
      </c>
      <c r="AH182" s="75">
        <v>71</v>
      </c>
      <c r="AI182" s="75">
        <v>793</v>
      </c>
      <c r="AK182" s="74">
        <f t="shared" si="437"/>
        <v>7667</v>
      </c>
      <c r="AL182" s="76"/>
      <c r="AM182" s="77">
        <f t="shared" si="438"/>
        <v>0.12195121951219512</v>
      </c>
      <c r="AN182" s="78">
        <f t="shared" si="439"/>
        <v>0.23464197208817009</v>
      </c>
      <c r="AO182" s="78">
        <f t="shared" si="440"/>
        <v>6.4562410329985651E-2</v>
      </c>
      <c r="AP182" s="78">
        <f t="shared" si="441"/>
        <v>0.25211947306638843</v>
      </c>
      <c r="AQ182" s="78">
        <f t="shared" si="442"/>
        <v>6.8083996347984871E-2</v>
      </c>
      <c r="AR182" s="78">
        <f t="shared" si="443"/>
        <v>0.14595017607930089</v>
      </c>
      <c r="AS182" s="78">
        <f t="shared" si="444"/>
        <v>9.2604669362201641E-3</v>
      </c>
      <c r="AT182" s="79">
        <f t="shared" si="445"/>
        <v>0.10343028563975479</v>
      </c>
      <c r="AU182" s="76">
        <f t="shared" si="446"/>
        <v>1</v>
      </c>
      <c r="AV182" s="76"/>
      <c r="AW182" s="76"/>
      <c r="AX182" s="75">
        <v>595</v>
      </c>
      <c r="AY182" s="75">
        <v>330</v>
      </c>
      <c r="AZ182" s="75">
        <v>1661</v>
      </c>
      <c r="BA182" s="75">
        <v>1776</v>
      </c>
      <c r="BB182" s="75">
        <v>1809</v>
      </c>
      <c r="BC182" s="75">
        <v>964</v>
      </c>
      <c r="BD182" s="75">
        <v>176</v>
      </c>
      <c r="BF182" s="75">
        <v>20</v>
      </c>
      <c r="BG182" s="80">
        <v>67</v>
      </c>
      <c r="BH182" s="81"/>
      <c r="BI182" s="81"/>
      <c r="BJ182" s="82"/>
      <c r="BK182" s="74">
        <f t="shared" si="447"/>
        <v>67</v>
      </c>
      <c r="BL182" s="80">
        <f t="shared" si="291"/>
        <v>7398</v>
      </c>
      <c r="BM182" s="83"/>
      <c r="BN182" s="84">
        <f t="shared" si="448"/>
        <v>8.0427142470938087E-2</v>
      </c>
      <c r="BO182" s="85">
        <f t="shared" si="449"/>
        <v>4.4606650446066508E-2</v>
      </c>
      <c r="BP182" s="85">
        <f t="shared" si="450"/>
        <v>0.22452014057853473</v>
      </c>
      <c r="BQ182" s="85">
        <f t="shared" si="451"/>
        <v>0.24006488240064883</v>
      </c>
      <c r="BR182" s="85">
        <f t="shared" si="452"/>
        <v>0.24452554744525548</v>
      </c>
      <c r="BS182" s="85">
        <f t="shared" si="453"/>
        <v>0.13030548796972155</v>
      </c>
      <c r="BT182" s="85">
        <f t="shared" si="454"/>
        <v>2.379021357123547E-2</v>
      </c>
      <c r="BU182" s="85">
        <f t="shared" si="455"/>
        <v>0</v>
      </c>
      <c r="BV182" s="85">
        <f t="shared" si="456"/>
        <v>2.703433360367667E-3</v>
      </c>
      <c r="BW182" s="85">
        <f t="shared" si="457"/>
        <v>9.0565017572316834E-3</v>
      </c>
      <c r="BX182" s="85">
        <f t="shared" si="458"/>
        <v>0</v>
      </c>
      <c r="BY182" s="85">
        <f t="shared" si="459"/>
        <v>0</v>
      </c>
      <c r="BZ182" s="85">
        <f t="shared" si="460"/>
        <v>0</v>
      </c>
      <c r="CA182" s="76">
        <f t="shared" si="461"/>
        <v>9.0565017572316834E-3</v>
      </c>
      <c r="CB182" s="86">
        <f t="shared" si="462"/>
        <v>1</v>
      </c>
      <c r="CC182" s="76"/>
      <c r="CD182" s="76"/>
      <c r="CE182" s="75">
        <v>1685</v>
      </c>
      <c r="CF182" s="75">
        <v>1710</v>
      </c>
      <c r="CG182" s="75">
        <v>1547</v>
      </c>
      <c r="CH182" s="75">
        <v>890</v>
      </c>
      <c r="CI182" s="75">
        <v>559</v>
      </c>
      <c r="CJ182" s="75">
        <v>718</v>
      </c>
      <c r="CK182" s="75">
        <v>264</v>
      </c>
      <c r="CL182" s="73">
        <v>73</v>
      </c>
      <c r="CM182" s="73">
        <v>39</v>
      </c>
      <c r="CN182" s="73">
        <v>54</v>
      </c>
      <c r="CO182" s="73"/>
      <c r="CQ182" s="74">
        <f t="shared" si="463"/>
        <v>166</v>
      </c>
      <c r="CR182" s="74">
        <f t="shared" si="464"/>
        <v>7539</v>
      </c>
      <c r="CS182" s="76"/>
      <c r="CT182" s="77">
        <f t="shared" si="465"/>
        <v>0.22350444356015386</v>
      </c>
      <c r="CU182" s="78">
        <f t="shared" si="466"/>
        <v>0.22682053322721846</v>
      </c>
      <c r="CV182" s="78">
        <f t="shared" si="467"/>
        <v>0.20519962859795729</v>
      </c>
      <c r="CW182" s="78">
        <f t="shared" si="468"/>
        <v>0.11805279214749967</v>
      </c>
      <c r="CX182" s="78">
        <f t="shared" si="469"/>
        <v>7.4147764955564396E-2</v>
      </c>
      <c r="CY182" s="78">
        <f t="shared" si="470"/>
        <v>9.5238095238095233E-2</v>
      </c>
      <c r="CZ182" s="78">
        <f t="shared" si="471"/>
        <v>3.501790688420215E-2</v>
      </c>
      <c r="DA182" s="79"/>
      <c r="DB182" s="79"/>
      <c r="DC182" s="79"/>
      <c r="DD182" s="79"/>
      <c r="DE182" s="79">
        <f t="shared" si="472"/>
        <v>2.2018835389308926E-2</v>
      </c>
      <c r="DF182" s="76">
        <f t="shared" si="473"/>
        <v>1</v>
      </c>
      <c r="DG182" s="76"/>
      <c r="DH182" s="76"/>
      <c r="DI182" s="76"/>
      <c r="DJ182" s="76"/>
      <c r="DK182" s="76">
        <f t="shared" si="293"/>
        <v>0.23464197208817009</v>
      </c>
      <c r="DL182" s="76">
        <f t="shared" si="294"/>
        <v>0.24452554744525548</v>
      </c>
      <c r="DM182" s="76">
        <f t="shared" si="295"/>
        <v>0.22682053322721846</v>
      </c>
      <c r="DN182" s="76"/>
      <c r="DO182" s="76"/>
      <c r="DP182" s="76">
        <f t="shared" si="296"/>
        <v>6.4562410329985651E-2</v>
      </c>
      <c r="DQ182" s="76">
        <f t="shared" si="297"/>
        <v>4.4606650446066508E-2</v>
      </c>
      <c r="DR182" s="76">
        <f t="shared" si="298"/>
        <v>7.4147764955564396E-2</v>
      </c>
      <c r="DS182" s="76"/>
      <c r="DT182" s="76"/>
      <c r="DU182" s="76"/>
      <c r="DV182" s="76">
        <f t="shared" si="299"/>
        <v>0</v>
      </c>
      <c r="DW182" s="76"/>
      <c r="DX182" s="76"/>
      <c r="DY182" s="76"/>
      <c r="DZ182" s="76"/>
      <c r="EA182" s="76">
        <f t="shared" si="300"/>
        <v>2.703433360367667E-3</v>
      </c>
      <c r="EB182" s="76"/>
      <c r="EC182" s="76"/>
      <c r="ED182" s="76"/>
      <c r="EE182" s="76">
        <f t="shared" si="474"/>
        <v>0.29920438241815572</v>
      </c>
      <c r="EF182" s="76">
        <f t="shared" si="475"/>
        <v>0.29183563125168965</v>
      </c>
      <c r="EG182" s="76">
        <f t="shared" si="476"/>
        <v>0.30096829818278287</v>
      </c>
      <c r="EH182" s="76"/>
      <c r="EI182" s="76"/>
      <c r="EJ182" s="76">
        <f t="shared" si="301"/>
        <v>-7.8214388609516294E-3</v>
      </c>
      <c r="EK182" s="76"/>
      <c r="EL182" s="76">
        <f t="shared" si="302"/>
        <v>-1.7705014218037024E-2</v>
      </c>
      <c r="EM182" s="76"/>
      <c r="EN182" s="76"/>
      <c r="EO182" s="76">
        <f t="shared" si="303"/>
        <v>9.5853546255787458E-3</v>
      </c>
      <c r="EP182" s="76"/>
      <c r="EQ182" s="76">
        <f t="shared" si="304"/>
        <v>2.9541114509497889E-2</v>
      </c>
      <c r="ER182" s="76"/>
      <c r="ES182" s="76"/>
      <c r="ET182" s="76">
        <f t="shared" si="305"/>
        <v>0</v>
      </c>
      <c r="EU182" s="76"/>
      <c r="EV182" s="76">
        <f t="shared" si="306"/>
        <v>0</v>
      </c>
      <c r="EW182" s="76"/>
      <c r="EX182" s="76"/>
      <c r="EY182" s="76">
        <f t="shared" si="307"/>
        <v>0</v>
      </c>
      <c r="EZ182" s="76"/>
      <c r="FA182" s="76">
        <f t="shared" si="308"/>
        <v>-2.703433360367667E-3</v>
      </c>
      <c r="FB182" s="76"/>
      <c r="FC182" s="76"/>
      <c r="FD182" s="76">
        <f t="shared" si="309"/>
        <v>1.7639157646271442E-3</v>
      </c>
      <c r="FE182" s="76"/>
      <c r="FF182" s="76">
        <f t="shared" si="310"/>
        <v>9.132666931093214E-3</v>
      </c>
      <c r="FG182" s="76"/>
      <c r="FH182" s="76"/>
      <c r="FI182" s="76"/>
      <c r="FJ182" s="76"/>
      <c r="FK182" s="76"/>
      <c r="FL182" s="76">
        <f t="shared" si="311"/>
        <v>9.2604669362201641E-3</v>
      </c>
      <c r="FM182" s="76">
        <f t="shared" si="312"/>
        <v>2.379021357123547E-2</v>
      </c>
      <c r="FN182" s="76">
        <f t="shared" si="313"/>
        <v>3.501790688420215E-2</v>
      </c>
      <c r="FO182" s="76"/>
      <c r="FP182" s="76">
        <f t="shared" si="314"/>
        <v>2.5757439947981985E-2</v>
      </c>
      <c r="FQ182" s="76"/>
      <c r="FR182" s="76">
        <f t="shared" si="315"/>
        <v>1.1227693312966681E-2</v>
      </c>
      <c r="FS182" s="76"/>
      <c r="FT182" s="76"/>
      <c r="FU182" s="76"/>
      <c r="FV182" s="76"/>
      <c r="FW182" s="76">
        <f t="shared" si="316"/>
        <v>0.14595017607930089</v>
      </c>
      <c r="FX182" s="76">
        <f t="shared" si="317"/>
        <v>0.13030548796972155</v>
      </c>
      <c r="FY182" s="76">
        <f t="shared" si="318"/>
        <v>0.20519962859795729</v>
      </c>
      <c r="FZ182" s="76"/>
      <c r="GA182" s="76">
        <f t="shared" si="319"/>
        <v>5.9249452518656404E-2</v>
      </c>
      <c r="GB182" s="76"/>
      <c r="GC182" s="76">
        <f t="shared" si="320"/>
        <v>7.4894140628235739E-2</v>
      </c>
      <c r="GD182" s="76"/>
      <c r="GE182" s="76"/>
      <c r="GF182" s="76"/>
      <c r="GG182" s="76"/>
      <c r="GH182" s="76">
        <f t="shared" si="321"/>
        <v>0.12195121951219512</v>
      </c>
      <c r="GI182" s="76">
        <f t="shared" si="322"/>
        <v>0.22452014057853473</v>
      </c>
      <c r="GJ182" s="76">
        <f t="shared" si="323"/>
        <v>9.5238095238095233E-2</v>
      </c>
      <c r="GK182" s="76"/>
      <c r="GL182" s="76">
        <f t="shared" si="324"/>
        <v>-2.6713124274099886E-2</v>
      </c>
      <c r="GM182" s="76"/>
      <c r="GN182" s="76">
        <f t="shared" si="325"/>
        <v>-0.12928204534043949</v>
      </c>
      <c r="GO182" s="76"/>
      <c r="GP182" s="76"/>
      <c r="GQ182" s="76"/>
      <c r="GR182" s="76"/>
      <c r="GS182" s="76">
        <f t="shared" si="326"/>
        <v>0.25211947306638843</v>
      </c>
      <c r="GT182" s="76">
        <f t="shared" si="327"/>
        <v>0.24006488240064883</v>
      </c>
      <c r="GU182" s="76">
        <f t="shared" si="328"/>
        <v>0.22350444356015386</v>
      </c>
      <c r="GV182" s="76"/>
      <c r="GW182" s="76">
        <f t="shared" si="329"/>
        <v>-2.8615029506234568E-2</v>
      </c>
      <c r="GX182" s="76"/>
      <c r="GY182" s="76">
        <f t="shared" si="330"/>
        <v>-1.6560438840494962E-2</v>
      </c>
      <c r="GZ182" s="76"/>
      <c r="HA182" s="76"/>
      <c r="HB182" s="76"/>
      <c r="HC182" s="76"/>
      <c r="HD182" s="76">
        <f t="shared" si="331"/>
        <v>6.8083996347984871E-2</v>
      </c>
      <c r="HE182" s="76">
        <f t="shared" si="332"/>
        <v>8.0427142470938087E-2</v>
      </c>
      <c r="HF182" s="76">
        <f t="shared" si="333"/>
        <v>0.11805279214749967</v>
      </c>
      <c r="HG182" s="76"/>
      <c r="HH182" s="76">
        <f t="shared" si="334"/>
        <v>4.9968795799514798E-2</v>
      </c>
      <c r="HI182" s="76"/>
      <c r="HJ182" s="76">
        <f t="shared" si="335"/>
        <v>3.7625649676561582E-2</v>
      </c>
      <c r="HK182" s="76"/>
      <c r="HL182" s="76"/>
      <c r="HM182" s="76"/>
      <c r="HN182" s="76"/>
      <c r="HO182" s="76"/>
      <c r="HP182" s="76"/>
      <c r="HQ182" s="76"/>
      <c r="HR182" s="76">
        <f t="shared" si="336"/>
        <v>0.26137994000260861</v>
      </c>
      <c r="HS182" s="76">
        <f t="shared" si="337"/>
        <v>0.32020346941437328</v>
      </c>
      <c r="HT182" s="76">
        <f t="shared" si="338"/>
        <v>0.32946393635059346</v>
      </c>
      <c r="HU182" s="76"/>
      <c r="HV182" s="76">
        <f t="shared" si="339"/>
        <v>0.26385509597188428</v>
      </c>
      <c r="HW182" s="76">
        <f t="shared" si="340"/>
        <v>0.3204920248715869</v>
      </c>
      <c r="HX182" s="76">
        <f t="shared" si="341"/>
        <v>0.34428223844282235</v>
      </c>
      <c r="HY182" s="76"/>
      <c r="HZ182" s="76">
        <f t="shared" si="342"/>
        <v>0.25852235044435601</v>
      </c>
      <c r="IA182" s="76">
        <f t="shared" si="343"/>
        <v>0.34155723570765351</v>
      </c>
      <c r="IB182" s="76">
        <f t="shared" si="344"/>
        <v>0.37657514259185565</v>
      </c>
      <c r="IC182" s="76"/>
      <c r="ID182" s="76"/>
      <c r="IE182" s="76">
        <f t="shared" si="345"/>
        <v>-2.8575895582526045E-3</v>
      </c>
      <c r="IF182" s="76"/>
      <c r="IG182" s="76">
        <f t="shared" si="346"/>
        <v>-5.3327455275282709E-3</v>
      </c>
      <c r="IH182" s="76"/>
      <c r="II182" s="76"/>
      <c r="IJ182" s="76">
        <f t="shared" si="347"/>
        <v>2.135376629328023E-2</v>
      </c>
      <c r="IK182" s="76"/>
      <c r="IL182" s="76">
        <f t="shared" si="348"/>
        <v>2.1065210836066606E-2</v>
      </c>
      <c r="IM182" s="76"/>
      <c r="IN182" s="76"/>
      <c r="IO182" s="76">
        <f t="shared" si="349"/>
        <v>4.7111206241262193E-2</v>
      </c>
      <c r="IP182" s="76"/>
      <c r="IQ182" s="76">
        <f t="shared" si="350"/>
        <v>3.2292904149033297E-2</v>
      </c>
      <c r="IR182" s="76"/>
      <c r="IS182" s="76"/>
      <c r="IT182" s="76"/>
      <c r="IU182" s="76"/>
      <c r="IV182" s="76"/>
      <c r="IW182" s="76">
        <v>0.06</v>
      </c>
      <c r="IX182" s="183">
        <v>7.5855379778587917</v>
      </c>
      <c r="IY182" s="183">
        <v>5.2549272212788907</v>
      </c>
      <c r="IZ182" s="175">
        <v>-8.2147023577274325E-2</v>
      </c>
      <c r="JA182" s="76"/>
      <c r="JB182" s="74">
        <v>16308</v>
      </c>
      <c r="JC182" s="74">
        <v>91</v>
      </c>
      <c r="JD182" s="74">
        <v>101</v>
      </c>
      <c r="JE182" s="76">
        <v>1.0241129488650198E-2</v>
      </c>
      <c r="JF182" s="76">
        <v>4.7388593500851589E-2</v>
      </c>
      <c r="JG182" s="74"/>
      <c r="JH182" s="74">
        <v>168</v>
      </c>
      <c r="JI182" s="74">
        <v>19</v>
      </c>
      <c r="JJ182" s="175">
        <v>0.1130952380952381</v>
      </c>
      <c r="JK182" s="74">
        <v>117</v>
      </c>
      <c r="JL182" s="74">
        <v>22</v>
      </c>
      <c r="JM182" s="175">
        <v>0.18803418803418803</v>
      </c>
      <c r="JN182" s="74">
        <v>285</v>
      </c>
      <c r="JO182" s="74">
        <v>41</v>
      </c>
      <c r="JP182" s="175">
        <v>0.14385964912280702</v>
      </c>
      <c r="JQ182" s="175">
        <v>0.27899022576140903</v>
      </c>
      <c r="JR182" s="74"/>
      <c r="JS182" s="74"/>
      <c r="JT182" s="76">
        <v>7.5949367088607597E-2</v>
      </c>
      <c r="JU182" s="175"/>
      <c r="JV182" s="175">
        <v>0.13592035757822024</v>
      </c>
      <c r="JW182" s="175">
        <v>4.5713124746038197E-2</v>
      </c>
      <c r="JX182" s="175">
        <v>1.8691588785046728E-2</v>
      </c>
      <c r="JY182" s="175">
        <v>0.11722876879317351</v>
      </c>
      <c r="JZ182" s="175">
        <v>0.18163348232425844</v>
      </c>
      <c r="KA182" s="175">
        <v>0.24922118380062305</v>
      </c>
      <c r="KB182" s="175">
        <v>8.4789381010429363E-2</v>
      </c>
      <c r="KC182" s="175">
        <v>0.49695245835026414</v>
      </c>
      <c r="KD182" s="175">
        <v>0.37972368955709063</v>
      </c>
      <c r="KE182" s="175">
        <v>0.3340105648110524</v>
      </c>
      <c r="KF182" s="175">
        <v>0.51564404713531087</v>
      </c>
      <c r="KG182" s="175"/>
      <c r="KH182" s="74">
        <v>4740</v>
      </c>
      <c r="KI182" s="74">
        <v>13213</v>
      </c>
      <c r="KJ182" s="74">
        <v>7614</v>
      </c>
      <c r="KK182" s="74">
        <v>14766</v>
      </c>
      <c r="KL182" s="76">
        <v>0.35873760690229317</v>
      </c>
      <c r="KM182" s="76">
        <v>0.51564404713531087</v>
      </c>
      <c r="KN182" s="175">
        <v>0.1569064402330177</v>
      </c>
      <c r="KO182" s="175">
        <v>0.43738497780566732</v>
      </c>
      <c r="KP182" s="175"/>
      <c r="KQ182" s="74">
        <v>908</v>
      </c>
      <c r="KR182" s="74">
        <v>1174</v>
      </c>
      <c r="KS182" s="175">
        <v>0.77342419080068148</v>
      </c>
      <c r="KT182" s="74">
        <v>1899</v>
      </c>
      <c r="KU182" s="74">
        <v>2501</v>
      </c>
      <c r="KV182" s="175">
        <v>0.75929628148740502</v>
      </c>
      <c r="KW182" s="74">
        <v>2780</v>
      </c>
      <c r="KX182" s="74">
        <v>3725</v>
      </c>
      <c r="KY182" s="175">
        <v>0.74630872483221478</v>
      </c>
      <c r="KZ182" s="74">
        <v>3568</v>
      </c>
      <c r="LA182" s="74">
        <v>5041</v>
      </c>
      <c r="LB182" s="175">
        <v>0.70779607220789531</v>
      </c>
      <c r="LC182" s="74">
        <v>1135</v>
      </c>
      <c r="LD182" s="74">
        <v>1862</v>
      </c>
      <c r="LE182" s="175">
        <f t="shared" si="351"/>
        <v>0.60955961331901176</v>
      </c>
      <c r="LF182" s="74">
        <v>1779</v>
      </c>
      <c r="LG182" s="74">
        <v>3018</v>
      </c>
      <c r="LH182" s="175">
        <f t="shared" si="352"/>
        <v>0.58946322067594437</v>
      </c>
      <c r="LI182" s="74">
        <v>811</v>
      </c>
      <c r="LJ182" s="74">
        <v>2626</v>
      </c>
      <c r="LK182" s="175">
        <f t="shared" si="353"/>
        <v>0.30883472962680886</v>
      </c>
      <c r="LL182" s="74">
        <v>3725</v>
      </c>
      <c r="LM182" s="74">
        <v>7506</v>
      </c>
      <c r="LN182" s="175">
        <v>0.49626965094590991</v>
      </c>
      <c r="LO182" s="175"/>
      <c r="LP182" s="74">
        <v>321</v>
      </c>
      <c r="LQ182" s="74">
        <v>2219</v>
      </c>
      <c r="LR182" s="175">
        <v>0.14465975664713834</v>
      </c>
      <c r="LS182" s="74">
        <v>7614</v>
      </c>
      <c r="LT182" s="74">
        <v>14766</v>
      </c>
      <c r="LU182" s="175">
        <v>0.51564404713531087</v>
      </c>
      <c r="LV182" s="175"/>
      <c r="LW182" s="74"/>
      <c r="LX182" s="74">
        <v>11</v>
      </c>
      <c r="LY182" s="74">
        <v>209</v>
      </c>
      <c r="LZ182" s="74">
        <v>230</v>
      </c>
      <c r="MA182" s="74">
        <v>237</v>
      </c>
      <c r="MB182" s="74">
        <v>300</v>
      </c>
      <c r="MC182" s="74">
        <v>140</v>
      </c>
      <c r="MD182" s="74"/>
    </row>
    <row r="183" spans="1:348" x14ac:dyDescent="0.25">
      <c r="A183" s="153"/>
      <c r="B183" s="156" t="s">
        <v>12</v>
      </c>
      <c r="C183" s="154"/>
      <c r="D183" s="159">
        <v>43010</v>
      </c>
      <c r="E183" s="159" t="s">
        <v>206</v>
      </c>
      <c r="F183" s="73" t="s">
        <v>229</v>
      </c>
      <c r="P183" s="164"/>
      <c r="Q183" s="129"/>
      <c r="R183" s="129"/>
      <c r="S183" s="129"/>
      <c r="T183" s="129"/>
      <c r="U183" s="129"/>
      <c r="V183" s="129"/>
      <c r="W183" s="129"/>
      <c r="X183" s="129"/>
      <c r="Y183" s="129"/>
      <c r="Z183" s="115"/>
      <c r="AA183" s="74"/>
      <c r="AB183" s="75">
        <v>2012</v>
      </c>
      <c r="AC183" s="75">
        <v>4437</v>
      </c>
      <c r="AD183" s="75">
        <v>1239</v>
      </c>
      <c r="AE183" s="75">
        <v>714</v>
      </c>
      <c r="AF183" s="75">
        <v>1567</v>
      </c>
      <c r="AG183" s="75">
        <v>5224</v>
      </c>
      <c r="AH183" s="75">
        <v>183</v>
      </c>
      <c r="AI183" s="75">
        <v>204</v>
      </c>
      <c r="AK183" s="74">
        <f t="shared" si="437"/>
        <v>15580</v>
      </c>
      <c r="AL183" s="76"/>
      <c r="AM183" s="77">
        <f t="shared" si="438"/>
        <v>0.12913992297817714</v>
      </c>
      <c r="AN183" s="78">
        <f t="shared" si="439"/>
        <v>0.28478818998716304</v>
      </c>
      <c r="AO183" s="78">
        <f t="shared" si="440"/>
        <v>7.9525032092426187E-2</v>
      </c>
      <c r="AP183" s="78">
        <f t="shared" si="441"/>
        <v>4.5827984595635432E-2</v>
      </c>
      <c r="AQ183" s="78">
        <f t="shared" si="442"/>
        <v>0.10057766367137355</v>
      </c>
      <c r="AR183" s="78">
        <f t="shared" si="443"/>
        <v>0.33530166880616175</v>
      </c>
      <c r="AS183" s="78">
        <f t="shared" si="444"/>
        <v>1.1745827984595636E-2</v>
      </c>
      <c r="AT183" s="79">
        <f t="shared" si="445"/>
        <v>1.3093709884467265E-2</v>
      </c>
      <c r="AU183" s="76">
        <f t="shared" si="446"/>
        <v>1</v>
      </c>
      <c r="AV183" s="76"/>
      <c r="AW183" s="76"/>
      <c r="AX183" s="75">
        <v>1253</v>
      </c>
      <c r="AY183" s="75">
        <v>910</v>
      </c>
      <c r="AZ183" s="75">
        <v>2802</v>
      </c>
      <c r="BA183" s="75">
        <v>1401</v>
      </c>
      <c r="BB183" s="75">
        <v>5159</v>
      </c>
      <c r="BC183" s="75">
        <v>3787</v>
      </c>
      <c r="BD183" s="75">
        <v>337</v>
      </c>
      <c r="BF183" s="75">
        <v>57</v>
      </c>
      <c r="BG183" s="80">
        <v>16</v>
      </c>
      <c r="BH183" s="81">
        <v>132</v>
      </c>
      <c r="BI183" s="81">
        <v>11</v>
      </c>
      <c r="BJ183" s="82">
        <v>12</v>
      </c>
      <c r="BK183" s="74">
        <f t="shared" si="447"/>
        <v>171</v>
      </c>
      <c r="BL183" s="80">
        <f t="shared" si="291"/>
        <v>15877</v>
      </c>
      <c r="BM183" s="83"/>
      <c r="BN183" s="84">
        <f t="shared" si="448"/>
        <v>7.8919191282987966E-2</v>
      </c>
      <c r="BO183" s="85">
        <f t="shared" si="449"/>
        <v>5.7315613780940987E-2</v>
      </c>
      <c r="BP183" s="85">
        <f t="shared" si="450"/>
        <v>0.17648170309252378</v>
      </c>
      <c r="BQ183" s="85">
        <f t="shared" si="451"/>
        <v>8.8240851546261892E-2</v>
      </c>
      <c r="BR183" s="85">
        <f t="shared" si="452"/>
        <v>0.32493544120425771</v>
      </c>
      <c r="BS183" s="85">
        <f t="shared" si="453"/>
        <v>0.2385211311960698</v>
      </c>
      <c r="BT183" s="85">
        <f t="shared" si="454"/>
        <v>2.1225672356238585E-2</v>
      </c>
      <c r="BU183" s="85">
        <f t="shared" si="455"/>
        <v>0</v>
      </c>
      <c r="BV183" s="85">
        <f t="shared" si="456"/>
        <v>3.59009888517982E-3</v>
      </c>
      <c r="BW183" s="85">
        <f t="shared" si="457"/>
        <v>1.0077470554890723E-3</v>
      </c>
      <c r="BX183" s="85">
        <f t="shared" si="458"/>
        <v>8.3139132077848458E-3</v>
      </c>
      <c r="BY183" s="85">
        <f t="shared" si="459"/>
        <v>6.9282610064873718E-4</v>
      </c>
      <c r="BZ183" s="85">
        <f t="shared" si="460"/>
        <v>7.5581029161680415E-4</v>
      </c>
      <c r="CA183" s="76">
        <f t="shared" si="461"/>
        <v>1.077029665553946E-2</v>
      </c>
      <c r="CB183" s="86">
        <f t="shared" si="462"/>
        <v>1</v>
      </c>
      <c r="CC183" s="76"/>
      <c r="CD183" s="76"/>
      <c r="CE183" s="75">
        <v>678</v>
      </c>
      <c r="CF183" s="75">
        <v>3331</v>
      </c>
      <c r="CG183" s="75">
        <v>4360</v>
      </c>
      <c r="CH183" s="75">
        <v>1906</v>
      </c>
      <c r="CI183" s="75">
        <v>2048</v>
      </c>
      <c r="CJ183" s="75">
        <v>3343</v>
      </c>
      <c r="CK183" s="75">
        <v>318</v>
      </c>
      <c r="CL183" s="73">
        <v>17</v>
      </c>
      <c r="CM183" s="73">
        <v>208</v>
      </c>
      <c r="CN183" s="73">
        <v>19</v>
      </c>
      <c r="CO183" s="73">
        <v>27</v>
      </c>
      <c r="CQ183" s="74">
        <f t="shared" si="463"/>
        <v>271</v>
      </c>
      <c r="CR183" s="74">
        <f t="shared" si="464"/>
        <v>16255</v>
      </c>
      <c r="CS183" s="76"/>
      <c r="CT183" s="77">
        <f t="shared" si="465"/>
        <v>4.1710243002153181E-2</v>
      </c>
      <c r="CU183" s="78">
        <f t="shared" si="466"/>
        <v>0.20492156259612426</v>
      </c>
      <c r="CV183" s="78">
        <f t="shared" si="467"/>
        <v>0.26822516148877268</v>
      </c>
      <c r="CW183" s="78">
        <f t="shared" si="468"/>
        <v>0.11725622885266072</v>
      </c>
      <c r="CX183" s="78">
        <f t="shared" si="469"/>
        <v>0.12599200246078129</v>
      </c>
      <c r="CY183" s="78">
        <f t="shared" si="470"/>
        <v>0.2056597969855429</v>
      </c>
      <c r="CZ183" s="78">
        <f t="shared" si="471"/>
        <v>1.956321131959397E-2</v>
      </c>
      <c r="DA183" s="79"/>
      <c r="DB183" s="79"/>
      <c r="DC183" s="79"/>
      <c r="DD183" s="79"/>
      <c r="DE183" s="79">
        <f t="shared" si="472"/>
        <v>1.6671793294370962E-2</v>
      </c>
      <c r="DF183" s="76">
        <f t="shared" si="473"/>
        <v>1</v>
      </c>
      <c r="DG183" s="76"/>
      <c r="DH183" s="76"/>
      <c r="DI183" s="76"/>
      <c r="DJ183" s="76"/>
      <c r="DK183" s="76">
        <f t="shared" si="293"/>
        <v>0.28478818998716304</v>
      </c>
      <c r="DL183" s="76">
        <f t="shared" si="294"/>
        <v>0.32493544120425771</v>
      </c>
      <c r="DM183" s="76">
        <f t="shared" si="295"/>
        <v>0.20492156259612426</v>
      </c>
      <c r="DN183" s="76"/>
      <c r="DO183" s="76"/>
      <c r="DP183" s="76">
        <f t="shared" si="296"/>
        <v>7.9525032092426187E-2</v>
      </c>
      <c r="DQ183" s="76">
        <f t="shared" si="297"/>
        <v>5.7315613780940987E-2</v>
      </c>
      <c r="DR183" s="76">
        <f t="shared" si="298"/>
        <v>0.12599200246078129</v>
      </c>
      <c r="DS183" s="76"/>
      <c r="DT183" s="76"/>
      <c r="DU183" s="76"/>
      <c r="DV183" s="76">
        <f t="shared" si="299"/>
        <v>0</v>
      </c>
      <c r="DW183" s="76"/>
      <c r="DX183" s="76"/>
      <c r="DY183" s="76"/>
      <c r="DZ183" s="76"/>
      <c r="EA183" s="76">
        <f t="shared" si="300"/>
        <v>3.59009888517982E-3</v>
      </c>
      <c r="EB183" s="76"/>
      <c r="EC183" s="76"/>
      <c r="ED183" s="76"/>
      <c r="EE183" s="76">
        <f t="shared" si="474"/>
        <v>0.36431322207958922</v>
      </c>
      <c r="EF183" s="76">
        <f t="shared" si="475"/>
        <v>0.38584115387037848</v>
      </c>
      <c r="EG183" s="76">
        <f t="shared" si="476"/>
        <v>0.33091356505690556</v>
      </c>
      <c r="EH183" s="76"/>
      <c r="EI183" s="76"/>
      <c r="EJ183" s="76">
        <f t="shared" si="301"/>
        <v>-7.986662739103878E-2</v>
      </c>
      <c r="EK183" s="76"/>
      <c r="EL183" s="76">
        <f t="shared" si="302"/>
        <v>-0.12001387860813345</v>
      </c>
      <c r="EM183" s="76"/>
      <c r="EN183" s="76"/>
      <c r="EO183" s="76">
        <f t="shared" si="303"/>
        <v>4.6466970368355107E-2</v>
      </c>
      <c r="EP183" s="76"/>
      <c r="EQ183" s="76">
        <f t="shared" si="304"/>
        <v>6.86763886798403E-2</v>
      </c>
      <c r="ER183" s="76"/>
      <c r="ES183" s="76"/>
      <c r="ET183" s="76">
        <f t="shared" si="305"/>
        <v>0</v>
      </c>
      <c r="EU183" s="76"/>
      <c r="EV183" s="76">
        <f t="shared" si="306"/>
        <v>0</v>
      </c>
      <c r="EW183" s="76"/>
      <c r="EX183" s="76"/>
      <c r="EY183" s="76">
        <f t="shared" si="307"/>
        <v>0</v>
      </c>
      <c r="EZ183" s="76"/>
      <c r="FA183" s="76">
        <f t="shared" si="308"/>
        <v>-3.59009888517982E-3</v>
      </c>
      <c r="FB183" s="76"/>
      <c r="FC183" s="76"/>
      <c r="FD183" s="76">
        <f t="shared" si="309"/>
        <v>-3.339965702268366E-2</v>
      </c>
      <c r="FE183" s="76"/>
      <c r="FF183" s="76">
        <f t="shared" si="310"/>
        <v>-5.4927588813472927E-2</v>
      </c>
      <c r="FG183" s="76"/>
      <c r="FH183" s="76"/>
      <c r="FI183" s="76"/>
      <c r="FJ183" s="76"/>
      <c r="FK183" s="76"/>
      <c r="FL183" s="76">
        <f t="shared" si="311"/>
        <v>1.1745827984595636E-2</v>
      </c>
      <c r="FM183" s="76">
        <f t="shared" si="312"/>
        <v>2.1225672356238585E-2</v>
      </c>
      <c r="FN183" s="76">
        <f t="shared" si="313"/>
        <v>1.956321131959397E-2</v>
      </c>
      <c r="FO183" s="76"/>
      <c r="FP183" s="76">
        <f t="shared" si="314"/>
        <v>7.8173833349983336E-3</v>
      </c>
      <c r="FQ183" s="76"/>
      <c r="FR183" s="76">
        <f t="shared" si="315"/>
        <v>-1.6624610366446149E-3</v>
      </c>
      <c r="FS183" s="76"/>
      <c r="FT183" s="76"/>
      <c r="FU183" s="76"/>
      <c r="FV183" s="76"/>
      <c r="FW183" s="76">
        <f t="shared" si="316"/>
        <v>0.33530166880616175</v>
      </c>
      <c r="FX183" s="76">
        <f t="shared" si="317"/>
        <v>0.2385211311960698</v>
      </c>
      <c r="FY183" s="76">
        <f t="shared" si="318"/>
        <v>0.26822516148877268</v>
      </c>
      <c r="FZ183" s="76"/>
      <c r="GA183" s="76">
        <f t="shared" si="319"/>
        <v>-6.7076507317389067E-2</v>
      </c>
      <c r="GB183" s="76"/>
      <c r="GC183" s="76">
        <f t="shared" si="320"/>
        <v>2.9704030292702882E-2</v>
      </c>
      <c r="GD183" s="76"/>
      <c r="GE183" s="76"/>
      <c r="GF183" s="76"/>
      <c r="GG183" s="76"/>
      <c r="GH183" s="76">
        <f t="shared" si="321"/>
        <v>0.12913992297817714</v>
      </c>
      <c r="GI183" s="76">
        <f t="shared" si="322"/>
        <v>0.17648170309252378</v>
      </c>
      <c r="GJ183" s="76">
        <f t="shared" si="323"/>
        <v>0.2056597969855429</v>
      </c>
      <c r="GK183" s="76"/>
      <c r="GL183" s="76">
        <f t="shared" si="324"/>
        <v>7.6519874007365762E-2</v>
      </c>
      <c r="GM183" s="76"/>
      <c r="GN183" s="76">
        <f t="shared" si="325"/>
        <v>2.9178093893019119E-2</v>
      </c>
      <c r="GO183" s="76"/>
      <c r="GP183" s="76"/>
      <c r="GQ183" s="76"/>
      <c r="GR183" s="76"/>
      <c r="GS183" s="76">
        <f t="shared" si="326"/>
        <v>4.5827984595635432E-2</v>
      </c>
      <c r="GT183" s="76">
        <f t="shared" si="327"/>
        <v>8.8240851546261892E-2</v>
      </c>
      <c r="GU183" s="76">
        <f t="shared" si="328"/>
        <v>4.1710243002153181E-2</v>
      </c>
      <c r="GV183" s="76"/>
      <c r="GW183" s="76">
        <f t="shared" si="329"/>
        <v>-4.1177415934822506E-3</v>
      </c>
      <c r="GX183" s="76"/>
      <c r="GY183" s="76">
        <f t="shared" si="330"/>
        <v>-4.6530608544108711E-2</v>
      </c>
      <c r="GZ183" s="76"/>
      <c r="HA183" s="76"/>
      <c r="HB183" s="76"/>
      <c r="HC183" s="76"/>
      <c r="HD183" s="76">
        <f t="shared" si="331"/>
        <v>0.10057766367137355</v>
      </c>
      <c r="HE183" s="76">
        <f t="shared" si="332"/>
        <v>7.8919191282987966E-2</v>
      </c>
      <c r="HF183" s="76">
        <f t="shared" si="333"/>
        <v>0.11725622885266072</v>
      </c>
      <c r="HG183" s="76"/>
      <c r="HH183" s="76">
        <f t="shared" si="334"/>
        <v>1.6678565181287172E-2</v>
      </c>
      <c r="HI183" s="76"/>
      <c r="HJ183" s="76">
        <f t="shared" si="335"/>
        <v>3.8337037569672758E-2</v>
      </c>
      <c r="HK183" s="76"/>
      <c r="HL183" s="76"/>
      <c r="HM183" s="76"/>
      <c r="HN183" s="76"/>
      <c r="HO183" s="76"/>
      <c r="HP183" s="76"/>
      <c r="HQ183" s="76"/>
      <c r="HR183" s="76">
        <f t="shared" si="336"/>
        <v>5.7573812580231067E-2</v>
      </c>
      <c r="HS183" s="76">
        <f t="shared" si="337"/>
        <v>0.14640564826700897</v>
      </c>
      <c r="HT183" s="76">
        <f t="shared" si="338"/>
        <v>0.15815147625160461</v>
      </c>
      <c r="HU183" s="76"/>
      <c r="HV183" s="76">
        <f t="shared" si="339"/>
        <v>0.10946652390250047</v>
      </c>
      <c r="HW183" s="76">
        <f t="shared" si="340"/>
        <v>0.16716004282924984</v>
      </c>
      <c r="HX183" s="76">
        <f t="shared" si="341"/>
        <v>0.18838571518548844</v>
      </c>
      <c r="HY183" s="76"/>
      <c r="HZ183" s="76">
        <f t="shared" si="342"/>
        <v>6.1273454321747148E-2</v>
      </c>
      <c r="IA183" s="76">
        <f t="shared" si="343"/>
        <v>0.15896647185481391</v>
      </c>
      <c r="IB183" s="76">
        <f t="shared" si="344"/>
        <v>0.17852968317440787</v>
      </c>
      <c r="IC183" s="76"/>
      <c r="ID183" s="76"/>
      <c r="IE183" s="76">
        <f t="shared" si="345"/>
        <v>3.6996417415160812E-3</v>
      </c>
      <c r="IF183" s="76"/>
      <c r="IG183" s="76">
        <f t="shared" si="346"/>
        <v>-4.8193069580753325E-2</v>
      </c>
      <c r="IH183" s="76"/>
      <c r="II183" s="76"/>
      <c r="IJ183" s="76">
        <f t="shared" si="347"/>
        <v>1.2560823587804942E-2</v>
      </c>
      <c r="IK183" s="76"/>
      <c r="IL183" s="76">
        <f t="shared" si="348"/>
        <v>-8.193570974435932E-3</v>
      </c>
      <c r="IM183" s="76"/>
      <c r="IN183" s="76"/>
      <c r="IO183" s="76">
        <f t="shared" si="349"/>
        <v>2.037820692280326E-2</v>
      </c>
      <c r="IP183" s="76"/>
      <c r="IQ183" s="76">
        <f t="shared" si="350"/>
        <v>-9.8560320110805677E-3</v>
      </c>
      <c r="IR183" s="76"/>
      <c r="IS183" s="76"/>
      <c r="IT183" s="76"/>
      <c r="IU183" s="76"/>
      <c r="IV183" s="76"/>
      <c r="IW183" s="76">
        <v>0.04</v>
      </c>
      <c r="IX183" s="183">
        <v>4.5742734351729712</v>
      </c>
      <c r="IY183" s="183">
        <v>4.6534888285588965</v>
      </c>
      <c r="IZ183" s="175">
        <v>-0.23406970079261771</v>
      </c>
      <c r="JA183" s="76"/>
      <c r="JB183" s="74">
        <v>18407</v>
      </c>
      <c r="JC183" s="74">
        <v>103</v>
      </c>
      <c r="JD183" s="74">
        <v>98</v>
      </c>
      <c r="JE183" s="76">
        <v>1.5327021498558196E-2</v>
      </c>
      <c r="JF183" s="76">
        <v>6.9528601308129073E-2</v>
      </c>
      <c r="JG183" s="74"/>
      <c r="JH183" s="74">
        <v>217</v>
      </c>
      <c r="JI183" s="74">
        <v>7</v>
      </c>
      <c r="JJ183" s="175">
        <v>3.2258064516129031E-2</v>
      </c>
      <c r="JK183" s="74">
        <v>335</v>
      </c>
      <c r="JL183" s="74">
        <v>32</v>
      </c>
      <c r="JM183" s="175">
        <v>9.5522388059701493E-2</v>
      </c>
      <c r="JN183" s="74">
        <v>552</v>
      </c>
      <c r="JO183" s="74">
        <v>39</v>
      </c>
      <c r="JP183" s="175">
        <v>7.0652173913043473E-2</v>
      </c>
      <c r="JQ183" s="175">
        <v>0.77710782120632849</v>
      </c>
      <c r="JR183" s="74"/>
      <c r="JS183" s="74"/>
      <c r="JT183" s="76">
        <v>8.771929824561403E-2</v>
      </c>
      <c r="JU183" s="175"/>
      <c r="JV183" s="175">
        <v>6.2383058343255658E-2</v>
      </c>
      <c r="JW183" s="175">
        <v>6.2085388671542776E-3</v>
      </c>
      <c r="JX183" s="175">
        <v>3.8526960367409421E-2</v>
      </c>
      <c r="JY183" s="175">
        <v>2.3856097975846233E-2</v>
      </c>
      <c r="JZ183" s="175">
        <v>6.859159721040993E-2</v>
      </c>
      <c r="KA183" s="175">
        <v>3.5720360605545161E-3</v>
      </c>
      <c r="KB183" s="175">
        <v>1.8753189317911208E-2</v>
      </c>
      <c r="KC183" s="175">
        <v>5.2389862221466237E-2</v>
      </c>
      <c r="KD183" s="175">
        <v>2.8533764245620003E-2</v>
      </c>
      <c r="KE183" s="175">
        <v>2.2325225378465725E-2</v>
      </c>
      <c r="KF183" s="175">
        <v>9.0916822588875665E-2</v>
      </c>
      <c r="KG183" s="175"/>
      <c r="KH183" s="74">
        <v>1535</v>
      </c>
      <c r="KI183" s="74">
        <v>22669</v>
      </c>
      <c r="KJ183" s="74">
        <v>2138</v>
      </c>
      <c r="KK183" s="74">
        <v>23516</v>
      </c>
      <c r="KL183" s="76">
        <v>6.7713617715823377E-2</v>
      </c>
      <c r="KM183" s="76">
        <v>9.0916822588875665E-2</v>
      </c>
      <c r="KN183" s="175">
        <v>2.3203204873052288E-2</v>
      </c>
      <c r="KO183" s="175">
        <v>0.34266674349656173</v>
      </c>
      <c r="KP183" s="175"/>
      <c r="KQ183" s="74">
        <v>187</v>
      </c>
      <c r="KR183" s="74">
        <v>1346</v>
      </c>
      <c r="KS183" s="175">
        <v>0.13893016344725112</v>
      </c>
      <c r="KT183" s="74">
        <v>375</v>
      </c>
      <c r="KU183" s="74">
        <v>2882</v>
      </c>
      <c r="KV183" s="175">
        <v>0.13011797362942401</v>
      </c>
      <c r="KW183" s="74">
        <v>563</v>
      </c>
      <c r="KX183" s="74">
        <v>4330</v>
      </c>
      <c r="KY183" s="175">
        <v>0.13002309468822171</v>
      </c>
      <c r="KZ183" s="74">
        <v>786</v>
      </c>
      <c r="LA183" s="74">
        <v>6214</v>
      </c>
      <c r="LB183" s="175">
        <v>0.12648857418731896</v>
      </c>
      <c r="LC183" s="74">
        <v>350</v>
      </c>
      <c r="LD183" s="74">
        <v>2710</v>
      </c>
      <c r="LE183" s="175">
        <f t="shared" si="351"/>
        <v>0.12915129151291513</v>
      </c>
      <c r="LF183" s="74">
        <v>529</v>
      </c>
      <c r="LG183" s="74">
        <v>4793</v>
      </c>
      <c r="LH183" s="175">
        <f t="shared" si="352"/>
        <v>0.11036928854579595</v>
      </c>
      <c r="LI183" s="74">
        <v>284</v>
      </c>
      <c r="LJ183" s="74">
        <v>4977</v>
      </c>
      <c r="LK183" s="175">
        <f t="shared" si="353"/>
        <v>5.7062487442234279E-2</v>
      </c>
      <c r="LL183" s="74">
        <v>1163</v>
      </c>
      <c r="LM183" s="74">
        <v>12480</v>
      </c>
      <c r="LN183" s="175">
        <v>9.3189102564102566E-2</v>
      </c>
      <c r="LO183" s="175"/>
      <c r="LP183" s="74">
        <v>189</v>
      </c>
      <c r="LQ183" s="74">
        <v>4822</v>
      </c>
      <c r="LR183" s="175">
        <v>3.919535462463708E-2</v>
      </c>
      <c r="LS183" s="74">
        <v>2138</v>
      </c>
      <c r="LT183" s="74">
        <v>23516</v>
      </c>
      <c r="LU183" s="175">
        <v>9.0916822588875665E-2</v>
      </c>
      <c r="LV183" s="175"/>
      <c r="LW183" s="74"/>
      <c r="LX183" s="74">
        <v>151</v>
      </c>
      <c r="LY183" s="74">
        <v>109</v>
      </c>
      <c r="LZ183" s="74">
        <v>245</v>
      </c>
      <c r="MA183" s="74">
        <v>181</v>
      </c>
      <c r="MB183" s="74">
        <v>55</v>
      </c>
      <c r="MC183" s="74">
        <v>136</v>
      </c>
      <c r="MD183" s="74"/>
    </row>
    <row r="184" spans="1:348" x14ac:dyDescent="0.25">
      <c r="A184" s="153"/>
      <c r="B184" s="156" t="s">
        <v>10</v>
      </c>
      <c r="C184" s="154"/>
      <c r="D184" s="159">
        <v>11057</v>
      </c>
      <c r="E184" s="159" t="s">
        <v>0</v>
      </c>
      <c r="F184" s="73" t="s">
        <v>35</v>
      </c>
      <c r="P184" s="164"/>
      <c r="Q184" s="129"/>
      <c r="R184" s="129"/>
      <c r="S184" s="129"/>
      <c r="T184" s="129"/>
      <c r="U184" s="129"/>
      <c r="V184" s="129"/>
      <c r="W184" s="129"/>
      <c r="X184" s="129"/>
      <c r="Y184" s="129"/>
      <c r="Z184" s="115"/>
      <c r="AA184" s="74"/>
      <c r="AB184" s="75">
        <v>1175</v>
      </c>
      <c r="AC184" s="75">
        <v>3804</v>
      </c>
      <c r="AD184" s="75">
        <v>980</v>
      </c>
      <c r="AE184" s="75">
        <v>793</v>
      </c>
      <c r="AF184" s="75">
        <v>714</v>
      </c>
      <c r="AG184" s="75">
        <v>1851</v>
      </c>
      <c r="AH184" s="75">
        <v>160</v>
      </c>
      <c r="AI184" s="75">
        <v>135</v>
      </c>
      <c r="AK184" s="74">
        <f t="shared" si="437"/>
        <v>9612</v>
      </c>
      <c r="AL184" s="76"/>
      <c r="AM184" s="77">
        <f t="shared" si="438"/>
        <v>0.12224302954640033</v>
      </c>
      <c r="AN184" s="78">
        <f t="shared" si="439"/>
        <v>0.39575530586766544</v>
      </c>
      <c r="AO184" s="78">
        <f t="shared" si="440"/>
        <v>0.10195588847274241</v>
      </c>
      <c r="AP184" s="78">
        <f t="shared" si="441"/>
        <v>8.2501040366208908E-2</v>
      </c>
      <c r="AQ184" s="78">
        <f t="shared" si="442"/>
        <v>7.4282147315855182E-2</v>
      </c>
      <c r="AR184" s="78">
        <f t="shared" si="443"/>
        <v>0.19257178526841448</v>
      </c>
      <c r="AS184" s="78">
        <f t="shared" si="444"/>
        <v>1.6645859342488557E-2</v>
      </c>
      <c r="AT184" s="79">
        <f t="shared" si="445"/>
        <v>1.4044943820224719E-2</v>
      </c>
      <c r="AU184" s="76">
        <f t="shared" si="446"/>
        <v>1</v>
      </c>
      <c r="AV184" s="76"/>
      <c r="AW184" s="76"/>
      <c r="AX184" s="75">
        <v>765</v>
      </c>
      <c r="AY184" s="75">
        <v>888</v>
      </c>
      <c r="AZ184" s="75">
        <v>1237</v>
      </c>
      <c r="BA184" s="75">
        <v>727</v>
      </c>
      <c r="BB184" s="75">
        <v>5247</v>
      </c>
      <c r="BC184" s="75">
        <v>3543</v>
      </c>
      <c r="BD184" s="75">
        <v>378</v>
      </c>
      <c r="BF184" s="75">
        <v>37</v>
      </c>
      <c r="BG184" s="80">
        <v>11</v>
      </c>
      <c r="BH184" s="81">
        <v>127</v>
      </c>
      <c r="BI184" s="81"/>
      <c r="BJ184" s="82"/>
      <c r="BK184" s="74">
        <f t="shared" si="447"/>
        <v>138</v>
      </c>
      <c r="BL184" s="80">
        <f t="shared" si="291"/>
        <v>12960</v>
      </c>
      <c r="BM184" s="83"/>
      <c r="BN184" s="84">
        <f t="shared" si="448"/>
        <v>5.9027777777777776E-2</v>
      </c>
      <c r="BO184" s="85">
        <f t="shared" si="449"/>
        <v>6.851851851851852E-2</v>
      </c>
      <c r="BP184" s="85">
        <f t="shared" si="450"/>
        <v>9.5447530864197536E-2</v>
      </c>
      <c r="BQ184" s="85">
        <f t="shared" si="451"/>
        <v>5.6095679012345676E-2</v>
      </c>
      <c r="BR184" s="85">
        <f t="shared" si="452"/>
        <v>0.40486111111111112</v>
      </c>
      <c r="BS184" s="85">
        <f t="shared" si="453"/>
        <v>0.27337962962962964</v>
      </c>
      <c r="BT184" s="85">
        <f t="shared" si="454"/>
        <v>2.9166666666666667E-2</v>
      </c>
      <c r="BU184" s="85">
        <f t="shared" si="455"/>
        <v>0</v>
      </c>
      <c r="BV184" s="85">
        <f t="shared" si="456"/>
        <v>2.8549382716049382E-3</v>
      </c>
      <c r="BW184" s="85">
        <f t="shared" si="457"/>
        <v>8.4876543209876543E-4</v>
      </c>
      <c r="BX184" s="85">
        <f t="shared" si="458"/>
        <v>9.7993827160493836E-3</v>
      </c>
      <c r="BY184" s="85">
        <f t="shared" si="459"/>
        <v>0</v>
      </c>
      <c r="BZ184" s="85">
        <f t="shared" si="460"/>
        <v>0</v>
      </c>
      <c r="CA184" s="76">
        <f t="shared" si="461"/>
        <v>1.064814814814815E-2</v>
      </c>
      <c r="CB184" s="86">
        <f t="shared" si="462"/>
        <v>1</v>
      </c>
      <c r="CC184" s="76"/>
      <c r="CD184" s="76"/>
      <c r="CE184" s="75">
        <v>442</v>
      </c>
      <c r="CF184" s="75">
        <v>4016</v>
      </c>
      <c r="CG184" s="75">
        <v>1725</v>
      </c>
      <c r="CH184" s="75">
        <v>1180</v>
      </c>
      <c r="CI184" s="75">
        <v>1546</v>
      </c>
      <c r="CJ184" s="75">
        <v>558</v>
      </c>
      <c r="CK184" s="75">
        <v>265</v>
      </c>
      <c r="CL184" s="73">
        <v>27</v>
      </c>
      <c r="CM184" s="73">
        <v>13</v>
      </c>
      <c r="CN184" s="73">
        <v>116</v>
      </c>
      <c r="CO184" s="73">
        <v>10</v>
      </c>
      <c r="CQ184" s="74">
        <f t="shared" si="463"/>
        <v>166</v>
      </c>
      <c r="CR184" s="74">
        <f t="shared" si="464"/>
        <v>9898</v>
      </c>
      <c r="CS184" s="76"/>
      <c r="CT184" s="77">
        <f t="shared" si="465"/>
        <v>4.4655485956758945E-2</v>
      </c>
      <c r="CU184" s="78">
        <f t="shared" si="466"/>
        <v>0.40573853303697716</v>
      </c>
      <c r="CV184" s="78">
        <f t="shared" si="467"/>
        <v>0.17427763184481712</v>
      </c>
      <c r="CW184" s="78">
        <f t="shared" si="468"/>
        <v>0.11921600323297636</v>
      </c>
      <c r="CX184" s="78">
        <f t="shared" si="469"/>
        <v>0.1561931703374419</v>
      </c>
      <c r="CY184" s="78">
        <f t="shared" si="470"/>
        <v>5.6375025257627803E-2</v>
      </c>
      <c r="CZ184" s="78">
        <f t="shared" si="471"/>
        <v>2.6773085471812487E-2</v>
      </c>
      <c r="DA184" s="79"/>
      <c r="DB184" s="79"/>
      <c r="DC184" s="79"/>
      <c r="DD184" s="79"/>
      <c r="DE184" s="79">
        <f t="shared" si="472"/>
        <v>1.6771064861588199E-2</v>
      </c>
      <c r="DF184" s="76">
        <f t="shared" si="473"/>
        <v>1</v>
      </c>
      <c r="DG184" s="76"/>
      <c r="DH184" s="76"/>
      <c r="DI184" s="76"/>
      <c r="DJ184" s="76"/>
      <c r="DK184" s="76">
        <f t="shared" si="293"/>
        <v>0.39575530586766544</v>
      </c>
      <c r="DL184" s="76">
        <f t="shared" si="294"/>
        <v>0.40486111111111112</v>
      </c>
      <c r="DM184" s="76">
        <f t="shared" si="295"/>
        <v>0.40573853303697716</v>
      </c>
      <c r="DN184" s="76"/>
      <c r="DO184" s="76"/>
      <c r="DP184" s="76">
        <f t="shared" si="296"/>
        <v>0.10195588847274241</v>
      </c>
      <c r="DQ184" s="76">
        <f t="shared" si="297"/>
        <v>6.851851851851852E-2</v>
      </c>
      <c r="DR184" s="76">
        <f t="shared" si="298"/>
        <v>0.1561931703374419</v>
      </c>
      <c r="DS184" s="76"/>
      <c r="DT184" s="76"/>
      <c r="DU184" s="76"/>
      <c r="DV184" s="76">
        <f t="shared" si="299"/>
        <v>0</v>
      </c>
      <c r="DW184" s="76"/>
      <c r="DX184" s="76"/>
      <c r="DY184" s="76"/>
      <c r="DZ184" s="76"/>
      <c r="EA184" s="76">
        <f t="shared" si="300"/>
        <v>2.8549382716049382E-3</v>
      </c>
      <c r="EB184" s="76"/>
      <c r="EC184" s="76"/>
      <c r="ED184" s="76"/>
      <c r="EE184" s="76">
        <f t="shared" si="474"/>
        <v>0.49771119434040784</v>
      </c>
      <c r="EF184" s="76">
        <f t="shared" si="475"/>
        <v>0.47623456790123458</v>
      </c>
      <c r="EG184" s="76">
        <f t="shared" si="476"/>
        <v>0.56193170337441911</v>
      </c>
      <c r="EH184" s="76"/>
      <c r="EI184" s="76"/>
      <c r="EJ184" s="76">
        <f t="shared" si="301"/>
        <v>9.9832271693117147E-3</v>
      </c>
      <c r="EK184" s="76"/>
      <c r="EL184" s="76">
        <f t="shared" si="302"/>
        <v>8.7742192586603984E-4</v>
      </c>
      <c r="EM184" s="76"/>
      <c r="EN184" s="76"/>
      <c r="EO184" s="76">
        <f t="shared" si="303"/>
        <v>5.4237281864699491E-2</v>
      </c>
      <c r="EP184" s="76"/>
      <c r="EQ184" s="76">
        <f t="shared" si="304"/>
        <v>8.767465181892338E-2</v>
      </c>
      <c r="ER184" s="76"/>
      <c r="ES184" s="76"/>
      <c r="ET184" s="76">
        <f t="shared" si="305"/>
        <v>0</v>
      </c>
      <c r="EU184" s="76"/>
      <c r="EV184" s="76">
        <f t="shared" si="306"/>
        <v>0</v>
      </c>
      <c r="EW184" s="76"/>
      <c r="EX184" s="76"/>
      <c r="EY184" s="76">
        <f t="shared" si="307"/>
        <v>0</v>
      </c>
      <c r="EZ184" s="76"/>
      <c r="FA184" s="76">
        <f t="shared" si="308"/>
        <v>-2.8549382716049382E-3</v>
      </c>
      <c r="FB184" s="76"/>
      <c r="FC184" s="76"/>
      <c r="FD184" s="76">
        <f t="shared" si="309"/>
        <v>6.4220509034011275E-2</v>
      </c>
      <c r="FE184" s="76"/>
      <c r="FF184" s="76">
        <f t="shared" si="310"/>
        <v>8.5697135473184527E-2</v>
      </c>
      <c r="FG184" s="76"/>
      <c r="FH184" s="76"/>
      <c r="FI184" s="76"/>
      <c r="FJ184" s="76"/>
      <c r="FK184" s="76"/>
      <c r="FL184" s="76">
        <f t="shared" si="311"/>
        <v>1.6645859342488557E-2</v>
      </c>
      <c r="FM184" s="76">
        <f t="shared" si="312"/>
        <v>2.9166666666666667E-2</v>
      </c>
      <c r="FN184" s="76">
        <f t="shared" si="313"/>
        <v>2.6773085471812487E-2</v>
      </c>
      <c r="FO184" s="76"/>
      <c r="FP184" s="76">
        <f t="shared" si="314"/>
        <v>1.012722612932393E-2</v>
      </c>
      <c r="FQ184" s="76"/>
      <c r="FR184" s="76">
        <f t="shared" si="315"/>
        <v>-2.3935811948541802E-3</v>
      </c>
      <c r="FS184" s="76"/>
      <c r="FT184" s="76"/>
      <c r="FU184" s="76"/>
      <c r="FV184" s="76"/>
      <c r="FW184" s="76">
        <f t="shared" si="316"/>
        <v>0.19257178526841448</v>
      </c>
      <c r="FX184" s="76">
        <f t="shared" si="317"/>
        <v>0.27337962962962964</v>
      </c>
      <c r="FY184" s="76">
        <f t="shared" si="318"/>
        <v>0.17427763184481712</v>
      </c>
      <c r="FZ184" s="76"/>
      <c r="GA184" s="76">
        <f t="shared" si="319"/>
        <v>-1.8294153423597359E-2</v>
      </c>
      <c r="GB184" s="76"/>
      <c r="GC184" s="76">
        <f t="shared" si="320"/>
        <v>-9.9101997784812518E-2</v>
      </c>
      <c r="GD184" s="76"/>
      <c r="GE184" s="76"/>
      <c r="GF184" s="76"/>
      <c r="GG184" s="76"/>
      <c r="GH184" s="76">
        <f t="shared" si="321"/>
        <v>0.12224302954640033</v>
      </c>
      <c r="GI184" s="76">
        <f t="shared" si="322"/>
        <v>9.5447530864197536E-2</v>
      </c>
      <c r="GJ184" s="76">
        <f t="shared" si="323"/>
        <v>5.6375025257627803E-2</v>
      </c>
      <c r="GK184" s="76"/>
      <c r="GL184" s="76">
        <f t="shared" si="324"/>
        <v>-6.5868004288772528E-2</v>
      </c>
      <c r="GM184" s="76"/>
      <c r="GN184" s="76">
        <f t="shared" si="325"/>
        <v>-3.9072505606569732E-2</v>
      </c>
      <c r="GO184" s="76"/>
      <c r="GP184" s="76"/>
      <c r="GQ184" s="76"/>
      <c r="GR184" s="76"/>
      <c r="GS184" s="76">
        <f t="shared" si="326"/>
        <v>8.2501040366208908E-2</v>
      </c>
      <c r="GT184" s="76">
        <f t="shared" si="327"/>
        <v>5.6095679012345676E-2</v>
      </c>
      <c r="GU184" s="76">
        <f t="shared" si="328"/>
        <v>4.4655485956758945E-2</v>
      </c>
      <c r="GV184" s="76"/>
      <c r="GW184" s="76">
        <f t="shared" si="329"/>
        <v>-3.7845554409449964E-2</v>
      </c>
      <c r="GX184" s="76"/>
      <c r="GY184" s="76">
        <f t="shared" si="330"/>
        <v>-1.1440193055586731E-2</v>
      </c>
      <c r="GZ184" s="76"/>
      <c r="HA184" s="76"/>
      <c r="HB184" s="76"/>
      <c r="HC184" s="76"/>
      <c r="HD184" s="76">
        <f t="shared" si="331"/>
        <v>7.4282147315855182E-2</v>
      </c>
      <c r="HE184" s="76">
        <f t="shared" si="332"/>
        <v>5.9027777777777776E-2</v>
      </c>
      <c r="HF184" s="76">
        <f t="shared" si="333"/>
        <v>0.11921600323297636</v>
      </c>
      <c r="HG184" s="76"/>
      <c r="HH184" s="76">
        <f t="shared" si="334"/>
        <v>4.4933855917121179E-2</v>
      </c>
      <c r="HI184" s="76"/>
      <c r="HJ184" s="76">
        <f t="shared" si="335"/>
        <v>6.0188225455198585E-2</v>
      </c>
      <c r="HK184" s="76"/>
      <c r="HL184" s="76"/>
      <c r="HM184" s="76"/>
      <c r="HN184" s="76"/>
      <c r="HO184" s="76"/>
      <c r="HP184" s="76"/>
      <c r="HQ184" s="76"/>
      <c r="HR184" s="76">
        <f t="shared" si="336"/>
        <v>9.9146899708697472E-2</v>
      </c>
      <c r="HS184" s="76">
        <f t="shared" si="337"/>
        <v>0.15678318768206409</v>
      </c>
      <c r="HT184" s="76">
        <f t="shared" si="338"/>
        <v>0.17342904702455264</v>
      </c>
      <c r="HU184" s="76"/>
      <c r="HV184" s="76">
        <f t="shared" si="339"/>
        <v>8.5262345679012336E-2</v>
      </c>
      <c r="HW184" s="76">
        <f t="shared" si="340"/>
        <v>0.11512345679012345</v>
      </c>
      <c r="HX184" s="76">
        <f t="shared" si="341"/>
        <v>0.1442901234567901</v>
      </c>
      <c r="HY184" s="76"/>
      <c r="HZ184" s="76">
        <f t="shared" si="342"/>
        <v>7.1428571428571425E-2</v>
      </c>
      <c r="IA184" s="76">
        <f t="shared" si="343"/>
        <v>0.16387148918973532</v>
      </c>
      <c r="IB184" s="76">
        <f t="shared" si="344"/>
        <v>0.19064457466154777</v>
      </c>
      <c r="IC184" s="76"/>
      <c r="ID184" s="76"/>
      <c r="IE184" s="76">
        <f t="shared" si="345"/>
        <v>-2.7718328280126048E-2</v>
      </c>
      <c r="IF184" s="76"/>
      <c r="IG184" s="76">
        <f t="shared" si="346"/>
        <v>-1.3833774250440911E-2</v>
      </c>
      <c r="IH184" s="76"/>
      <c r="II184" s="76"/>
      <c r="IJ184" s="76">
        <f t="shared" si="347"/>
        <v>7.0883015076712297E-3</v>
      </c>
      <c r="IK184" s="76"/>
      <c r="IL184" s="76">
        <f t="shared" si="348"/>
        <v>4.8748032399611868E-2</v>
      </c>
      <c r="IM184" s="76"/>
      <c r="IN184" s="76"/>
      <c r="IO184" s="76">
        <f t="shared" si="349"/>
        <v>1.7215527636995132E-2</v>
      </c>
      <c r="IP184" s="76"/>
      <c r="IQ184" s="76">
        <f t="shared" si="350"/>
        <v>4.6354451204757674E-2</v>
      </c>
      <c r="IR184" s="76"/>
      <c r="IS184" s="76"/>
      <c r="IT184" s="76"/>
      <c r="IU184" s="76"/>
      <c r="IV184" s="76"/>
      <c r="IW184" s="76">
        <v>0.06</v>
      </c>
      <c r="IX184" s="183">
        <v>5.3657734670392898</v>
      </c>
      <c r="IY184" s="183">
        <v>4.0189662159284962</v>
      </c>
      <c r="IZ184" s="175">
        <v>-8.9694364238083246E-2</v>
      </c>
      <c r="JA184" s="76"/>
      <c r="JB184" s="74">
        <v>19377</v>
      </c>
      <c r="JC184" s="74">
        <v>109</v>
      </c>
      <c r="JD184" s="74">
        <v>104</v>
      </c>
      <c r="JE184" s="76">
        <v>1.5484212968743468E-2</v>
      </c>
      <c r="JF184" s="76">
        <v>6.5786297318584222E-2</v>
      </c>
      <c r="JG184" s="74"/>
      <c r="JH184" s="74">
        <v>126</v>
      </c>
      <c r="JI184" s="74">
        <v>9</v>
      </c>
      <c r="JJ184" s="175">
        <v>7.1428571428571425E-2</v>
      </c>
      <c r="JK184" s="74">
        <v>121</v>
      </c>
      <c r="JL184" s="74">
        <v>10</v>
      </c>
      <c r="JM184" s="175">
        <v>8.2644628099173556E-2</v>
      </c>
      <c r="JN184" s="74">
        <v>247</v>
      </c>
      <c r="JO184" s="74">
        <v>19</v>
      </c>
      <c r="JP184" s="175">
        <v>7.6923076923076927E-2</v>
      </c>
      <c r="JQ184" s="175">
        <v>0.66744411195212117</v>
      </c>
      <c r="JR184" s="74"/>
      <c r="JS184" s="74"/>
      <c r="JT184" s="76">
        <v>4.40251572327044E-2</v>
      </c>
      <c r="JU184" s="175"/>
      <c r="JV184" s="175">
        <v>7.7602690050768114E-2</v>
      </c>
      <c r="JW184" s="175">
        <v>8.5053075756576779E-3</v>
      </c>
      <c r="JX184" s="175">
        <v>4.9251664798575859E-2</v>
      </c>
      <c r="JY184" s="175">
        <v>2.8351025252192259E-2</v>
      </c>
      <c r="JZ184" s="175">
        <v>8.6107997626425792E-2</v>
      </c>
      <c r="KA184" s="175">
        <v>5.0108788817828176E-3</v>
      </c>
      <c r="KB184" s="175">
        <v>2.4131337772796201E-2</v>
      </c>
      <c r="KC184" s="175">
        <v>6.5998549482428961E-2</v>
      </c>
      <c r="KD184" s="175">
        <v>3.7647524230236699E-2</v>
      </c>
      <c r="KE184" s="175">
        <v>2.9142216654579021E-2</v>
      </c>
      <c r="KF184" s="175">
        <v>0.11525021428100481</v>
      </c>
      <c r="KG184" s="175"/>
      <c r="KH184" s="74">
        <v>1197</v>
      </c>
      <c r="KI184" s="74">
        <v>14423</v>
      </c>
      <c r="KJ184" s="74">
        <v>1748</v>
      </c>
      <c r="KK184" s="74">
        <v>15167</v>
      </c>
      <c r="KL184" s="76">
        <v>8.2992442626360671E-2</v>
      </c>
      <c r="KM184" s="76">
        <v>0.11525021428100481</v>
      </c>
      <c r="KN184" s="175">
        <v>3.2257771654644135E-2</v>
      </c>
      <c r="KO184" s="175">
        <v>0.38868324191723674</v>
      </c>
      <c r="KP184" s="175"/>
      <c r="KQ184" s="74">
        <v>180</v>
      </c>
      <c r="KR184" s="74">
        <v>855</v>
      </c>
      <c r="KS184" s="175">
        <v>0.21052631578947367</v>
      </c>
      <c r="KT184" s="74">
        <v>366</v>
      </c>
      <c r="KU184" s="74">
        <v>1886</v>
      </c>
      <c r="KV184" s="175">
        <v>0.19406150583244963</v>
      </c>
      <c r="KW184" s="74">
        <v>537</v>
      </c>
      <c r="KX184" s="74">
        <v>2915</v>
      </c>
      <c r="KY184" s="175">
        <v>0.18421955403087478</v>
      </c>
      <c r="KZ184" s="74">
        <v>727</v>
      </c>
      <c r="LA184" s="74">
        <v>4234</v>
      </c>
      <c r="LB184" s="175">
        <v>0.17170524326877656</v>
      </c>
      <c r="LC184" s="74">
        <v>258</v>
      </c>
      <c r="LD184" s="74">
        <v>1719</v>
      </c>
      <c r="LE184" s="175">
        <f t="shared" si="351"/>
        <v>0.15008726003490402</v>
      </c>
      <c r="LF184" s="74">
        <v>391</v>
      </c>
      <c r="LG184" s="74">
        <v>2925</v>
      </c>
      <c r="LH184" s="175">
        <f t="shared" si="352"/>
        <v>0.13367521367521368</v>
      </c>
      <c r="LI184" s="74">
        <v>252</v>
      </c>
      <c r="LJ184" s="74">
        <v>3422</v>
      </c>
      <c r="LK184" s="175">
        <f t="shared" si="353"/>
        <v>7.3641145528930446E-2</v>
      </c>
      <c r="LL184" s="74">
        <v>901</v>
      </c>
      <c r="LM184" s="74">
        <v>8066</v>
      </c>
      <c r="LN184" s="175">
        <v>0.11170344656583189</v>
      </c>
      <c r="LO184" s="175"/>
      <c r="LP184" s="74">
        <v>120</v>
      </c>
      <c r="LQ184" s="74">
        <v>2867</v>
      </c>
      <c r="LR184" s="175">
        <v>4.1855598186257413E-2</v>
      </c>
      <c r="LS184" s="74">
        <v>1748</v>
      </c>
      <c r="LT184" s="74">
        <v>15167</v>
      </c>
      <c r="LU184" s="175">
        <v>0.11525021428100481</v>
      </c>
      <c r="LV184" s="175"/>
      <c r="LW184" s="74"/>
      <c r="LX184" s="74">
        <v>92</v>
      </c>
      <c r="LY184" s="74">
        <v>39</v>
      </c>
      <c r="LZ184" s="74">
        <v>32</v>
      </c>
      <c r="MA184" s="74">
        <v>35</v>
      </c>
      <c r="MB184" s="74">
        <v>15</v>
      </c>
      <c r="MC184" s="74">
        <v>13</v>
      </c>
      <c r="MD184" s="74"/>
      <c r="MH184" s="75"/>
      <c r="MI184" s="75"/>
      <c r="MJ184" s="89"/>
    </row>
    <row r="185" spans="1:348" x14ac:dyDescent="0.25">
      <c r="A185" s="153"/>
      <c r="B185" s="156" t="s">
        <v>44</v>
      </c>
      <c r="C185" s="154"/>
      <c r="D185" s="159">
        <v>12025</v>
      </c>
      <c r="E185" s="159" t="s">
        <v>0</v>
      </c>
      <c r="F185" s="73" t="s">
        <v>43</v>
      </c>
      <c r="P185" s="164"/>
      <c r="Q185" s="129"/>
      <c r="R185" s="129"/>
      <c r="S185" s="129"/>
      <c r="T185" s="129"/>
      <c r="U185" s="129"/>
      <c r="V185" s="129"/>
      <c r="W185" s="129"/>
      <c r="X185" s="129"/>
      <c r="Y185" s="129"/>
      <c r="Z185" s="115"/>
      <c r="AA185" s="74"/>
      <c r="AB185" s="75">
        <v>9595</v>
      </c>
      <c r="AC185" s="75">
        <v>14410</v>
      </c>
      <c r="AD185" s="75">
        <v>5095</v>
      </c>
      <c r="AE185" s="75">
        <v>8411</v>
      </c>
      <c r="AF185" s="75">
        <v>5095</v>
      </c>
      <c r="AG185" s="75">
        <v>6445</v>
      </c>
      <c r="AH185" s="75">
        <v>2050</v>
      </c>
      <c r="AI185" s="75">
        <v>0</v>
      </c>
      <c r="AK185" s="74">
        <f t="shared" si="437"/>
        <v>51101</v>
      </c>
      <c r="AL185" s="76"/>
      <c r="AM185" s="77">
        <f t="shared" si="438"/>
        <v>0.18776540576505352</v>
      </c>
      <c r="AN185" s="78">
        <f t="shared" si="439"/>
        <v>0.28199056769926223</v>
      </c>
      <c r="AO185" s="78">
        <f t="shared" si="440"/>
        <v>9.9704506761120137E-2</v>
      </c>
      <c r="AP185" s="78">
        <f t="shared" si="441"/>
        <v>0.16459560478268528</v>
      </c>
      <c r="AQ185" s="78">
        <f t="shared" si="442"/>
        <v>9.9704506761120137E-2</v>
      </c>
      <c r="AR185" s="78">
        <f t="shared" si="443"/>
        <v>0.12612277646230016</v>
      </c>
      <c r="AS185" s="78">
        <f t="shared" si="444"/>
        <v>4.011663176845854E-2</v>
      </c>
      <c r="AT185" s="79">
        <f t="shared" si="445"/>
        <v>0</v>
      </c>
      <c r="AU185" s="76">
        <f t="shared" si="446"/>
        <v>1</v>
      </c>
      <c r="AV185" s="76"/>
      <c r="AW185" s="76"/>
      <c r="AX185" s="75">
        <v>6440</v>
      </c>
      <c r="AY185" s="75">
        <v>3169</v>
      </c>
      <c r="AZ185" s="75">
        <v>7616</v>
      </c>
      <c r="BA185" s="75">
        <v>7763</v>
      </c>
      <c r="BB185" s="75">
        <v>16991</v>
      </c>
      <c r="BC185" s="75">
        <v>6914</v>
      </c>
      <c r="BD185" s="75">
        <v>2754</v>
      </c>
      <c r="BF185" s="75">
        <v>158</v>
      </c>
      <c r="BG185" s="80">
        <v>67</v>
      </c>
      <c r="BH185" s="81">
        <v>483</v>
      </c>
      <c r="BI185" s="81"/>
      <c r="BJ185" s="82"/>
      <c r="BK185" s="74">
        <f t="shared" si="447"/>
        <v>550</v>
      </c>
      <c r="BL185" s="80">
        <f t="shared" si="291"/>
        <v>52355</v>
      </c>
      <c r="BM185" s="83"/>
      <c r="BN185" s="84">
        <f t="shared" si="448"/>
        <v>0.12300639862477318</v>
      </c>
      <c r="BO185" s="85">
        <f t="shared" si="449"/>
        <v>6.0529080317066185E-2</v>
      </c>
      <c r="BP185" s="85">
        <f t="shared" si="450"/>
        <v>0.14546843663451436</v>
      </c>
      <c r="BQ185" s="85">
        <f t="shared" si="451"/>
        <v>0.14827619138573203</v>
      </c>
      <c r="BR185" s="85">
        <f t="shared" si="452"/>
        <v>0.32453442842135422</v>
      </c>
      <c r="BS185" s="85">
        <f t="shared" si="453"/>
        <v>0.13205997516951581</v>
      </c>
      <c r="BT185" s="85">
        <f t="shared" si="454"/>
        <v>5.2602425747302076E-2</v>
      </c>
      <c r="BU185" s="85">
        <f t="shared" si="455"/>
        <v>0</v>
      </c>
      <c r="BV185" s="85">
        <f t="shared" si="456"/>
        <v>3.0178588482475408E-3</v>
      </c>
      <c r="BW185" s="85">
        <f t="shared" si="457"/>
        <v>1.2797249546366155E-3</v>
      </c>
      <c r="BX185" s="85">
        <f t="shared" si="458"/>
        <v>9.2254798968579889E-3</v>
      </c>
      <c r="BY185" s="85">
        <f t="shared" si="459"/>
        <v>0</v>
      </c>
      <c r="BZ185" s="85">
        <f t="shared" si="460"/>
        <v>0</v>
      </c>
      <c r="CA185" s="76">
        <f t="shared" si="461"/>
        <v>1.0505204851494605E-2</v>
      </c>
      <c r="CB185" s="86">
        <f t="shared" si="462"/>
        <v>1</v>
      </c>
      <c r="CC185" s="76"/>
      <c r="CD185" s="76"/>
      <c r="CE185" s="75">
        <v>4827</v>
      </c>
      <c r="CF185" s="75">
        <v>10916</v>
      </c>
      <c r="CG185" s="75">
        <v>5400</v>
      </c>
      <c r="CH185" s="75">
        <v>9482</v>
      </c>
      <c r="CI185" s="75">
        <v>5739</v>
      </c>
      <c r="CJ185" s="75">
        <v>12304</v>
      </c>
      <c r="CK185" s="75">
        <v>3110</v>
      </c>
      <c r="CL185" s="73">
        <v>217</v>
      </c>
      <c r="CQ185" s="74">
        <f t="shared" si="463"/>
        <v>217</v>
      </c>
      <c r="CR185" s="74">
        <f t="shared" si="464"/>
        <v>51995</v>
      </c>
      <c r="CS185" s="76"/>
      <c r="CT185" s="77">
        <f t="shared" si="465"/>
        <v>9.283584960092317E-2</v>
      </c>
      <c r="CU185" s="78">
        <f t="shared" si="466"/>
        <v>0.20994326377536301</v>
      </c>
      <c r="CV185" s="78">
        <f t="shared" si="467"/>
        <v>0.10385614001346283</v>
      </c>
      <c r="CW185" s="78">
        <f t="shared" si="468"/>
        <v>0.18236368881623233</v>
      </c>
      <c r="CX185" s="78">
        <f t="shared" si="469"/>
        <v>0.11037599769208578</v>
      </c>
      <c r="CY185" s="78">
        <f t="shared" si="470"/>
        <v>0.23663813828252717</v>
      </c>
      <c r="CZ185" s="78">
        <f t="shared" si="471"/>
        <v>5.981344360034619E-2</v>
      </c>
      <c r="DA185" s="79"/>
      <c r="DB185" s="79"/>
      <c r="DC185" s="79"/>
      <c r="DD185" s="79"/>
      <c r="DE185" s="79">
        <f t="shared" si="472"/>
        <v>4.1734782190595253E-3</v>
      </c>
      <c r="DF185" s="76">
        <f t="shared" si="473"/>
        <v>1</v>
      </c>
      <c r="DG185" s="76"/>
      <c r="DH185" s="76"/>
      <c r="DI185" s="76"/>
      <c r="DJ185" s="76"/>
      <c r="DK185" s="76">
        <f t="shared" si="293"/>
        <v>0.28199056769926223</v>
      </c>
      <c r="DL185" s="76">
        <f t="shared" si="294"/>
        <v>0.32453442842135422</v>
      </c>
      <c r="DM185" s="76">
        <f t="shared" si="295"/>
        <v>0.20994326377536301</v>
      </c>
      <c r="DN185" s="76"/>
      <c r="DO185" s="76"/>
      <c r="DP185" s="76">
        <f t="shared" si="296"/>
        <v>9.9704506761120137E-2</v>
      </c>
      <c r="DQ185" s="76">
        <f t="shared" si="297"/>
        <v>6.0529080317066185E-2</v>
      </c>
      <c r="DR185" s="76">
        <f t="shared" si="298"/>
        <v>0.11037599769208578</v>
      </c>
      <c r="DS185" s="76"/>
      <c r="DT185" s="76"/>
      <c r="DU185" s="76"/>
      <c r="DV185" s="76">
        <f t="shared" si="299"/>
        <v>0</v>
      </c>
      <c r="DW185" s="76"/>
      <c r="DX185" s="76"/>
      <c r="DY185" s="76"/>
      <c r="DZ185" s="76"/>
      <c r="EA185" s="76">
        <f t="shared" si="300"/>
        <v>3.0178588482475408E-3</v>
      </c>
      <c r="EB185" s="76"/>
      <c r="EC185" s="76"/>
      <c r="ED185" s="76"/>
      <c r="EE185" s="76">
        <f t="shared" si="474"/>
        <v>0.38169507446038237</v>
      </c>
      <c r="EF185" s="76">
        <f t="shared" si="475"/>
        <v>0.38808136758666795</v>
      </c>
      <c r="EG185" s="76">
        <f t="shared" si="476"/>
        <v>0.32031926146744882</v>
      </c>
      <c r="EH185" s="76"/>
      <c r="EI185" s="76"/>
      <c r="EJ185" s="76">
        <f t="shared" si="301"/>
        <v>-7.2047303923899214E-2</v>
      </c>
      <c r="EK185" s="76"/>
      <c r="EL185" s="76">
        <f t="shared" si="302"/>
        <v>-0.1145911646459912</v>
      </c>
      <c r="EM185" s="76"/>
      <c r="EN185" s="76"/>
      <c r="EO185" s="76">
        <f t="shared" si="303"/>
        <v>1.0671490930965644E-2</v>
      </c>
      <c r="EP185" s="76"/>
      <c r="EQ185" s="76">
        <f t="shared" si="304"/>
        <v>4.9846917375019596E-2</v>
      </c>
      <c r="ER185" s="76"/>
      <c r="ES185" s="76"/>
      <c r="ET185" s="76">
        <f t="shared" si="305"/>
        <v>0</v>
      </c>
      <c r="EU185" s="76"/>
      <c r="EV185" s="76">
        <f t="shared" si="306"/>
        <v>0</v>
      </c>
      <c r="EW185" s="76"/>
      <c r="EX185" s="76"/>
      <c r="EY185" s="76">
        <f t="shared" si="307"/>
        <v>0</v>
      </c>
      <c r="EZ185" s="76"/>
      <c r="FA185" s="76">
        <f t="shared" si="308"/>
        <v>-3.0178588482475408E-3</v>
      </c>
      <c r="FB185" s="76"/>
      <c r="FC185" s="76"/>
      <c r="FD185" s="76">
        <f t="shared" si="309"/>
        <v>-6.1375812992933543E-2</v>
      </c>
      <c r="FE185" s="76"/>
      <c r="FF185" s="76">
        <f t="shared" si="310"/>
        <v>-6.7762106119219123E-2</v>
      </c>
      <c r="FG185" s="76"/>
      <c r="FH185" s="76"/>
      <c r="FI185" s="76"/>
      <c r="FJ185" s="76"/>
      <c r="FK185" s="76"/>
      <c r="FL185" s="76">
        <f t="shared" si="311"/>
        <v>4.011663176845854E-2</v>
      </c>
      <c r="FM185" s="76">
        <f t="shared" si="312"/>
        <v>5.2602425747302076E-2</v>
      </c>
      <c r="FN185" s="76">
        <f t="shared" si="313"/>
        <v>5.981344360034619E-2</v>
      </c>
      <c r="FO185" s="76"/>
      <c r="FP185" s="76">
        <f t="shared" si="314"/>
        <v>1.9696811831887651E-2</v>
      </c>
      <c r="FQ185" s="76"/>
      <c r="FR185" s="76">
        <f t="shared" si="315"/>
        <v>7.2110178530441146E-3</v>
      </c>
      <c r="FS185" s="76"/>
      <c r="FT185" s="76"/>
      <c r="FU185" s="76"/>
      <c r="FV185" s="76"/>
      <c r="FW185" s="76">
        <f t="shared" si="316"/>
        <v>0.12612277646230016</v>
      </c>
      <c r="FX185" s="76">
        <f t="shared" si="317"/>
        <v>0.13205997516951581</v>
      </c>
      <c r="FY185" s="76">
        <f t="shared" si="318"/>
        <v>0.10385614001346283</v>
      </c>
      <c r="FZ185" s="76"/>
      <c r="GA185" s="76">
        <f t="shared" si="319"/>
        <v>-2.2266636448837335E-2</v>
      </c>
      <c r="GB185" s="76"/>
      <c r="GC185" s="76">
        <f t="shared" si="320"/>
        <v>-2.8203835156052987E-2</v>
      </c>
      <c r="GD185" s="76"/>
      <c r="GE185" s="76"/>
      <c r="GF185" s="76"/>
      <c r="GG185" s="76"/>
      <c r="GH185" s="76">
        <f t="shared" si="321"/>
        <v>0.18776540576505352</v>
      </c>
      <c r="GI185" s="76">
        <f t="shared" si="322"/>
        <v>0.14546843663451436</v>
      </c>
      <c r="GJ185" s="76">
        <f t="shared" si="323"/>
        <v>0.23663813828252717</v>
      </c>
      <c r="GK185" s="76"/>
      <c r="GL185" s="76">
        <f t="shared" si="324"/>
        <v>4.8872732517473649E-2</v>
      </c>
      <c r="GM185" s="76"/>
      <c r="GN185" s="76">
        <f t="shared" si="325"/>
        <v>9.1169701648012802E-2</v>
      </c>
      <c r="GO185" s="76"/>
      <c r="GP185" s="76"/>
      <c r="GQ185" s="76"/>
      <c r="GR185" s="76"/>
      <c r="GS185" s="76">
        <f t="shared" si="326"/>
        <v>0.16459560478268528</v>
      </c>
      <c r="GT185" s="76">
        <f t="shared" si="327"/>
        <v>0.14827619138573203</v>
      </c>
      <c r="GU185" s="76">
        <f t="shared" si="328"/>
        <v>9.283584960092317E-2</v>
      </c>
      <c r="GV185" s="76"/>
      <c r="GW185" s="76">
        <f t="shared" si="329"/>
        <v>-7.1759755181762114E-2</v>
      </c>
      <c r="GX185" s="76"/>
      <c r="GY185" s="76">
        <f t="shared" si="330"/>
        <v>-5.5440341784808861E-2</v>
      </c>
      <c r="GZ185" s="76"/>
      <c r="HA185" s="76"/>
      <c r="HB185" s="76"/>
      <c r="HC185" s="76"/>
      <c r="HD185" s="76">
        <f t="shared" si="331"/>
        <v>9.9704506761120137E-2</v>
      </c>
      <c r="HE185" s="76">
        <f t="shared" si="332"/>
        <v>0.12300639862477318</v>
      </c>
      <c r="HF185" s="76">
        <f t="shared" si="333"/>
        <v>0.18236368881623233</v>
      </c>
      <c r="HG185" s="76"/>
      <c r="HH185" s="76">
        <f t="shared" si="334"/>
        <v>8.265918205511219E-2</v>
      </c>
      <c r="HI185" s="76"/>
      <c r="HJ185" s="76">
        <f t="shared" si="335"/>
        <v>5.9357290191459147E-2</v>
      </c>
      <c r="HK185" s="76"/>
      <c r="HL185" s="76"/>
      <c r="HM185" s="76"/>
      <c r="HN185" s="76"/>
      <c r="HO185" s="76"/>
      <c r="HP185" s="76"/>
      <c r="HQ185" s="76"/>
      <c r="HR185" s="76">
        <f t="shared" si="336"/>
        <v>0.20471223655114382</v>
      </c>
      <c r="HS185" s="76">
        <f t="shared" si="337"/>
        <v>0.26430011154380539</v>
      </c>
      <c r="HT185" s="76">
        <f t="shared" si="338"/>
        <v>0.30441674331226398</v>
      </c>
      <c r="HU185" s="76"/>
      <c r="HV185" s="76">
        <f t="shared" si="339"/>
        <v>0.20087861713303412</v>
      </c>
      <c r="HW185" s="76">
        <f t="shared" si="340"/>
        <v>0.2712825900105052</v>
      </c>
      <c r="HX185" s="76">
        <f t="shared" si="341"/>
        <v>0.32388501575780732</v>
      </c>
      <c r="HY185" s="76"/>
      <c r="HZ185" s="76">
        <f t="shared" si="342"/>
        <v>0.15264929320126935</v>
      </c>
      <c r="IA185" s="76">
        <f t="shared" si="343"/>
        <v>0.2751995384171555</v>
      </c>
      <c r="IB185" s="76">
        <f t="shared" si="344"/>
        <v>0.33501298201750168</v>
      </c>
      <c r="IC185" s="76"/>
      <c r="ID185" s="76"/>
      <c r="IE185" s="76">
        <f t="shared" si="345"/>
        <v>-5.2062943349874463E-2</v>
      </c>
      <c r="IF185" s="76"/>
      <c r="IG185" s="76">
        <f t="shared" si="346"/>
        <v>-4.8229323931764767E-2</v>
      </c>
      <c r="IH185" s="76"/>
      <c r="II185" s="76"/>
      <c r="IJ185" s="76">
        <f t="shared" si="347"/>
        <v>1.0899426873350104E-2</v>
      </c>
      <c r="IK185" s="76"/>
      <c r="IL185" s="76">
        <f t="shared" si="348"/>
        <v>3.9169484066503002E-3</v>
      </c>
      <c r="IM185" s="76"/>
      <c r="IN185" s="76"/>
      <c r="IO185" s="76">
        <f t="shared" si="349"/>
        <v>3.0596238705237699E-2</v>
      </c>
      <c r="IP185" s="76"/>
      <c r="IQ185" s="76">
        <f t="shared" si="350"/>
        <v>1.1127966259694366E-2</v>
      </c>
      <c r="IR185" s="76"/>
      <c r="IS185" s="76"/>
      <c r="IT185" s="76"/>
      <c r="IU185" s="76"/>
      <c r="IV185" s="76"/>
      <c r="IW185" s="76">
        <v>7.0000000000000007E-2</v>
      </c>
      <c r="IX185" s="183">
        <v>9.6317014125555271</v>
      </c>
      <c r="IY185" s="183">
        <v>7.5881345023379554</v>
      </c>
      <c r="IZ185" s="175">
        <v>-0.24596615843249647</v>
      </c>
      <c r="JA185" s="76"/>
      <c r="JB185" s="74">
        <v>18686</v>
      </c>
      <c r="JC185" s="74">
        <v>105</v>
      </c>
      <c r="JD185" s="74">
        <v>102</v>
      </c>
      <c r="JE185" s="76">
        <v>1.6753284683483541E-2</v>
      </c>
      <c r="JF185" s="76">
        <v>6.8430581642781207E-2</v>
      </c>
      <c r="JG185" s="74"/>
      <c r="JH185" s="74">
        <v>819</v>
      </c>
      <c r="JI185" s="74">
        <v>106</v>
      </c>
      <c r="JJ185" s="175">
        <v>0.12942612942612944</v>
      </c>
      <c r="JK185" s="74">
        <v>766</v>
      </c>
      <c r="JL185" s="74">
        <v>186</v>
      </c>
      <c r="JM185" s="175">
        <v>0.24281984334203655</v>
      </c>
      <c r="JN185" s="74">
        <v>1585</v>
      </c>
      <c r="JO185" s="74">
        <v>292</v>
      </c>
      <c r="JP185" s="175">
        <v>0.18422712933753943</v>
      </c>
      <c r="JQ185" s="175">
        <v>0.5813221442632287</v>
      </c>
      <c r="JR185" s="74"/>
      <c r="JS185" s="74"/>
      <c r="JT185" s="76">
        <v>6.280193236714976E-2</v>
      </c>
      <c r="JU185" s="175"/>
      <c r="JV185" s="175">
        <v>6.3736731364807675E-2</v>
      </c>
      <c r="JW185" s="175">
        <v>2.7305610061703588E-2</v>
      </c>
      <c r="JX185" s="175">
        <v>2.7341071892952554E-2</v>
      </c>
      <c r="JY185" s="175">
        <v>3.6395659471855128E-2</v>
      </c>
      <c r="JZ185" s="175">
        <v>9.104234142651127E-2</v>
      </c>
      <c r="KA185" s="175">
        <v>0.16385730159105416</v>
      </c>
      <c r="KB185" s="175">
        <v>6.2010922244024679E-2</v>
      </c>
      <c r="KC185" s="175">
        <v>0.28956949336863758</v>
      </c>
      <c r="KD185" s="175">
        <v>0.25317383389678244</v>
      </c>
      <c r="KE185" s="175">
        <v>0.22586822383507885</v>
      </c>
      <c r="KF185" s="175">
        <v>0.31691056526159012</v>
      </c>
      <c r="KG185" s="175"/>
      <c r="KH185" s="74">
        <v>20100</v>
      </c>
      <c r="KI185" s="74">
        <v>80223</v>
      </c>
      <c r="KJ185" s="74">
        <v>26810</v>
      </c>
      <c r="KK185" s="74">
        <v>84598</v>
      </c>
      <c r="KL185" s="76">
        <v>0.25055158744998318</v>
      </c>
      <c r="KM185" s="76">
        <v>0.31691056526159012</v>
      </c>
      <c r="KN185" s="175">
        <v>6.6358977811606934E-2</v>
      </c>
      <c r="KO185" s="175">
        <v>0.26485155606868371</v>
      </c>
      <c r="KP185" s="175"/>
      <c r="KQ185" s="74">
        <v>3659</v>
      </c>
      <c r="KR185" s="74">
        <v>6794</v>
      </c>
      <c r="KS185" s="175">
        <v>0.53856343832793641</v>
      </c>
      <c r="KT185" s="74">
        <v>6999</v>
      </c>
      <c r="KU185" s="74">
        <v>13020</v>
      </c>
      <c r="KV185" s="175">
        <v>0.53755760368663597</v>
      </c>
      <c r="KW185" s="74">
        <v>9727</v>
      </c>
      <c r="KX185" s="74">
        <v>18559</v>
      </c>
      <c r="KY185" s="175">
        <v>0.5241122905328951</v>
      </c>
      <c r="KZ185" s="74">
        <v>12577</v>
      </c>
      <c r="LA185" s="74">
        <v>25399</v>
      </c>
      <c r="LB185" s="175">
        <v>0.49517697547147527</v>
      </c>
      <c r="LC185" s="74">
        <v>4620</v>
      </c>
      <c r="LD185" s="74">
        <v>12453</v>
      </c>
      <c r="LE185" s="175">
        <f t="shared" si="351"/>
        <v>0.37099494097807756</v>
      </c>
      <c r="LF185" s="74">
        <v>5669</v>
      </c>
      <c r="LG185" s="74">
        <v>16722</v>
      </c>
      <c r="LH185" s="175">
        <f t="shared" si="352"/>
        <v>0.33901447195311568</v>
      </c>
      <c r="LI185" s="74">
        <v>2810</v>
      </c>
      <c r="LJ185" s="74">
        <v>15547</v>
      </c>
      <c r="LK185" s="175">
        <f t="shared" si="353"/>
        <v>0.18074226538882099</v>
      </c>
      <c r="LL185" s="74">
        <v>13099</v>
      </c>
      <c r="LM185" s="74">
        <v>44722</v>
      </c>
      <c r="LN185" s="175">
        <v>0.29289834980546486</v>
      </c>
      <c r="LO185" s="175"/>
      <c r="LP185" s="74">
        <v>1134</v>
      </c>
      <c r="LQ185" s="74">
        <v>14477</v>
      </c>
      <c r="LR185" s="175">
        <v>7.8331145955653797E-2</v>
      </c>
      <c r="LS185" s="74">
        <v>26810</v>
      </c>
      <c r="LT185" s="74">
        <v>84598</v>
      </c>
      <c r="LU185" s="175">
        <v>0.31691056526159012</v>
      </c>
      <c r="LV185" s="175"/>
      <c r="LW185" s="74"/>
      <c r="LX185" s="74">
        <v>5</v>
      </c>
      <c r="LY185" s="74">
        <v>40</v>
      </c>
      <c r="LZ185" s="74">
        <v>8</v>
      </c>
      <c r="MA185" s="74">
        <v>199</v>
      </c>
      <c r="MB185" s="74">
        <v>179</v>
      </c>
      <c r="MC185" s="74">
        <v>6</v>
      </c>
      <c r="MD185" s="74"/>
      <c r="MH185" s="75"/>
      <c r="MI185" s="75"/>
      <c r="MJ185" s="89"/>
    </row>
    <row r="186" spans="1:348" x14ac:dyDescent="0.25">
      <c r="A186" s="153"/>
      <c r="B186" s="156" t="s">
        <v>12</v>
      </c>
      <c r="C186" s="154"/>
      <c r="D186" s="159">
        <v>13021</v>
      </c>
      <c r="E186" s="159" t="s">
        <v>0</v>
      </c>
      <c r="F186" s="73" t="s">
        <v>64</v>
      </c>
      <c r="P186" s="164"/>
      <c r="Q186" s="129"/>
      <c r="R186" s="129"/>
      <c r="S186" s="129"/>
      <c r="T186" s="129"/>
      <c r="U186" s="129"/>
      <c r="V186" s="129"/>
      <c r="W186" s="129"/>
      <c r="X186" s="129"/>
      <c r="Y186" s="129"/>
      <c r="Z186" s="115"/>
      <c r="AA186" s="74"/>
      <c r="AB186" s="75">
        <v>817</v>
      </c>
      <c r="AC186" s="75">
        <v>2123</v>
      </c>
      <c r="AD186" s="75">
        <v>698</v>
      </c>
      <c r="AE186" s="75">
        <v>940</v>
      </c>
      <c r="AF186" s="75">
        <v>400</v>
      </c>
      <c r="AG186" s="75">
        <v>1748</v>
      </c>
      <c r="AH186" s="75">
        <v>80</v>
      </c>
      <c r="AI186" s="75">
        <v>45</v>
      </c>
      <c r="AK186" s="74">
        <f t="shared" si="437"/>
        <v>6851</v>
      </c>
      <c r="AL186" s="76"/>
      <c r="AM186" s="77">
        <f t="shared" si="438"/>
        <v>0.1192526638446942</v>
      </c>
      <c r="AN186" s="78">
        <f t="shared" si="439"/>
        <v>0.30988176908480514</v>
      </c>
      <c r="AO186" s="78">
        <f t="shared" si="440"/>
        <v>0.1018829367975478</v>
      </c>
      <c r="AP186" s="78">
        <f t="shared" si="441"/>
        <v>0.13720624726317326</v>
      </c>
      <c r="AQ186" s="78">
        <f t="shared" si="442"/>
        <v>5.8385637133265215E-2</v>
      </c>
      <c r="AR186" s="78">
        <f t="shared" si="443"/>
        <v>0.25514523427236901</v>
      </c>
      <c r="AS186" s="78">
        <f t="shared" si="444"/>
        <v>1.1677127426653043E-2</v>
      </c>
      <c r="AT186" s="79">
        <f t="shared" si="445"/>
        <v>6.5683841774923368E-3</v>
      </c>
      <c r="AU186" s="76">
        <f t="shared" si="446"/>
        <v>1</v>
      </c>
      <c r="AV186" s="76"/>
      <c r="AW186" s="76"/>
      <c r="AX186" s="75">
        <v>427</v>
      </c>
      <c r="AY186" s="75">
        <v>564</v>
      </c>
      <c r="AZ186" s="75">
        <v>796</v>
      </c>
      <c r="BA186" s="75">
        <v>879</v>
      </c>
      <c r="BB186" s="75">
        <v>2470</v>
      </c>
      <c r="BC186" s="75">
        <v>1521</v>
      </c>
      <c r="BD186" s="75">
        <v>176</v>
      </c>
      <c r="BF186" s="75">
        <v>21</v>
      </c>
      <c r="BG186" s="80">
        <v>7</v>
      </c>
      <c r="BH186" s="81">
        <v>55</v>
      </c>
      <c r="BI186" s="81"/>
      <c r="BJ186" s="82"/>
      <c r="BK186" s="74">
        <f t="shared" si="447"/>
        <v>62</v>
      </c>
      <c r="BL186" s="80">
        <f t="shared" si="291"/>
        <v>6916</v>
      </c>
      <c r="BM186" s="83"/>
      <c r="BN186" s="84">
        <f t="shared" si="448"/>
        <v>6.1740890688259109E-2</v>
      </c>
      <c r="BO186" s="85">
        <f t="shared" si="449"/>
        <v>8.1550028918449965E-2</v>
      </c>
      <c r="BP186" s="85">
        <f t="shared" si="450"/>
        <v>0.11509543088490456</v>
      </c>
      <c r="BQ186" s="85">
        <f t="shared" si="451"/>
        <v>0.12709658762290341</v>
      </c>
      <c r="BR186" s="85">
        <f t="shared" si="452"/>
        <v>0.35714285714285715</v>
      </c>
      <c r="BS186" s="85">
        <f t="shared" si="453"/>
        <v>0.21992481203007519</v>
      </c>
      <c r="BT186" s="85">
        <f t="shared" si="454"/>
        <v>2.5448235974551765E-2</v>
      </c>
      <c r="BU186" s="85">
        <f t="shared" si="455"/>
        <v>0</v>
      </c>
      <c r="BV186" s="85">
        <f t="shared" si="456"/>
        <v>3.0364372469635628E-3</v>
      </c>
      <c r="BW186" s="85">
        <f t="shared" si="457"/>
        <v>1.0121457489878543E-3</v>
      </c>
      <c r="BX186" s="85">
        <f t="shared" si="458"/>
        <v>7.9525737420474262E-3</v>
      </c>
      <c r="BY186" s="85">
        <f t="shared" si="459"/>
        <v>0</v>
      </c>
      <c r="BZ186" s="85">
        <f t="shared" si="460"/>
        <v>0</v>
      </c>
      <c r="CA186" s="76">
        <f t="shared" si="461"/>
        <v>8.9647194910352813E-3</v>
      </c>
      <c r="CB186" s="86">
        <f t="shared" si="462"/>
        <v>1</v>
      </c>
      <c r="CC186" s="76"/>
      <c r="CD186" s="76"/>
      <c r="CE186" s="75">
        <v>1041</v>
      </c>
      <c r="CF186" s="75">
        <v>1728</v>
      </c>
      <c r="CG186" s="75">
        <v>1402</v>
      </c>
      <c r="CH186" s="75">
        <v>623</v>
      </c>
      <c r="CI186" s="75">
        <v>1438</v>
      </c>
      <c r="CJ186" s="75">
        <v>459</v>
      </c>
      <c r="CK186" s="75">
        <v>165</v>
      </c>
      <c r="CQ186" s="74">
        <f t="shared" si="463"/>
        <v>0</v>
      </c>
      <c r="CR186" s="74">
        <f t="shared" si="464"/>
        <v>6856</v>
      </c>
      <c r="CS186" s="76"/>
      <c r="CT186" s="77">
        <f t="shared" si="465"/>
        <v>0.15183780630105018</v>
      </c>
      <c r="CU186" s="78">
        <f t="shared" si="466"/>
        <v>0.25204200700116686</v>
      </c>
      <c r="CV186" s="78">
        <f t="shared" si="467"/>
        <v>0.2044924154025671</v>
      </c>
      <c r="CW186" s="78">
        <f t="shared" si="468"/>
        <v>9.0869311551925319E-2</v>
      </c>
      <c r="CX186" s="78">
        <f t="shared" si="469"/>
        <v>0.20974329054842475</v>
      </c>
      <c r="CY186" s="78">
        <f t="shared" si="470"/>
        <v>6.694865810968495E-2</v>
      </c>
      <c r="CZ186" s="78">
        <f t="shared" si="471"/>
        <v>2.4066511085180865E-2</v>
      </c>
      <c r="DA186" s="79"/>
      <c r="DB186" s="79"/>
      <c r="DC186" s="79"/>
      <c r="DD186" s="79"/>
      <c r="DE186" s="79">
        <f t="shared" si="472"/>
        <v>0</v>
      </c>
      <c r="DF186" s="76">
        <f t="shared" si="473"/>
        <v>1</v>
      </c>
      <c r="DG186" s="76"/>
      <c r="DH186" s="76"/>
      <c r="DI186" s="76"/>
      <c r="DJ186" s="76"/>
      <c r="DK186" s="76">
        <f t="shared" si="293"/>
        <v>0.30988176908480514</v>
      </c>
      <c r="DL186" s="76">
        <f t="shared" si="294"/>
        <v>0.35714285714285715</v>
      </c>
      <c r="DM186" s="76">
        <f t="shared" si="295"/>
        <v>0.25204200700116686</v>
      </c>
      <c r="DN186" s="76"/>
      <c r="DO186" s="76"/>
      <c r="DP186" s="76">
        <f t="shared" si="296"/>
        <v>0.1018829367975478</v>
      </c>
      <c r="DQ186" s="76">
        <f t="shared" si="297"/>
        <v>8.1550028918449965E-2</v>
      </c>
      <c r="DR186" s="76">
        <f t="shared" si="298"/>
        <v>0.20974329054842475</v>
      </c>
      <c r="DS186" s="76"/>
      <c r="DT186" s="76"/>
      <c r="DU186" s="76"/>
      <c r="DV186" s="76">
        <f t="shared" si="299"/>
        <v>0</v>
      </c>
      <c r="DW186" s="76"/>
      <c r="DX186" s="76"/>
      <c r="DY186" s="76"/>
      <c r="DZ186" s="76"/>
      <c r="EA186" s="76">
        <f t="shared" si="300"/>
        <v>3.0364372469635628E-3</v>
      </c>
      <c r="EB186" s="76"/>
      <c r="EC186" s="76"/>
      <c r="ED186" s="76"/>
      <c r="EE186" s="76">
        <f t="shared" si="474"/>
        <v>0.41176470588235292</v>
      </c>
      <c r="EF186" s="76">
        <f t="shared" si="475"/>
        <v>0.44172932330827069</v>
      </c>
      <c r="EG186" s="76">
        <f t="shared" si="476"/>
        <v>0.46178529754959163</v>
      </c>
      <c r="EH186" s="76"/>
      <c r="EI186" s="76"/>
      <c r="EJ186" s="76">
        <f t="shared" si="301"/>
        <v>-5.783976208363828E-2</v>
      </c>
      <c r="EK186" s="76"/>
      <c r="EL186" s="76">
        <f t="shared" si="302"/>
        <v>-0.10510085014169029</v>
      </c>
      <c r="EM186" s="76"/>
      <c r="EN186" s="76"/>
      <c r="EO186" s="76">
        <f t="shared" si="303"/>
        <v>0.10786035375087695</v>
      </c>
      <c r="EP186" s="76"/>
      <c r="EQ186" s="76">
        <f t="shared" si="304"/>
        <v>0.1281932616299748</v>
      </c>
      <c r="ER186" s="76"/>
      <c r="ES186" s="76"/>
      <c r="ET186" s="76">
        <f t="shared" si="305"/>
        <v>0</v>
      </c>
      <c r="EU186" s="76"/>
      <c r="EV186" s="76">
        <f t="shared" si="306"/>
        <v>0</v>
      </c>
      <c r="EW186" s="76"/>
      <c r="EX186" s="76"/>
      <c r="EY186" s="76">
        <f t="shared" si="307"/>
        <v>0</v>
      </c>
      <c r="EZ186" s="76"/>
      <c r="FA186" s="76">
        <f t="shared" si="308"/>
        <v>-3.0364372469635628E-3</v>
      </c>
      <c r="FB186" s="76"/>
      <c r="FC186" s="76"/>
      <c r="FD186" s="76">
        <f t="shared" si="309"/>
        <v>5.0020591667238712E-2</v>
      </c>
      <c r="FE186" s="76"/>
      <c r="FF186" s="76">
        <f t="shared" si="310"/>
        <v>2.005597424132094E-2</v>
      </c>
      <c r="FG186" s="76"/>
      <c r="FH186" s="76"/>
      <c r="FI186" s="76"/>
      <c r="FJ186" s="76"/>
      <c r="FK186" s="76"/>
      <c r="FL186" s="76">
        <f t="shared" si="311"/>
        <v>1.1677127426653043E-2</v>
      </c>
      <c r="FM186" s="76">
        <f t="shared" si="312"/>
        <v>2.5448235974551765E-2</v>
      </c>
      <c r="FN186" s="76">
        <f t="shared" si="313"/>
        <v>2.4066511085180865E-2</v>
      </c>
      <c r="FO186" s="76"/>
      <c r="FP186" s="76">
        <f t="shared" si="314"/>
        <v>1.2389383658527821E-2</v>
      </c>
      <c r="FQ186" s="76"/>
      <c r="FR186" s="76">
        <f t="shared" si="315"/>
        <v>-1.3817248893709007E-3</v>
      </c>
      <c r="FS186" s="76"/>
      <c r="FT186" s="76"/>
      <c r="FU186" s="76"/>
      <c r="FV186" s="76"/>
      <c r="FW186" s="76">
        <f t="shared" si="316"/>
        <v>0.25514523427236901</v>
      </c>
      <c r="FX186" s="76">
        <f t="shared" si="317"/>
        <v>0.21992481203007519</v>
      </c>
      <c r="FY186" s="76">
        <f t="shared" si="318"/>
        <v>0.2044924154025671</v>
      </c>
      <c r="FZ186" s="76"/>
      <c r="GA186" s="76">
        <f t="shared" si="319"/>
        <v>-5.0652818869801913E-2</v>
      </c>
      <c r="GB186" s="76"/>
      <c r="GC186" s="76">
        <f t="shared" si="320"/>
        <v>-1.5432396627508088E-2</v>
      </c>
      <c r="GD186" s="76"/>
      <c r="GE186" s="76"/>
      <c r="GF186" s="76"/>
      <c r="GG186" s="76"/>
      <c r="GH186" s="76">
        <f t="shared" si="321"/>
        <v>0.1192526638446942</v>
      </c>
      <c r="GI186" s="76">
        <f t="shared" si="322"/>
        <v>0.11509543088490456</v>
      </c>
      <c r="GJ186" s="76">
        <f t="shared" si="323"/>
        <v>6.694865810968495E-2</v>
      </c>
      <c r="GK186" s="76"/>
      <c r="GL186" s="76">
        <f t="shared" si="324"/>
        <v>-5.2304005735009249E-2</v>
      </c>
      <c r="GM186" s="76"/>
      <c r="GN186" s="76">
        <f t="shared" si="325"/>
        <v>-4.8146772775219615E-2</v>
      </c>
      <c r="GO186" s="76"/>
      <c r="GP186" s="76"/>
      <c r="GQ186" s="76"/>
      <c r="GR186" s="76"/>
      <c r="GS186" s="76">
        <f t="shared" si="326"/>
        <v>0.13720624726317326</v>
      </c>
      <c r="GT186" s="76">
        <f t="shared" si="327"/>
        <v>0.12709658762290341</v>
      </c>
      <c r="GU186" s="76">
        <f t="shared" si="328"/>
        <v>0.15183780630105018</v>
      </c>
      <c r="GV186" s="76"/>
      <c r="GW186" s="76">
        <f t="shared" si="329"/>
        <v>1.4631559037876912E-2</v>
      </c>
      <c r="GX186" s="76"/>
      <c r="GY186" s="76">
        <f t="shared" si="330"/>
        <v>2.474121867814677E-2</v>
      </c>
      <c r="GZ186" s="76"/>
      <c r="HA186" s="76"/>
      <c r="HB186" s="76"/>
      <c r="HC186" s="76"/>
      <c r="HD186" s="76">
        <f t="shared" si="331"/>
        <v>5.8385637133265215E-2</v>
      </c>
      <c r="HE186" s="76">
        <f t="shared" si="332"/>
        <v>6.1740890688259109E-2</v>
      </c>
      <c r="HF186" s="76">
        <f t="shared" si="333"/>
        <v>9.0869311551925319E-2</v>
      </c>
      <c r="HG186" s="76"/>
      <c r="HH186" s="76">
        <f t="shared" si="334"/>
        <v>3.2483674418660104E-2</v>
      </c>
      <c r="HI186" s="76"/>
      <c r="HJ186" s="76">
        <f t="shared" si="335"/>
        <v>2.912842086366621E-2</v>
      </c>
      <c r="HK186" s="76"/>
      <c r="HL186" s="76"/>
      <c r="HM186" s="76"/>
      <c r="HN186" s="76"/>
      <c r="HO186" s="76"/>
      <c r="HP186" s="76"/>
      <c r="HQ186" s="76"/>
      <c r="HR186" s="76">
        <f t="shared" si="336"/>
        <v>0.14888337468982632</v>
      </c>
      <c r="HS186" s="76">
        <f t="shared" si="337"/>
        <v>0.19559188439643849</v>
      </c>
      <c r="HT186" s="76">
        <f t="shared" si="338"/>
        <v>0.20726901182309154</v>
      </c>
      <c r="HU186" s="76"/>
      <c r="HV186" s="76">
        <f t="shared" si="339"/>
        <v>0.15254482359745516</v>
      </c>
      <c r="HW186" s="76">
        <f t="shared" si="340"/>
        <v>0.18883747831116252</v>
      </c>
      <c r="HX186" s="76">
        <f t="shared" si="341"/>
        <v>0.21428571428571427</v>
      </c>
      <c r="HY186" s="76"/>
      <c r="HZ186" s="76">
        <f t="shared" si="342"/>
        <v>0.17590431738623105</v>
      </c>
      <c r="IA186" s="76">
        <f t="shared" si="343"/>
        <v>0.2427071178529755</v>
      </c>
      <c r="IB186" s="76">
        <f t="shared" si="344"/>
        <v>0.26677362893815637</v>
      </c>
      <c r="IC186" s="76"/>
      <c r="ID186" s="76"/>
      <c r="IE186" s="76">
        <f t="shared" si="345"/>
        <v>2.7020942696404732E-2</v>
      </c>
      <c r="IF186" s="76"/>
      <c r="IG186" s="76">
        <f t="shared" si="346"/>
        <v>2.3359493788775887E-2</v>
      </c>
      <c r="IH186" s="76"/>
      <c r="II186" s="76"/>
      <c r="IJ186" s="76">
        <f t="shared" si="347"/>
        <v>4.7115233456537009E-2</v>
      </c>
      <c r="IK186" s="76"/>
      <c r="IL186" s="76">
        <f t="shared" si="348"/>
        <v>5.386963954181298E-2</v>
      </c>
      <c r="IM186" s="76"/>
      <c r="IN186" s="76"/>
      <c r="IO186" s="76">
        <f t="shared" si="349"/>
        <v>5.9504617115064828E-2</v>
      </c>
      <c r="IP186" s="76"/>
      <c r="IQ186" s="76">
        <f t="shared" si="350"/>
        <v>5.2487914652442097E-2</v>
      </c>
      <c r="IR186" s="76"/>
      <c r="IS186" s="76"/>
      <c r="IT186" s="76"/>
      <c r="IU186" s="76"/>
      <c r="IV186" s="76"/>
      <c r="IW186" s="76">
        <v>0.04</v>
      </c>
      <c r="IX186" s="183">
        <v>3.1932608482711329</v>
      </c>
      <c r="IY186" s="183">
        <v>3.3109360379696149</v>
      </c>
      <c r="IZ186" s="175">
        <v>-0.30060490639155507</v>
      </c>
      <c r="JA186" s="76"/>
      <c r="JB186" s="74">
        <v>18695</v>
      </c>
      <c r="JC186" s="74">
        <v>105</v>
      </c>
      <c r="JD186" s="74">
        <v>94</v>
      </c>
      <c r="JE186" s="76">
        <v>1.6308916995509636E-2</v>
      </c>
      <c r="JF186" s="76">
        <v>7.358148222279251E-2</v>
      </c>
      <c r="JG186" s="74"/>
      <c r="JH186" s="74">
        <v>113</v>
      </c>
      <c r="JI186" s="74">
        <v>5</v>
      </c>
      <c r="JJ186" s="175">
        <v>4.4247787610619468E-2</v>
      </c>
      <c r="JK186" s="74">
        <v>170</v>
      </c>
      <c r="JL186" s="74">
        <v>8</v>
      </c>
      <c r="JM186" s="175">
        <v>4.7058823529411764E-2</v>
      </c>
      <c r="JN186" s="74">
        <v>283</v>
      </c>
      <c r="JO186" s="74">
        <v>13</v>
      </c>
      <c r="JP186" s="175">
        <v>4.5936395759717315E-2</v>
      </c>
      <c r="JQ186" s="175">
        <v>0.52925811078259333</v>
      </c>
      <c r="JR186" s="74"/>
      <c r="JS186" s="74"/>
      <c r="JT186" s="76">
        <v>3.6231884057971016E-2</v>
      </c>
      <c r="JU186" s="175"/>
      <c r="JV186" s="175">
        <v>5.1761464278685297E-2</v>
      </c>
      <c r="JW186" s="175">
        <v>4.0346388506199565E-3</v>
      </c>
      <c r="JX186" s="175">
        <v>3.1981893328085022E-2</v>
      </c>
      <c r="JY186" s="175">
        <v>1.9779570950600275E-2</v>
      </c>
      <c r="JZ186" s="175">
        <v>5.5796103129305254E-2</v>
      </c>
      <c r="KA186" s="175">
        <v>8.7581184806140525E-3</v>
      </c>
      <c r="KB186" s="175">
        <v>2.2239716591222199E-2</v>
      </c>
      <c r="KC186" s="175">
        <v>5.4812044873056485E-2</v>
      </c>
      <c r="KD186" s="175">
        <v>3.503247392245621E-2</v>
      </c>
      <c r="KE186" s="175">
        <v>3.0997835071836254E-2</v>
      </c>
      <c r="KF186" s="175">
        <v>8.6793938201141507E-2</v>
      </c>
      <c r="KG186" s="175"/>
      <c r="KH186" s="74">
        <v>505</v>
      </c>
      <c r="KI186" s="74">
        <v>9661</v>
      </c>
      <c r="KJ186" s="74">
        <v>882</v>
      </c>
      <c r="KK186" s="74">
        <v>10162</v>
      </c>
      <c r="KL186" s="76">
        <v>5.2272021529862336E-2</v>
      </c>
      <c r="KM186" s="76">
        <v>8.6793938201141507E-2</v>
      </c>
      <c r="KN186" s="175">
        <v>3.4521916671279171E-2</v>
      </c>
      <c r="KO186" s="175">
        <v>0.66042819200243175</v>
      </c>
      <c r="KP186" s="175"/>
      <c r="KQ186" s="74">
        <v>124</v>
      </c>
      <c r="KR186" s="74">
        <v>643</v>
      </c>
      <c r="KS186" s="175">
        <v>0.19284603421461896</v>
      </c>
      <c r="KT186" s="74">
        <v>225</v>
      </c>
      <c r="KU186" s="74">
        <v>1290</v>
      </c>
      <c r="KV186" s="175">
        <v>0.1744186046511628</v>
      </c>
      <c r="KW186" s="74">
        <v>316</v>
      </c>
      <c r="KX186" s="74">
        <v>1851</v>
      </c>
      <c r="KY186" s="175">
        <v>0.17071853052404107</v>
      </c>
      <c r="KZ186" s="74">
        <v>395</v>
      </c>
      <c r="LA186" s="74">
        <v>2553</v>
      </c>
      <c r="LB186" s="175">
        <v>0.15471993732863298</v>
      </c>
      <c r="LC186" s="74">
        <v>149</v>
      </c>
      <c r="LD186" s="74">
        <v>1209</v>
      </c>
      <c r="LE186" s="175">
        <f t="shared" si="351"/>
        <v>0.12324234904880066</v>
      </c>
      <c r="LF186" s="74">
        <v>209</v>
      </c>
      <c r="LG186" s="74">
        <v>2095</v>
      </c>
      <c r="LH186" s="175">
        <f t="shared" si="352"/>
        <v>9.9761336515513124E-2</v>
      </c>
      <c r="LI186" s="74">
        <v>87</v>
      </c>
      <c r="LJ186" s="74">
        <v>2313</v>
      </c>
      <c r="LK186" s="175">
        <f t="shared" si="353"/>
        <v>3.7613488975356678E-2</v>
      </c>
      <c r="LL186" s="74">
        <v>445</v>
      </c>
      <c r="LM186" s="74">
        <v>5617</v>
      </c>
      <c r="LN186" s="175">
        <v>7.9223784938579317E-2</v>
      </c>
      <c r="LO186" s="175"/>
      <c r="LP186" s="74">
        <v>42</v>
      </c>
      <c r="LQ186" s="74">
        <v>1992</v>
      </c>
      <c r="LR186" s="175">
        <v>2.1084337349397589E-2</v>
      </c>
      <c r="LS186" s="74">
        <v>882</v>
      </c>
      <c r="LT186" s="74">
        <v>10162</v>
      </c>
      <c r="LU186" s="175">
        <v>8.6793938201141507E-2</v>
      </c>
      <c r="LV186" s="175"/>
      <c r="LW186" s="74"/>
      <c r="LX186" s="74">
        <v>156</v>
      </c>
      <c r="LY186" s="74">
        <v>206</v>
      </c>
      <c r="LZ186" s="74">
        <v>268</v>
      </c>
      <c r="MA186" s="74">
        <v>274</v>
      </c>
      <c r="MB186" s="74">
        <v>117</v>
      </c>
      <c r="MC186" s="74">
        <v>243</v>
      </c>
      <c r="MD186" s="74"/>
      <c r="MH186" s="75"/>
      <c r="MI186" s="75"/>
      <c r="MJ186" s="136"/>
    </row>
    <row r="187" spans="1:348" x14ac:dyDescent="0.25">
      <c r="A187" s="153" t="s">
        <v>79</v>
      </c>
      <c r="B187" s="156" t="s">
        <v>10</v>
      </c>
      <c r="C187" s="154"/>
      <c r="D187" s="159">
        <v>23050</v>
      </c>
      <c r="E187" s="159" t="s">
        <v>77</v>
      </c>
      <c r="F187" s="73" t="s">
        <v>95</v>
      </c>
      <c r="P187" s="164"/>
      <c r="Q187" s="129"/>
      <c r="R187" s="129"/>
      <c r="S187" s="129"/>
      <c r="T187" s="129"/>
      <c r="U187" s="129"/>
      <c r="V187" s="129"/>
      <c r="W187" s="129"/>
      <c r="X187" s="129"/>
      <c r="Y187" s="129"/>
      <c r="Z187" s="115"/>
      <c r="AA187" s="74"/>
      <c r="AB187" s="75">
        <v>3021</v>
      </c>
      <c r="AC187" s="75">
        <v>3470</v>
      </c>
      <c r="AD187" s="75">
        <v>830</v>
      </c>
      <c r="AE187" s="75">
        <v>847</v>
      </c>
      <c r="AF187" s="75">
        <v>1187</v>
      </c>
      <c r="AG187" s="75">
        <v>1923</v>
      </c>
      <c r="AH187" s="75">
        <v>103</v>
      </c>
      <c r="AI187" s="75">
        <v>991</v>
      </c>
      <c r="AK187" s="74">
        <f t="shared" si="437"/>
        <v>12372</v>
      </c>
      <c r="AL187" s="76"/>
      <c r="AM187" s="77">
        <f t="shared" si="438"/>
        <v>0.244180407371484</v>
      </c>
      <c r="AN187" s="78">
        <f t="shared" si="439"/>
        <v>0.28047203362431294</v>
      </c>
      <c r="AO187" s="78">
        <f t="shared" si="440"/>
        <v>6.708697057872616E-2</v>
      </c>
      <c r="AP187" s="78">
        <f t="shared" si="441"/>
        <v>6.8461041060459096E-2</v>
      </c>
      <c r="AQ187" s="78">
        <f t="shared" si="442"/>
        <v>9.5942450695118003E-2</v>
      </c>
      <c r="AR187" s="78">
        <f t="shared" si="443"/>
        <v>0.15543161978661493</v>
      </c>
      <c r="AS187" s="78">
        <f t="shared" si="444"/>
        <v>8.3252505657937272E-3</v>
      </c>
      <c r="AT187" s="79">
        <f t="shared" si="445"/>
        <v>8.0100226317491113E-2</v>
      </c>
      <c r="AU187" s="76">
        <f t="shared" si="446"/>
        <v>1</v>
      </c>
      <c r="AV187" s="76"/>
      <c r="AW187" s="76"/>
      <c r="AX187" s="75">
        <v>882</v>
      </c>
      <c r="AY187" s="75">
        <v>390</v>
      </c>
      <c r="AZ187" s="75">
        <v>4324</v>
      </c>
      <c r="BA187" s="75">
        <v>897</v>
      </c>
      <c r="BB187" s="75">
        <v>3601</v>
      </c>
      <c r="BC187" s="75">
        <v>1853</v>
      </c>
      <c r="BD187" s="75">
        <v>155</v>
      </c>
      <c r="BF187" s="75">
        <v>29</v>
      </c>
      <c r="BG187" s="80">
        <v>47</v>
      </c>
      <c r="BH187" s="81"/>
      <c r="BI187" s="81"/>
      <c r="BJ187" s="82"/>
      <c r="BK187" s="74">
        <f t="shared" si="447"/>
        <v>47</v>
      </c>
      <c r="BL187" s="80">
        <f t="shared" si="291"/>
        <v>12178</v>
      </c>
      <c r="BM187" s="83"/>
      <c r="BN187" s="84">
        <f t="shared" si="448"/>
        <v>7.2425685662670394E-2</v>
      </c>
      <c r="BO187" s="85">
        <f t="shared" si="449"/>
        <v>3.202496304811956E-2</v>
      </c>
      <c r="BP187" s="85">
        <f t="shared" si="450"/>
        <v>0.35506651338479223</v>
      </c>
      <c r="BQ187" s="85">
        <f t="shared" si="451"/>
        <v>7.3657415010674993E-2</v>
      </c>
      <c r="BR187" s="85">
        <f t="shared" si="452"/>
        <v>0.29569715881097058</v>
      </c>
      <c r="BS187" s="85">
        <f t="shared" si="453"/>
        <v>0.15215963212350139</v>
      </c>
      <c r="BT187" s="85">
        <f t="shared" si="454"/>
        <v>1.2727869929380851E-2</v>
      </c>
      <c r="BU187" s="85">
        <f t="shared" si="455"/>
        <v>0</v>
      </c>
      <c r="BV187" s="85">
        <f t="shared" si="456"/>
        <v>2.3813434061422238E-3</v>
      </c>
      <c r="BW187" s="85">
        <f t="shared" si="457"/>
        <v>3.8594186237477417E-3</v>
      </c>
      <c r="BX187" s="85">
        <f t="shared" si="458"/>
        <v>0</v>
      </c>
      <c r="BY187" s="85">
        <f t="shared" si="459"/>
        <v>0</v>
      </c>
      <c r="BZ187" s="85">
        <f t="shared" si="460"/>
        <v>0</v>
      </c>
      <c r="CA187" s="76">
        <f t="shared" si="461"/>
        <v>3.8594186237477417E-3</v>
      </c>
      <c r="CB187" s="86">
        <f t="shared" si="462"/>
        <v>1</v>
      </c>
      <c r="CC187" s="76"/>
      <c r="CD187" s="76"/>
      <c r="CE187" s="75">
        <v>530</v>
      </c>
      <c r="CF187" s="75">
        <v>3114</v>
      </c>
      <c r="CG187" s="75">
        <v>1615</v>
      </c>
      <c r="CH187" s="75">
        <v>1879</v>
      </c>
      <c r="CI187" s="75">
        <v>993</v>
      </c>
      <c r="CJ187" s="75">
        <v>2999</v>
      </c>
      <c r="CK187" s="75">
        <v>222</v>
      </c>
      <c r="CL187" s="73">
        <v>81</v>
      </c>
      <c r="CM187" s="73">
        <v>369</v>
      </c>
      <c r="CN187" s="75">
        <v>91</v>
      </c>
      <c r="CO187" s="73"/>
      <c r="CQ187" s="74">
        <f t="shared" si="463"/>
        <v>541</v>
      </c>
      <c r="CR187" s="74">
        <f t="shared" si="464"/>
        <v>11893</v>
      </c>
      <c r="CS187" s="76"/>
      <c r="CT187" s="77">
        <f t="shared" si="465"/>
        <v>4.4564029260909778E-2</v>
      </c>
      <c r="CU187" s="78">
        <f t="shared" si="466"/>
        <v>0.26183469267636422</v>
      </c>
      <c r="CV187" s="78">
        <f t="shared" si="467"/>
        <v>0.13579416463465904</v>
      </c>
      <c r="CW187" s="78">
        <f t="shared" si="468"/>
        <v>0.15799209619103674</v>
      </c>
      <c r="CX187" s="78">
        <f t="shared" si="469"/>
        <v>8.3494492558647951E-2</v>
      </c>
      <c r="CY187" s="78">
        <f t="shared" si="470"/>
        <v>0.25216513915748762</v>
      </c>
      <c r="CZ187" s="78">
        <f t="shared" si="471"/>
        <v>1.8666442445135795E-2</v>
      </c>
      <c r="DA187" s="79"/>
      <c r="DB187" s="79"/>
      <c r="DC187" s="79"/>
      <c r="DD187" s="79"/>
      <c r="DE187" s="79">
        <f t="shared" si="472"/>
        <v>4.5488943075758848E-2</v>
      </c>
      <c r="DF187" s="76">
        <f t="shared" si="473"/>
        <v>1</v>
      </c>
      <c r="DG187" s="76"/>
      <c r="DH187" s="76"/>
      <c r="DI187" s="76"/>
      <c r="DJ187" s="76"/>
      <c r="DK187" s="76">
        <f t="shared" si="293"/>
        <v>0.28047203362431294</v>
      </c>
      <c r="DL187" s="76">
        <f t="shared" si="294"/>
        <v>0.29569715881097058</v>
      </c>
      <c r="DM187" s="76">
        <f t="shared" si="295"/>
        <v>0.26183469267636422</v>
      </c>
      <c r="DN187" s="76"/>
      <c r="DO187" s="76"/>
      <c r="DP187" s="76">
        <f t="shared" si="296"/>
        <v>6.708697057872616E-2</v>
      </c>
      <c r="DQ187" s="76">
        <f t="shared" si="297"/>
        <v>3.202496304811956E-2</v>
      </c>
      <c r="DR187" s="76">
        <f t="shared" si="298"/>
        <v>8.3494492558647951E-2</v>
      </c>
      <c r="DS187" s="76"/>
      <c r="DT187" s="76"/>
      <c r="DU187" s="76"/>
      <c r="DV187" s="76">
        <f t="shared" si="299"/>
        <v>0</v>
      </c>
      <c r="DW187" s="76"/>
      <c r="DX187" s="76"/>
      <c r="DY187" s="76"/>
      <c r="DZ187" s="76"/>
      <c r="EA187" s="76">
        <f t="shared" si="300"/>
        <v>2.3813434061422238E-3</v>
      </c>
      <c r="EB187" s="76"/>
      <c r="EC187" s="76"/>
      <c r="ED187" s="76"/>
      <c r="EE187" s="76">
        <f t="shared" si="474"/>
        <v>0.34755900420303909</v>
      </c>
      <c r="EF187" s="76">
        <f t="shared" si="475"/>
        <v>0.33010346526523238</v>
      </c>
      <c r="EG187" s="76">
        <f t="shared" si="476"/>
        <v>0.34532918523501216</v>
      </c>
      <c r="EH187" s="76"/>
      <c r="EI187" s="76"/>
      <c r="EJ187" s="76">
        <f t="shared" si="301"/>
        <v>-1.8637340947948722E-2</v>
      </c>
      <c r="EK187" s="76"/>
      <c r="EL187" s="76">
        <f t="shared" si="302"/>
        <v>-3.3862466134606362E-2</v>
      </c>
      <c r="EM187" s="76"/>
      <c r="EN187" s="76"/>
      <c r="EO187" s="76">
        <f t="shared" si="303"/>
        <v>1.6407521979921791E-2</v>
      </c>
      <c r="EP187" s="76"/>
      <c r="EQ187" s="76">
        <f t="shared" si="304"/>
        <v>5.146952951052839E-2</v>
      </c>
      <c r="ER187" s="76"/>
      <c r="ES187" s="76"/>
      <c r="ET187" s="76">
        <f t="shared" si="305"/>
        <v>0</v>
      </c>
      <c r="EU187" s="76"/>
      <c r="EV187" s="76">
        <f t="shared" si="306"/>
        <v>0</v>
      </c>
      <c r="EW187" s="76"/>
      <c r="EX187" s="76"/>
      <c r="EY187" s="76">
        <f t="shared" si="307"/>
        <v>0</v>
      </c>
      <c r="EZ187" s="76"/>
      <c r="FA187" s="76">
        <f t="shared" si="308"/>
        <v>-2.3813434061422238E-3</v>
      </c>
      <c r="FB187" s="76"/>
      <c r="FC187" s="76"/>
      <c r="FD187" s="76">
        <f t="shared" si="309"/>
        <v>-2.2298189680269309E-3</v>
      </c>
      <c r="FE187" s="76"/>
      <c r="FF187" s="76">
        <f t="shared" si="310"/>
        <v>1.5225719969779783E-2</v>
      </c>
      <c r="FG187" s="76"/>
      <c r="FH187" s="76"/>
      <c r="FI187" s="76"/>
      <c r="FJ187" s="76"/>
      <c r="FK187" s="76"/>
      <c r="FL187" s="76">
        <f t="shared" si="311"/>
        <v>8.3252505657937272E-3</v>
      </c>
      <c r="FM187" s="76">
        <f t="shared" si="312"/>
        <v>1.2727869929380851E-2</v>
      </c>
      <c r="FN187" s="76">
        <f t="shared" si="313"/>
        <v>1.8666442445135795E-2</v>
      </c>
      <c r="FO187" s="76"/>
      <c r="FP187" s="76">
        <f t="shared" si="314"/>
        <v>1.0341191879342067E-2</v>
      </c>
      <c r="FQ187" s="76"/>
      <c r="FR187" s="76">
        <f t="shared" si="315"/>
        <v>5.9385725157549436E-3</v>
      </c>
      <c r="FS187" s="76"/>
      <c r="FT187" s="76"/>
      <c r="FU187" s="76"/>
      <c r="FV187" s="76"/>
      <c r="FW187" s="76">
        <f t="shared" si="316"/>
        <v>0.15543161978661493</v>
      </c>
      <c r="FX187" s="76">
        <f t="shared" si="317"/>
        <v>0.15215963212350139</v>
      </c>
      <c r="FY187" s="76">
        <f t="shared" si="318"/>
        <v>0.13579416463465904</v>
      </c>
      <c r="FZ187" s="76"/>
      <c r="GA187" s="76">
        <f t="shared" si="319"/>
        <v>-1.963745515195589E-2</v>
      </c>
      <c r="GB187" s="76"/>
      <c r="GC187" s="76">
        <f t="shared" si="320"/>
        <v>-1.636546748884235E-2</v>
      </c>
      <c r="GD187" s="76"/>
      <c r="GE187" s="76"/>
      <c r="GF187" s="76"/>
      <c r="GG187" s="76"/>
      <c r="GH187" s="76">
        <f t="shared" si="321"/>
        <v>0.244180407371484</v>
      </c>
      <c r="GI187" s="76">
        <f t="shared" si="322"/>
        <v>0.35506651338479223</v>
      </c>
      <c r="GJ187" s="76">
        <f t="shared" si="323"/>
        <v>0.25216513915748762</v>
      </c>
      <c r="GK187" s="76"/>
      <c r="GL187" s="76">
        <f t="shared" si="324"/>
        <v>7.9847317860036182E-3</v>
      </c>
      <c r="GM187" s="76"/>
      <c r="GN187" s="76">
        <f t="shared" si="325"/>
        <v>-0.10290137422730461</v>
      </c>
      <c r="GO187" s="76"/>
      <c r="GP187" s="76"/>
      <c r="GQ187" s="76"/>
      <c r="GR187" s="76"/>
      <c r="GS187" s="76">
        <f t="shared" si="326"/>
        <v>6.8461041060459096E-2</v>
      </c>
      <c r="GT187" s="76">
        <f t="shared" si="327"/>
        <v>7.3657415010674993E-2</v>
      </c>
      <c r="GU187" s="76">
        <f t="shared" si="328"/>
        <v>4.4564029260909778E-2</v>
      </c>
      <c r="GV187" s="76"/>
      <c r="GW187" s="76">
        <f t="shared" si="329"/>
        <v>-2.3897011799549318E-2</v>
      </c>
      <c r="GX187" s="76"/>
      <c r="GY187" s="76">
        <f t="shared" si="330"/>
        <v>-2.9093385749765215E-2</v>
      </c>
      <c r="GZ187" s="76"/>
      <c r="HA187" s="76"/>
      <c r="HB187" s="76"/>
      <c r="HC187" s="76"/>
      <c r="HD187" s="76">
        <f t="shared" si="331"/>
        <v>9.5942450695118003E-2</v>
      </c>
      <c r="HE187" s="76">
        <f t="shared" si="332"/>
        <v>7.2425685662670394E-2</v>
      </c>
      <c r="HF187" s="76">
        <f t="shared" si="333"/>
        <v>0.15799209619103674</v>
      </c>
      <c r="HG187" s="76"/>
      <c r="HH187" s="76">
        <f t="shared" si="334"/>
        <v>6.2049645495918737E-2</v>
      </c>
      <c r="HI187" s="76"/>
      <c r="HJ187" s="76">
        <f t="shared" si="335"/>
        <v>8.5566410528366346E-2</v>
      </c>
      <c r="HK187" s="76"/>
      <c r="HL187" s="76"/>
      <c r="HM187" s="76"/>
      <c r="HN187" s="76"/>
      <c r="HO187" s="76"/>
      <c r="HP187" s="76"/>
      <c r="HQ187" s="76"/>
      <c r="HR187" s="76">
        <f t="shared" si="336"/>
        <v>7.678629162625282E-2</v>
      </c>
      <c r="HS187" s="76">
        <f t="shared" si="337"/>
        <v>0.16440349175557711</v>
      </c>
      <c r="HT187" s="76">
        <f t="shared" si="338"/>
        <v>0.17272874232137081</v>
      </c>
      <c r="HU187" s="76"/>
      <c r="HV187" s="76">
        <f t="shared" si="339"/>
        <v>8.6385284940055845E-2</v>
      </c>
      <c r="HW187" s="76">
        <f t="shared" si="340"/>
        <v>0.1460831006733454</v>
      </c>
      <c r="HX187" s="76">
        <f t="shared" si="341"/>
        <v>0.15881097060272625</v>
      </c>
      <c r="HY187" s="76"/>
      <c r="HZ187" s="76">
        <f t="shared" si="342"/>
        <v>6.3230471706045566E-2</v>
      </c>
      <c r="IA187" s="76">
        <f t="shared" si="343"/>
        <v>0.20255612545194651</v>
      </c>
      <c r="IB187" s="76">
        <f t="shared" si="344"/>
        <v>0.22122256789708231</v>
      </c>
      <c r="IC187" s="76"/>
      <c r="ID187" s="76"/>
      <c r="IE187" s="76">
        <f t="shared" si="345"/>
        <v>-1.3555819920207254E-2</v>
      </c>
      <c r="IF187" s="76"/>
      <c r="IG187" s="76">
        <f t="shared" si="346"/>
        <v>-2.315481323401028E-2</v>
      </c>
      <c r="IH187" s="76"/>
      <c r="II187" s="76"/>
      <c r="IJ187" s="76">
        <f t="shared" si="347"/>
        <v>3.8152633696369398E-2</v>
      </c>
      <c r="IK187" s="76"/>
      <c r="IL187" s="76">
        <f t="shared" si="348"/>
        <v>5.6473024778601111E-2</v>
      </c>
      <c r="IM187" s="76"/>
      <c r="IN187" s="76"/>
      <c r="IO187" s="76">
        <f t="shared" si="349"/>
        <v>4.8493825575711497E-2</v>
      </c>
      <c r="IP187" s="76"/>
      <c r="IQ187" s="76">
        <f t="shared" si="350"/>
        <v>6.2411597294356053E-2</v>
      </c>
      <c r="IR187" s="76"/>
      <c r="IS187" s="76"/>
      <c r="IT187" s="76"/>
      <c r="IU187" s="76"/>
      <c r="IV187" s="76"/>
      <c r="IW187" s="76">
        <v>0.01</v>
      </c>
      <c r="IX187" s="183">
        <v>3.9291687684179788</v>
      </c>
      <c r="IY187" s="183">
        <v>4.0633757666820367</v>
      </c>
      <c r="IZ187" s="175">
        <v>-0.1847100610334505</v>
      </c>
      <c r="JA187" s="76"/>
      <c r="JB187" s="74">
        <v>23532</v>
      </c>
      <c r="JC187" s="74">
        <v>132</v>
      </c>
      <c r="JD187" s="74">
        <v>118</v>
      </c>
      <c r="JE187" s="76">
        <v>2.1225058956962709E-2</v>
      </c>
      <c r="JF187" s="76">
        <v>7.5302971965355653E-2</v>
      </c>
      <c r="JG187" s="74"/>
      <c r="JH187" s="74">
        <v>191</v>
      </c>
      <c r="JI187" s="74">
        <v>11</v>
      </c>
      <c r="JJ187" s="175">
        <v>5.7591623036649213E-2</v>
      </c>
      <c r="JK187" s="74">
        <v>106</v>
      </c>
      <c r="JL187" s="74">
        <v>9</v>
      </c>
      <c r="JM187" s="175">
        <v>8.4905660377358486E-2</v>
      </c>
      <c r="JN187" s="74">
        <v>297</v>
      </c>
      <c r="JO187" s="74">
        <v>20</v>
      </c>
      <c r="JP187" s="175">
        <v>6.7340067340067339E-2</v>
      </c>
      <c r="JQ187" s="175">
        <v>0.32531500572737687</v>
      </c>
      <c r="JR187" s="74"/>
      <c r="JS187" s="74"/>
      <c r="JT187" s="76">
        <v>4.1237113402061855E-2</v>
      </c>
      <c r="JU187" s="175"/>
      <c r="JV187" s="175">
        <v>9.677763551002988E-2</v>
      </c>
      <c r="JW187" s="175">
        <v>1.3017498932991891E-2</v>
      </c>
      <c r="JX187" s="175">
        <v>2.0593256508749467E-2</v>
      </c>
      <c r="JY187" s="175">
        <v>7.6184379001280403E-2</v>
      </c>
      <c r="JZ187" s="175">
        <v>0.10979513444302176</v>
      </c>
      <c r="KA187" s="175">
        <v>4.5454545454545456E-2</v>
      </c>
      <c r="KB187" s="175">
        <v>5.1749893299189074E-2</v>
      </c>
      <c r="KC187" s="175">
        <v>0.18640631668800683</v>
      </c>
      <c r="KD187" s="175">
        <v>0.11022193768672642</v>
      </c>
      <c r="KE187" s="175">
        <v>9.7204438753734523E-2</v>
      </c>
      <c r="KF187" s="175">
        <v>0.2069995731967563</v>
      </c>
      <c r="KG187" s="175"/>
      <c r="KH187" s="74">
        <v>2470</v>
      </c>
      <c r="KI187" s="74">
        <v>18378</v>
      </c>
      <c r="KJ187" s="74">
        <v>3880</v>
      </c>
      <c r="KK187" s="74">
        <v>18744</v>
      </c>
      <c r="KL187" s="76">
        <v>0.13439982587876809</v>
      </c>
      <c r="KM187" s="76">
        <v>0.2069995731967563</v>
      </c>
      <c r="KN187" s="175">
        <v>7.2599747317988211E-2</v>
      </c>
      <c r="KO187" s="175">
        <v>0.54017739117813257</v>
      </c>
      <c r="KP187" s="175"/>
      <c r="KQ187" s="74">
        <v>463</v>
      </c>
      <c r="KR187" s="74">
        <v>1131</v>
      </c>
      <c r="KS187" s="175">
        <v>0.40937223695844388</v>
      </c>
      <c r="KT187" s="74">
        <v>946</v>
      </c>
      <c r="KU187" s="74">
        <v>2366</v>
      </c>
      <c r="KV187" s="175">
        <v>0.39983093829247673</v>
      </c>
      <c r="KW187" s="74">
        <v>1377</v>
      </c>
      <c r="KX187" s="74">
        <v>3701</v>
      </c>
      <c r="KY187" s="175">
        <v>0.37206160497162927</v>
      </c>
      <c r="KZ187" s="74">
        <v>1799</v>
      </c>
      <c r="LA187" s="74">
        <v>5357</v>
      </c>
      <c r="LB187" s="175">
        <v>0.33582228859436253</v>
      </c>
      <c r="LC187" s="74">
        <v>552</v>
      </c>
      <c r="LD187" s="74">
        <v>1872</v>
      </c>
      <c r="LE187" s="175">
        <f t="shared" si="351"/>
        <v>0.29487179487179488</v>
      </c>
      <c r="LF187" s="74">
        <v>864</v>
      </c>
      <c r="LG187" s="74">
        <v>3531</v>
      </c>
      <c r="LH187" s="175">
        <f t="shared" si="352"/>
        <v>0.24468988954970264</v>
      </c>
      <c r="LI187" s="74">
        <v>498</v>
      </c>
      <c r="LJ187" s="74">
        <v>4505</v>
      </c>
      <c r="LK187" s="175">
        <f t="shared" si="353"/>
        <v>0.11054384017758047</v>
      </c>
      <c r="LL187" s="74">
        <v>1914</v>
      </c>
      <c r="LM187" s="74">
        <v>9908</v>
      </c>
      <c r="LN187" s="175">
        <v>0.19317723052079128</v>
      </c>
      <c r="LO187" s="175"/>
      <c r="LP187" s="74">
        <v>167</v>
      </c>
      <c r="LQ187" s="74">
        <v>3479</v>
      </c>
      <c r="LR187" s="175">
        <v>4.8002299511353839E-2</v>
      </c>
      <c r="LS187" s="74">
        <v>3880</v>
      </c>
      <c r="LT187" s="74">
        <v>18744</v>
      </c>
      <c r="LU187" s="175">
        <v>0.2069995731967563</v>
      </c>
      <c r="LV187" s="175"/>
      <c r="LW187" s="74"/>
      <c r="LX187" s="74">
        <v>179</v>
      </c>
      <c r="LY187" s="74">
        <v>207</v>
      </c>
      <c r="LZ187" s="74">
        <v>154</v>
      </c>
      <c r="MA187" s="74">
        <v>254</v>
      </c>
      <c r="MB187" s="74">
        <v>217</v>
      </c>
      <c r="MC187" s="74">
        <v>251</v>
      </c>
      <c r="MD187" s="74"/>
      <c r="MH187" s="75"/>
      <c r="MI187" s="75"/>
      <c r="MJ187" s="89"/>
    </row>
    <row r="188" spans="1:348" x14ac:dyDescent="0.25">
      <c r="A188" s="153"/>
      <c r="B188" s="156" t="s">
        <v>2</v>
      </c>
      <c r="C188" s="154"/>
      <c r="D188" s="159">
        <v>44040</v>
      </c>
      <c r="E188" s="159" t="s">
        <v>206</v>
      </c>
      <c r="F188" s="73" t="s">
        <v>239</v>
      </c>
      <c r="P188" s="164"/>
      <c r="Q188" s="129"/>
      <c r="R188" s="129"/>
      <c r="S188" s="129"/>
      <c r="T188" s="129"/>
      <c r="U188" s="129"/>
      <c r="V188" s="129"/>
      <c r="W188" s="129"/>
      <c r="X188" s="129"/>
      <c r="Y188" s="129"/>
      <c r="Z188" s="115"/>
      <c r="AA188" s="74"/>
      <c r="AB188" s="75">
        <v>1136</v>
      </c>
      <c r="AC188" s="75">
        <v>2015</v>
      </c>
      <c r="AD188" s="75">
        <v>543</v>
      </c>
      <c r="AE188" s="75">
        <v>767</v>
      </c>
      <c r="AF188" s="75">
        <v>990</v>
      </c>
      <c r="AG188" s="75">
        <v>1794</v>
      </c>
      <c r="AH188" s="75">
        <v>152</v>
      </c>
      <c r="AI188" s="75">
        <v>123</v>
      </c>
      <c r="AK188" s="74">
        <f t="shared" si="437"/>
        <v>7520</v>
      </c>
      <c r="AL188" s="76"/>
      <c r="AM188" s="77">
        <f t="shared" si="438"/>
        <v>0.15106382978723404</v>
      </c>
      <c r="AN188" s="78">
        <f t="shared" si="439"/>
        <v>0.26795212765957449</v>
      </c>
      <c r="AO188" s="78">
        <f t="shared" si="440"/>
        <v>7.2207446808510642E-2</v>
      </c>
      <c r="AP188" s="78">
        <f t="shared" si="441"/>
        <v>0.10199468085106383</v>
      </c>
      <c r="AQ188" s="78">
        <f t="shared" si="442"/>
        <v>0.13164893617021275</v>
      </c>
      <c r="AR188" s="78">
        <f t="shared" si="443"/>
        <v>0.23856382978723403</v>
      </c>
      <c r="AS188" s="78">
        <f t="shared" si="444"/>
        <v>2.021276595744681E-2</v>
      </c>
      <c r="AT188" s="79">
        <f t="shared" si="445"/>
        <v>1.6356382978723404E-2</v>
      </c>
      <c r="AU188" s="76">
        <f t="shared" si="446"/>
        <v>1</v>
      </c>
      <c r="AV188" s="76"/>
      <c r="AW188" s="76"/>
      <c r="AX188" s="75">
        <v>932</v>
      </c>
      <c r="AY188" s="75">
        <v>307</v>
      </c>
      <c r="AZ188" s="75">
        <v>1342</v>
      </c>
      <c r="BA188" s="75">
        <v>949</v>
      </c>
      <c r="BB188" s="75">
        <v>2382</v>
      </c>
      <c r="BC188" s="75">
        <v>1506</v>
      </c>
      <c r="BD188" s="75">
        <v>191</v>
      </c>
      <c r="BF188" s="75">
        <v>17</v>
      </c>
      <c r="BG188" s="80">
        <v>15</v>
      </c>
      <c r="BH188" s="81">
        <v>76</v>
      </c>
      <c r="BI188" s="81">
        <v>8</v>
      </c>
      <c r="BJ188" s="82">
        <v>4</v>
      </c>
      <c r="BK188" s="74">
        <f t="shared" si="447"/>
        <v>103</v>
      </c>
      <c r="BL188" s="80">
        <f t="shared" si="291"/>
        <v>7729</v>
      </c>
      <c r="BM188" s="83"/>
      <c r="BN188" s="84">
        <f t="shared" si="448"/>
        <v>0.12058481045413379</v>
      </c>
      <c r="BO188" s="85">
        <f t="shared" si="449"/>
        <v>3.9720533057316598E-2</v>
      </c>
      <c r="BP188" s="85">
        <f t="shared" si="450"/>
        <v>0.17363177642644587</v>
      </c>
      <c r="BQ188" s="85">
        <f t="shared" si="451"/>
        <v>0.12278431879932721</v>
      </c>
      <c r="BR188" s="85">
        <f t="shared" si="452"/>
        <v>0.30818993401474964</v>
      </c>
      <c r="BS188" s="85">
        <f t="shared" si="453"/>
        <v>0.19485056281537069</v>
      </c>
      <c r="BT188" s="85">
        <f t="shared" si="454"/>
        <v>2.4712123172467331E-2</v>
      </c>
      <c r="BU188" s="85">
        <f t="shared" si="455"/>
        <v>0</v>
      </c>
      <c r="BV188" s="85">
        <f t="shared" si="456"/>
        <v>2.1995083451934274E-3</v>
      </c>
      <c r="BW188" s="85">
        <f t="shared" si="457"/>
        <v>1.9407426575236125E-3</v>
      </c>
      <c r="BX188" s="85">
        <f t="shared" si="458"/>
        <v>9.8330961314529695E-3</v>
      </c>
      <c r="BY188" s="85">
        <f t="shared" si="459"/>
        <v>1.0350627506792599E-3</v>
      </c>
      <c r="BZ188" s="85">
        <f t="shared" si="460"/>
        <v>5.1753137533962993E-4</v>
      </c>
      <c r="CA188" s="76">
        <f t="shared" si="461"/>
        <v>1.3326432914995471E-2</v>
      </c>
      <c r="CB188" s="86">
        <f t="shared" si="462"/>
        <v>1</v>
      </c>
      <c r="CC188" s="76"/>
      <c r="CD188" s="76"/>
      <c r="CE188" s="73">
        <v>726</v>
      </c>
      <c r="CF188" s="75">
        <v>1555</v>
      </c>
      <c r="CG188" s="75">
        <v>1572</v>
      </c>
      <c r="CH188" s="75">
        <v>1548</v>
      </c>
      <c r="CI188" s="75">
        <v>854</v>
      </c>
      <c r="CJ188" s="75">
        <v>1281</v>
      </c>
      <c r="CK188" s="73">
        <v>247</v>
      </c>
      <c r="CL188" s="73">
        <v>8</v>
      </c>
      <c r="CM188" s="73">
        <v>138</v>
      </c>
      <c r="CN188" s="73">
        <v>15</v>
      </c>
      <c r="CO188" s="73">
        <v>19</v>
      </c>
      <c r="CQ188" s="74">
        <f t="shared" si="463"/>
        <v>180</v>
      </c>
      <c r="CR188" s="74">
        <f t="shared" si="464"/>
        <v>7963</v>
      </c>
      <c r="CS188" s="76"/>
      <c r="CT188" s="77">
        <f t="shared" si="465"/>
        <v>9.1171668968981545E-2</v>
      </c>
      <c r="CU188" s="78">
        <f t="shared" si="466"/>
        <v>0.19527816149692326</v>
      </c>
      <c r="CV188" s="78">
        <f t="shared" si="467"/>
        <v>0.19741303528820797</v>
      </c>
      <c r="CW188" s="78">
        <f t="shared" si="468"/>
        <v>0.19439909581815898</v>
      </c>
      <c r="CX188" s="78">
        <f t="shared" si="469"/>
        <v>0.10724601280924274</v>
      </c>
      <c r="CY188" s="78">
        <f t="shared" si="470"/>
        <v>0.16086901921386412</v>
      </c>
      <c r="CZ188" s="78">
        <f t="shared" si="471"/>
        <v>3.1018460379254049E-2</v>
      </c>
      <c r="DA188" s="79"/>
      <c r="DB188" s="79"/>
      <c r="DC188" s="79"/>
      <c r="DD188" s="79"/>
      <c r="DE188" s="79">
        <f t="shared" si="472"/>
        <v>2.2604546025367322E-2</v>
      </c>
      <c r="DF188" s="76">
        <f t="shared" si="473"/>
        <v>1</v>
      </c>
      <c r="DG188" s="76"/>
      <c r="DH188" s="76"/>
      <c r="DI188" s="76"/>
      <c r="DJ188" s="76"/>
      <c r="DK188" s="76">
        <f t="shared" si="293"/>
        <v>0.26795212765957449</v>
      </c>
      <c r="DL188" s="76">
        <f t="shared" si="294"/>
        <v>0.30818993401474964</v>
      </c>
      <c r="DM188" s="76">
        <f t="shared" si="295"/>
        <v>0.19527816149692326</v>
      </c>
      <c r="DN188" s="76"/>
      <c r="DO188" s="76"/>
      <c r="DP188" s="76">
        <f t="shared" si="296"/>
        <v>7.2207446808510642E-2</v>
      </c>
      <c r="DQ188" s="76">
        <f t="shared" si="297"/>
        <v>3.9720533057316598E-2</v>
      </c>
      <c r="DR188" s="76">
        <f t="shared" si="298"/>
        <v>0.10724601280924274</v>
      </c>
      <c r="DS188" s="76"/>
      <c r="DT188" s="76"/>
      <c r="DU188" s="76"/>
      <c r="DV188" s="76">
        <f t="shared" si="299"/>
        <v>0</v>
      </c>
      <c r="DW188" s="76"/>
      <c r="DX188" s="76"/>
      <c r="DY188" s="76"/>
      <c r="DZ188" s="76"/>
      <c r="EA188" s="76">
        <f t="shared" si="300"/>
        <v>2.1995083451934274E-3</v>
      </c>
      <c r="EB188" s="76"/>
      <c r="EC188" s="76"/>
      <c r="ED188" s="76"/>
      <c r="EE188" s="76">
        <f t="shared" si="474"/>
        <v>0.34015957446808515</v>
      </c>
      <c r="EF188" s="76">
        <f t="shared" si="475"/>
        <v>0.35010997541725969</v>
      </c>
      <c r="EG188" s="76">
        <f t="shared" si="476"/>
        <v>0.30252417430616602</v>
      </c>
      <c r="EH188" s="76"/>
      <c r="EI188" s="76"/>
      <c r="EJ188" s="76">
        <f t="shared" si="301"/>
        <v>-7.2673966162651232E-2</v>
      </c>
      <c r="EK188" s="76"/>
      <c r="EL188" s="76">
        <f t="shared" si="302"/>
        <v>-0.11291177251782639</v>
      </c>
      <c r="EM188" s="76"/>
      <c r="EN188" s="76"/>
      <c r="EO188" s="76">
        <f t="shared" si="303"/>
        <v>3.5038566000732102E-2</v>
      </c>
      <c r="EP188" s="76"/>
      <c r="EQ188" s="76">
        <f t="shared" si="304"/>
        <v>6.7525479751926146E-2</v>
      </c>
      <c r="ER188" s="76"/>
      <c r="ES188" s="76"/>
      <c r="ET188" s="76">
        <f t="shared" si="305"/>
        <v>0</v>
      </c>
      <c r="EU188" s="76"/>
      <c r="EV188" s="76">
        <f t="shared" si="306"/>
        <v>0</v>
      </c>
      <c r="EW188" s="76"/>
      <c r="EX188" s="76"/>
      <c r="EY188" s="76">
        <f t="shared" si="307"/>
        <v>0</v>
      </c>
      <c r="EZ188" s="76"/>
      <c r="FA188" s="76">
        <f t="shared" si="308"/>
        <v>-2.1995083451934274E-3</v>
      </c>
      <c r="FB188" s="76"/>
      <c r="FC188" s="76"/>
      <c r="FD188" s="76">
        <f t="shared" si="309"/>
        <v>-3.763540016191913E-2</v>
      </c>
      <c r="FE188" s="76"/>
      <c r="FF188" s="76">
        <f t="shared" si="310"/>
        <v>-4.7585801111093673E-2</v>
      </c>
      <c r="FG188" s="76"/>
      <c r="FH188" s="76"/>
      <c r="FI188" s="76"/>
      <c r="FJ188" s="76"/>
      <c r="FK188" s="76"/>
      <c r="FL188" s="76">
        <f t="shared" si="311"/>
        <v>2.021276595744681E-2</v>
      </c>
      <c r="FM188" s="76">
        <f t="shared" si="312"/>
        <v>2.4712123172467331E-2</v>
      </c>
      <c r="FN188" s="76">
        <f t="shared" si="313"/>
        <v>3.1018460379254049E-2</v>
      </c>
      <c r="FO188" s="76"/>
      <c r="FP188" s="76">
        <f t="shared" si="314"/>
        <v>1.080569442180724E-2</v>
      </c>
      <c r="FQ188" s="76"/>
      <c r="FR188" s="76">
        <f t="shared" si="315"/>
        <v>6.3063372067867184E-3</v>
      </c>
      <c r="FS188" s="76"/>
      <c r="FT188" s="76"/>
      <c r="FU188" s="76"/>
      <c r="FV188" s="76"/>
      <c r="FW188" s="76">
        <f t="shared" si="316"/>
        <v>0.23856382978723403</v>
      </c>
      <c r="FX188" s="76">
        <f t="shared" si="317"/>
        <v>0.19485056281537069</v>
      </c>
      <c r="FY188" s="76">
        <f t="shared" si="318"/>
        <v>0.19741303528820797</v>
      </c>
      <c r="FZ188" s="76"/>
      <c r="GA188" s="76">
        <f t="shared" si="319"/>
        <v>-4.1150794499026061E-2</v>
      </c>
      <c r="GB188" s="76"/>
      <c r="GC188" s="76">
        <f t="shared" si="320"/>
        <v>2.5624724728372794E-3</v>
      </c>
      <c r="GD188" s="76"/>
      <c r="GE188" s="76"/>
      <c r="GF188" s="76"/>
      <c r="GG188" s="76"/>
      <c r="GH188" s="76">
        <f t="shared" si="321"/>
        <v>0.15106382978723404</v>
      </c>
      <c r="GI188" s="76">
        <f t="shared" si="322"/>
        <v>0.17363177642644587</v>
      </c>
      <c r="GJ188" s="76">
        <f t="shared" si="323"/>
        <v>0.16086901921386412</v>
      </c>
      <c r="GK188" s="76"/>
      <c r="GL188" s="76">
        <f t="shared" si="324"/>
        <v>9.8051894266300843E-3</v>
      </c>
      <c r="GM188" s="76"/>
      <c r="GN188" s="76">
        <f t="shared" si="325"/>
        <v>-1.2762757212581743E-2</v>
      </c>
      <c r="GO188" s="76"/>
      <c r="GP188" s="76"/>
      <c r="GQ188" s="76"/>
      <c r="GR188" s="76"/>
      <c r="GS188" s="76">
        <f t="shared" si="326"/>
        <v>0.10199468085106383</v>
      </c>
      <c r="GT188" s="76">
        <f t="shared" si="327"/>
        <v>0.12278431879932721</v>
      </c>
      <c r="GU188" s="76">
        <f t="shared" si="328"/>
        <v>9.1171668968981545E-2</v>
      </c>
      <c r="GV188" s="76"/>
      <c r="GW188" s="76">
        <f t="shared" si="329"/>
        <v>-1.082301188208229E-2</v>
      </c>
      <c r="GX188" s="76"/>
      <c r="GY188" s="76">
        <f t="shared" si="330"/>
        <v>-3.161264983034566E-2</v>
      </c>
      <c r="GZ188" s="76"/>
      <c r="HA188" s="76"/>
      <c r="HB188" s="76"/>
      <c r="HC188" s="76"/>
      <c r="HD188" s="76">
        <f t="shared" si="331"/>
        <v>0.13164893617021275</v>
      </c>
      <c r="HE188" s="76">
        <f t="shared" si="332"/>
        <v>0.12058481045413379</v>
      </c>
      <c r="HF188" s="76">
        <f t="shared" si="333"/>
        <v>0.19439909581815898</v>
      </c>
      <c r="HG188" s="76"/>
      <c r="HH188" s="76">
        <f t="shared" si="334"/>
        <v>6.2750159647946224E-2</v>
      </c>
      <c r="HI188" s="76"/>
      <c r="HJ188" s="76">
        <f t="shared" si="335"/>
        <v>7.3814285364025192E-2</v>
      </c>
      <c r="HK188" s="76"/>
      <c r="HL188" s="76"/>
      <c r="HM188" s="76"/>
      <c r="HN188" s="76"/>
      <c r="HO188" s="76"/>
      <c r="HP188" s="76"/>
      <c r="HQ188" s="76"/>
      <c r="HR188" s="76">
        <f t="shared" si="336"/>
        <v>0.12220744680851064</v>
      </c>
      <c r="HS188" s="76">
        <f t="shared" si="337"/>
        <v>0.23364361702127659</v>
      </c>
      <c r="HT188" s="76">
        <f t="shared" si="338"/>
        <v>0.25385638297872337</v>
      </c>
      <c r="HU188" s="76"/>
      <c r="HV188" s="76">
        <f t="shared" si="339"/>
        <v>0.14749644197179454</v>
      </c>
      <c r="HW188" s="76">
        <f t="shared" si="340"/>
        <v>0.24336912925346099</v>
      </c>
      <c r="HX188" s="76">
        <f t="shared" si="341"/>
        <v>0.26808125242592834</v>
      </c>
      <c r="HY188" s="76"/>
      <c r="HZ188" s="76">
        <f t="shared" si="342"/>
        <v>0.12219012934823559</v>
      </c>
      <c r="IA188" s="76">
        <f t="shared" si="343"/>
        <v>0.2855707647871405</v>
      </c>
      <c r="IB188" s="76">
        <f t="shared" si="344"/>
        <v>0.31658922516639454</v>
      </c>
      <c r="IC188" s="76"/>
      <c r="ID188" s="76"/>
      <c r="IE188" s="76">
        <f t="shared" si="345"/>
        <v>-1.7317460275056984E-5</v>
      </c>
      <c r="IF188" s="76"/>
      <c r="IG188" s="76">
        <f t="shared" si="346"/>
        <v>-2.5306312623558952E-2</v>
      </c>
      <c r="IH188" s="76"/>
      <c r="II188" s="76"/>
      <c r="IJ188" s="76">
        <f t="shared" si="347"/>
        <v>5.1927147765863907E-2</v>
      </c>
      <c r="IK188" s="76"/>
      <c r="IL188" s="76">
        <f t="shared" si="348"/>
        <v>4.2201635533679505E-2</v>
      </c>
      <c r="IM188" s="76"/>
      <c r="IN188" s="76"/>
      <c r="IO188" s="76">
        <f t="shared" si="349"/>
        <v>6.2732842187671167E-2</v>
      </c>
      <c r="IP188" s="76"/>
      <c r="IQ188" s="76">
        <f t="shared" si="350"/>
        <v>4.8507972740466199E-2</v>
      </c>
      <c r="IR188" s="76"/>
      <c r="IS188" s="76"/>
      <c r="IT188" s="76"/>
      <c r="IU188" s="76"/>
      <c r="IV188" s="76"/>
      <c r="IW188" s="76">
        <v>0.04</v>
      </c>
      <c r="IX188" s="183">
        <v>6.2549977787649942</v>
      </c>
      <c r="IY188" s="183">
        <v>5.8313823078666527</v>
      </c>
      <c r="IZ188" s="175">
        <v>2.7856150484328754E-2</v>
      </c>
      <c r="JA188" s="76"/>
      <c r="JB188" s="74">
        <v>21219</v>
      </c>
      <c r="JC188" s="74">
        <v>119</v>
      </c>
      <c r="JD188" s="74">
        <v>112</v>
      </c>
      <c r="JE188" s="76">
        <v>1.7986329048486144E-2</v>
      </c>
      <c r="JF188" s="76">
        <v>6.8768951576199583E-2</v>
      </c>
      <c r="JG188" s="74"/>
      <c r="JH188" s="74">
        <v>60</v>
      </c>
      <c r="JI188" s="74">
        <v>1.5</v>
      </c>
      <c r="JJ188" s="175">
        <v>2.5000000000000001E-2</v>
      </c>
      <c r="JK188" s="74">
        <v>53</v>
      </c>
      <c r="JL188" s="74">
        <v>10</v>
      </c>
      <c r="JM188" s="175">
        <v>0.18867924528301888</v>
      </c>
      <c r="JN188" s="74">
        <v>113</v>
      </c>
      <c r="JO188" s="74">
        <v>11.5</v>
      </c>
      <c r="JP188" s="175">
        <v>0.10176991150442478</v>
      </c>
      <c r="JQ188" s="175">
        <v>0.97575281904285249</v>
      </c>
      <c r="JR188" s="74"/>
      <c r="JS188" s="74"/>
      <c r="JT188" s="76"/>
      <c r="JU188" s="175"/>
      <c r="JV188" s="175">
        <v>4.4686745911162749E-2</v>
      </c>
      <c r="JW188" s="175">
        <v>8.6692287067655742E-3</v>
      </c>
      <c r="JX188" s="175">
        <v>1.429975869157208E-2</v>
      </c>
      <c r="JY188" s="175">
        <v>3.0386987219590669E-2</v>
      </c>
      <c r="JZ188" s="175">
        <v>5.335597461792832E-2</v>
      </c>
      <c r="KA188" s="175">
        <v>2.20752524801144E-2</v>
      </c>
      <c r="KB188" s="175">
        <v>2.8867637858611135E-2</v>
      </c>
      <c r="KC188" s="175">
        <v>8.9999106265081771E-2</v>
      </c>
      <c r="KD188" s="175">
        <v>5.9612119045491109E-2</v>
      </c>
      <c r="KE188" s="175">
        <v>5.0942890338725531E-2</v>
      </c>
      <c r="KF188" s="175">
        <v>0.10429886495665386</v>
      </c>
      <c r="KG188" s="175"/>
      <c r="KH188" s="74">
        <v>636</v>
      </c>
      <c r="KI188" s="74">
        <v>10723</v>
      </c>
      <c r="KJ188" s="74">
        <v>1167</v>
      </c>
      <c r="KK188" s="74">
        <v>11189</v>
      </c>
      <c r="KL188" s="76">
        <v>5.9311759768721439E-2</v>
      </c>
      <c r="KM188" s="76">
        <v>0.10429886495665386</v>
      </c>
      <c r="KN188" s="175">
        <v>4.4987105187932419E-2</v>
      </c>
      <c r="KO188" s="175">
        <v>0.75848542284622533</v>
      </c>
      <c r="KP188" s="175"/>
      <c r="KQ188" s="74">
        <v>134</v>
      </c>
      <c r="KR188" s="74">
        <v>706</v>
      </c>
      <c r="KS188" s="175">
        <v>0.18980169971671387</v>
      </c>
      <c r="KT188" s="74">
        <v>273</v>
      </c>
      <c r="KU188" s="74">
        <v>1489</v>
      </c>
      <c r="KV188" s="175">
        <v>0.18334452652787106</v>
      </c>
      <c r="KW188" s="74">
        <v>398</v>
      </c>
      <c r="KX188" s="74">
        <v>2221</v>
      </c>
      <c r="KY188" s="175">
        <v>0.17919855920756417</v>
      </c>
      <c r="KZ188" s="74">
        <v>524</v>
      </c>
      <c r="LA188" s="74">
        <v>3106</v>
      </c>
      <c r="LB188" s="175">
        <v>0.16870573084352866</v>
      </c>
      <c r="LC188" s="74">
        <v>220</v>
      </c>
      <c r="LD188" s="74">
        <v>1376</v>
      </c>
      <c r="LE188" s="175">
        <f t="shared" si="351"/>
        <v>0.15988372093023256</v>
      </c>
      <c r="LF188" s="74">
        <v>255</v>
      </c>
      <c r="LG188" s="74">
        <v>2301</v>
      </c>
      <c r="LH188" s="175">
        <f t="shared" si="352"/>
        <v>0.11082138200782268</v>
      </c>
      <c r="LI188" s="74">
        <v>126</v>
      </c>
      <c r="LJ188" s="74">
        <v>2242</v>
      </c>
      <c r="LK188" s="175">
        <f t="shared" si="353"/>
        <v>5.6199821587867974E-2</v>
      </c>
      <c r="LL188" s="74">
        <v>601</v>
      </c>
      <c r="LM188" s="74">
        <v>5919</v>
      </c>
      <c r="LN188" s="175">
        <v>0.10153742186180098</v>
      </c>
      <c r="LO188" s="175"/>
      <c r="LP188" s="74">
        <v>42</v>
      </c>
      <c r="LQ188" s="74">
        <v>2164</v>
      </c>
      <c r="LR188" s="175">
        <v>1.9408502772643253E-2</v>
      </c>
      <c r="LS188" s="74">
        <v>1167</v>
      </c>
      <c r="LT188" s="74">
        <v>11189</v>
      </c>
      <c r="LU188" s="175">
        <v>0.10429886495665386</v>
      </c>
      <c r="LV188" s="175"/>
      <c r="LW188" s="74"/>
      <c r="LX188" s="74">
        <v>89</v>
      </c>
      <c r="LY188" s="74">
        <v>191</v>
      </c>
      <c r="LZ188" s="74">
        <v>75</v>
      </c>
      <c r="MA188" s="74">
        <v>111</v>
      </c>
      <c r="MB188" s="74">
        <v>190</v>
      </c>
      <c r="MC188" s="74">
        <v>89</v>
      </c>
      <c r="MD188" s="74"/>
      <c r="MH188" s="75"/>
      <c r="MI188" s="75"/>
      <c r="MJ188" s="136"/>
    </row>
    <row r="189" spans="1:348" x14ac:dyDescent="0.25">
      <c r="A189" s="153"/>
      <c r="B189" s="156" t="s">
        <v>7</v>
      </c>
      <c r="C189" s="154"/>
      <c r="D189" s="159">
        <v>34027</v>
      </c>
      <c r="E189" s="159" t="s">
        <v>141</v>
      </c>
      <c r="F189" s="73" t="s">
        <v>172</v>
      </c>
      <c r="P189" s="164"/>
      <c r="Q189" s="129"/>
      <c r="R189" s="129"/>
      <c r="S189" s="129"/>
      <c r="T189" s="129"/>
      <c r="U189" s="129"/>
      <c r="V189" s="129"/>
      <c r="W189" s="129"/>
      <c r="X189" s="129"/>
      <c r="Y189" s="129"/>
      <c r="Z189" s="115"/>
      <c r="AA189" s="74"/>
      <c r="AB189" s="75">
        <v>2869</v>
      </c>
      <c r="AC189" s="75">
        <v>4343</v>
      </c>
      <c r="AD189" s="75">
        <v>1940</v>
      </c>
      <c r="AE189" s="75">
        <v>4385</v>
      </c>
      <c r="AF189" s="75">
        <v>1361</v>
      </c>
      <c r="AG189" s="75">
        <v>4427</v>
      </c>
      <c r="AH189" s="75">
        <v>491</v>
      </c>
      <c r="AI189" s="75">
        <v>242</v>
      </c>
      <c r="AK189" s="74">
        <f t="shared" si="437"/>
        <v>20058</v>
      </c>
      <c r="AL189" s="76"/>
      <c r="AM189" s="77">
        <f t="shared" si="438"/>
        <v>0.14303519792601455</v>
      </c>
      <c r="AN189" s="78">
        <f t="shared" si="439"/>
        <v>0.21652208595074285</v>
      </c>
      <c r="AO189" s="78">
        <f t="shared" si="440"/>
        <v>9.6719513411107794E-2</v>
      </c>
      <c r="AP189" s="78">
        <f t="shared" si="441"/>
        <v>0.21861601356067403</v>
      </c>
      <c r="AQ189" s="78">
        <f t="shared" si="442"/>
        <v>6.7853225645627679E-2</v>
      </c>
      <c r="AR189" s="78">
        <f t="shared" si="443"/>
        <v>0.22070994117060524</v>
      </c>
      <c r="AS189" s="78">
        <f t="shared" si="444"/>
        <v>2.4479010868481404E-2</v>
      </c>
      <c r="AT189" s="79">
        <f t="shared" si="445"/>
        <v>1.2065011466746435E-2</v>
      </c>
      <c r="AU189" s="76">
        <f t="shared" si="446"/>
        <v>1</v>
      </c>
      <c r="AV189" s="76"/>
      <c r="AW189" s="76"/>
      <c r="AX189" s="75">
        <v>1486</v>
      </c>
      <c r="AY189" s="75">
        <v>1253</v>
      </c>
      <c r="AZ189" s="75">
        <v>2768</v>
      </c>
      <c r="BA189" s="75">
        <v>5179</v>
      </c>
      <c r="BB189" s="75">
        <v>4657</v>
      </c>
      <c r="BC189" s="75">
        <v>3633</v>
      </c>
      <c r="BD189" s="75">
        <v>675</v>
      </c>
      <c r="BE189" s="75">
        <v>521</v>
      </c>
      <c r="BF189" s="75">
        <v>55</v>
      </c>
      <c r="BG189" s="80">
        <v>76</v>
      </c>
      <c r="BH189" s="81"/>
      <c r="BI189" s="81"/>
      <c r="BJ189" s="82"/>
      <c r="BK189" s="74">
        <f t="shared" si="447"/>
        <v>76</v>
      </c>
      <c r="BL189" s="80">
        <f t="shared" si="291"/>
        <v>20303</v>
      </c>
      <c r="BM189" s="83"/>
      <c r="BN189" s="84">
        <f t="shared" si="448"/>
        <v>7.3191154016647789E-2</v>
      </c>
      <c r="BO189" s="85">
        <f t="shared" si="449"/>
        <v>6.1715017485100727E-2</v>
      </c>
      <c r="BP189" s="85">
        <f t="shared" si="450"/>
        <v>0.13633453184258484</v>
      </c>
      <c r="BQ189" s="85">
        <f t="shared" si="451"/>
        <v>0.2550854553514259</v>
      </c>
      <c r="BR189" s="85">
        <f t="shared" si="452"/>
        <v>0.22937496921637196</v>
      </c>
      <c r="BS189" s="85">
        <f t="shared" si="453"/>
        <v>0.1789390730433926</v>
      </c>
      <c r="BT189" s="85">
        <f t="shared" si="454"/>
        <v>3.3246318278086981E-2</v>
      </c>
      <c r="BU189" s="85">
        <f t="shared" si="455"/>
        <v>2.5661232330197507E-2</v>
      </c>
      <c r="BV189" s="85">
        <f t="shared" si="456"/>
        <v>2.7089592671033836E-3</v>
      </c>
      <c r="BW189" s="85">
        <f t="shared" si="457"/>
        <v>3.7432891690883123E-3</v>
      </c>
      <c r="BX189" s="85">
        <f t="shared" si="458"/>
        <v>0</v>
      </c>
      <c r="BY189" s="85">
        <f t="shared" si="459"/>
        <v>0</v>
      </c>
      <c r="BZ189" s="85">
        <f t="shared" si="460"/>
        <v>0</v>
      </c>
      <c r="CA189" s="76">
        <f t="shared" si="461"/>
        <v>3.7432891690883123E-3</v>
      </c>
      <c r="CB189" s="86">
        <f t="shared" si="462"/>
        <v>1</v>
      </c>
      <c r="CC189" s="76"/>
      <c r="CD189" s="76"/>
      <c r="CE189" s="75">
        <v>3613</v>
      </c>
      <c r="CF189" s="75">
        <v>3056</v>
      </c>
      <c r="CG189" s="75">
        <v>4393</v>
      </c>
      <c r="CH189" s="75">
        <v>2401</v>
      </c>
      <c r="CI189" s="75">
        <v>3045</v>
      </c>
      <c r="CJ189" s="75">
        <v>2843</v>
      </c>
      <c r="CK189" s="75">
        <v>821</v>
      </c>
      <c r="CQ189" s="74">
        <f t="shared" si="463"/>
        <v>0</v>
      </c>
      <c r="CR189" s="74">
        <f t="shared" si="464"/>
        <v>20172</v>
      </c>
      <c r="CS189" s="76"/>
      <c r="CT189" s="77">
        <f t="shared" si="465"/>
        <v>0.17910965695022804</v>
      </c>
      <c r="CU189" s="78">
        <f t="shared" si="466"/>
        <v>0.15149712472734483</v>
      </c>
      <c r="CV189" s="78">
        <f t="shared" si="467"/>
        <v>0.2177771167955582</v>
      </c>
      <c r="CW189" s="78">
        <f t="shared" si="468"/>
        <v>0.11902637319056117</v>
      </c>
      <c r="CX189" s="78">
        <f t="shared" si="469"/>
        <v>0.15095181439619274</v>
      </c>
      <c r="CY189" s="78">
        <f t="shared" si="470"/>
        <v>0.14093793376958161</v>
      </c>
      <c r="CZ189" s="78">
        <f t="shared" si="471"/>
        <v>4.069998017053341E-2</v>
      </c>
      <c r="DA189" s="79"/>
      <c r="DB189" s="79"/>
      <c r="DC189" s="79"/>
      <c r="DD189" s="79"/>
      <c r="DE189" s="79">
        <f t="shared" si="472"/>
        <v>0</v>
      </c>
      <c r="DF189" s="76">
        <f t="shared" si="473"/>
        <v>1</v>
      </c>
      <c r="DG189" s="76"/>
      <c r="DH189" s="76"/>
      <c r="DI189" s="76"/>
      <c r="DJ189" s="76"/>
      <c r="DK189" s="76">
        <f t="shared" si="293"/>
        <v>0.21652208595074285</v>
      </c>
      <c r="DL189" s="76">
        <f t="shared" si="294"/>
        <v>0.22937496921637196</v>
      </c>
      <c r="DM189" s="76">
        <f t="shared" si="295"/>
        <v>0.15149712472734483</v>
      </c>
      <c r="DN189" s="76"/>
      <c r="DO189" s="76"/>
      <c r="DP189" s="76">
        <f t="shared" si="296"/>
        <v>9.6719513411107794E-2</v>
      </c>
      <c r="DQ189" s="76">
        <f t="shared" si="297"/>
        <v>6.1715017485100727E-2</v>
      </c>
      <c r="DR189" s="76">
        <f t="shared" si="298"/>
        <v>0.15095181439619274</v>
      </c>
      <c r="DS189" s="76"/>
      <c r="DT189" s="76"/>
      <c r="DU189" s="76"/>
      <c r="DV189" s="76">
        <f t="shared" si="299"/>
        <v>2.5661232330197507E-2</v>
      </c>
      <c r="DW189" s="76"/>
      <c r="DX189" s="76"/>
      <c r="DY189" s="76"/>
      <c r="DZ189" s="76"/>
      <c r="EA189" s="76">
        <f t="shared" si="300"/>
        <v>2.7089592671033836E-3</v>
      </c>
      <c r="EB189" s="76"/>
      <c r="EC189" s="76"/>
      <c r="ED189" s="76"/>
      <c r="EE189" s="76">
        <f t="shared" si="474"/>
        <v>0.31324159936185064</v>
      </c>
      <c r="EF189" s="76">
        <f t="shared" si="475"/>
        <v>0.3194601782987736</v>
      </c>
      <c r="EG189" s="76">
        <f t="shared" si="476"/>
        <v>0.30244893912353754</v>
      </c>
      <c r="EH189" s="76"/>
      <c r="EI189" s="76"/>
      <c r="EJ189" s="76">
        <f t="shared" si="301"/>
        <v>-6.5024961223398015E-2</v>
      </c>
      <c r="EK189" s="76"/>
      <c r="EL189" s="76">
        <f t="shared" si="302"/>
        <v>-7.7877844489027126E-2</v>
      </c>
      <c r="EM189" s="76"/>
      <c r="EN189" s="76"/>
      <c r="EO189" s="76">
        <f t="shared" si="303"/>
        <v>5.4232300985084941E-2</v>
      </c>
      <c r="EP189" s="76"/>
      <c r="EQ189" s="76">
        <f t="shared" si="304"/>
        <v>8.9236796911092015E-2</v>
      </c>
      <c r="ER189" s="76"/>
      <c r="ES189" s="76"/>
      <c r="ET189" s="76">
        <f t="shared" si="305"/>
        <v>0</v>
      </c>
      <c r="EU189" s="76"/>
      <c r="EV189" s="76">
        <f t="shared" si="306"/>
        <v>-2.5661232330197507E-2</v>
      </c>
      <c r="EW189" s="76"/>
      <c r="EX189" s="76"/>
      <c r="EY189" s="76">
        <f t="shared" si="307"/>
        <v>0</v>
      </c>
      <c r="EZ189" s="76"/>
      <c r="FA189" s="76">
        <f t="shared" si="308"/>
        <v>-2.7089592671033836E-3</v>
      </c>
      <c r="FB189" s="76"/>
      <c r="FC189" s="76"/>
      <c r="FD189" s="76">
        <f t="shared" si="309"/>
        <v>-1.0792660238313101E-2</v>
      </c>
      <c r="FE189" s="76"/>
      <c r="FF189" s="76">
        <f t="shared" si="310"/>
        <v>-1.7011239175236059E-2</v>
      </c>
      <c r="FG189" s="76"/>
      <c r="FH189" s="76"/>
      <c r="FI189" s="76"/>
      <c r="FJ189" s="76"/>
      <c r="FK189" s="76"/>
      <c r="FL189" s="76">
        <f t="shared" si="311"/>
        <v>2.4479010868481404E-2</v>
      </c>
      <c r="FM189" s="76">
        <f t="shared" si="312"/>
        <v>3.3246318278086981E-2</v>
      </c>
      <c r="FN189" s="76">
        <f t="shared" si="313"/>
        <v>4.069998017053341E-2</v>
      </c>
      <c r="FO189" s="76"/>
      <c r="FP189" s="76">
        <f t="shared" si="314"/>
        <v>1.6220969302052007E-2</v>
      </c>
      <c r="FQ189" s="76"/>
      <c r="FR189" s="76">
        <f t="shared" si="315"/>
        <v>7.4536618924464296E-3</v>
      </c>
      <c r="FS189" s="76"/>
      <c r="FT189" s="76"/>
      <c r="FU189" s="76"/>
      <c r="FV189" s="76"/>
      <c r="FW189" s="76">
        <f t="shared" si="316"/>
        <v>0.22070994117060524</v>
      </c>
      <c r="FX189" s="76">
        <f t="shared" si="317"/>
        <v>0.1789390730433926</v>
      </c>
      <c r="FY189" s="76">
        <f t="shared" si="318"/>
        <v>0.2177771167955582</v>
      </c>
      <c r="FZ189" s="76"/>
      <c r="GA189" s="76">
        <f t="shared" si="319"/>
        <v>-2.9328243750470495E-3</v>
      </c>
      <c r="GB189" s="76"/>
      <c r="GC189" s="76">
        <f t="shared" si="320"/>
        <v>3.8838043752165596E-2</v>
      </c>
      <c r="GD189" s="76"/>
      <c r="GE189" s="76"/>
      <c r="GF189" s="76"/>
      <c r="GG189" s="76"/>
      <c r="GH189" s="76">
        <f t="shared" si="321"/>
        <v>0.14303519792601455</v>
      </c>
      <c r="GI189" s="76">
        <f t="shared" si="322"/>
        <v>0.13633453184258484</v>
      </c>
      <c r="GJ189" s="76">
        <f t="shared" si="323"/>
        <v>0.14093793376958161</v>
      </c>
      <c r="GK189" s="76"/>
      <c r="GL189" s="76">
        <f t="shared" si="324"/>
        <v>-2.0972641564329375E-3</v>
      </c>
      <c r="GM189" s="76"/>
      <c r="GN189" s="76">
        <f t="shared" si="325"/>
        <v>4.6034019269967641E-3</v>
      </c>
      <c r="GO189" s="76"/>
      <c r="GP189" s="76"/>
      <c r="GQ189" s="76"/>
      <c r="GR189" s="76"/>
      <c r="GS189" s="76">
        <f t="shared" si="326"/>
        <v>0.21861601356067403</v>
      </c>
      <c r="GT189" s="76">
        <f t="shared" si="327"/>
        <v>0.2550854553514259</v>
      </c>
      <c r="GU189" s="76">
        <f t="shared" si="328"/>
        <v>0.17910965695022804</v>
      </c>
      <c r="GV189" s="76"/>
      <c r="GW189" s="76">
        <f t="shared" si="329"/>
        <v>-3.9506356610445992E-2</v>
      </c>
      <c r="GX189" s="76"/>
      <c r="GY189" s="76">
        <f t="shared" si="330"/>
        <v>-7.5975798401197864E-2</v>
      </c>
      <c r="GZ189" s="76"/>
      <c r="HA189" s="76"/>
      <c r="HB189" s="76"/>
      <c r="HC189" s="76"/>
      <c r="HD189" s="76">
        <f t="shared" si="331"/>
        <v>6.7853225645627679E-2</v>
      </c>
      <c r="HE189" s="76">
        <f t="shared" si="332"/>
        <v>7.3191154016647789E-2</v>
      </c>
      <c r="HF189" s="76">
        <f t="shared" si="333"/>
        <v>0.11902637319056117</v>
      </c>
      <c r="HG189" s="76"/>
      <c r="HH189" s="76">
        <f t="shared" si="334"/>
        <v>5.1173147544933489E-2</v>
      </c>
      <c r="HI189" s="76"/>
      <c r="HJ189" s="76">
        <f t="shared" si="335"/>
        <v>4.583521917391338E-2</v>
      </c>
      <c r="HK189" s="76"/>
      <c r="HL189" s="76"/>
      <c r="HM189" s="76"/>
      <c r="HN189" s="76"/>
      <c r="HO189" s="76"/>
      <c r="HP189" s="76"/>
      <c r="HQ189" s="76"/>
      <c r="HR189" s="76">
        <f t="shared" si="336"/>
        <v>0.24309502442915543</v>
      </c>
      <c r="HS189" s="76">
        <f t="shared" si="337"/>
        <v>0.28646923920630174</v>
      </c>
      <c r="HT189" s="76">
        <f t="shared" si="338"/>
        <v>0.31094825007478311</v>
      </c>
      <c r="HU189" s="76"/>
      <c r="HV189" s="76">
        <f t="shared" si="339"/>
        <v>0.2883317736295129</v>
      </c>
      <c r="HW189" s="76">
        <f t="shared" si="340"/>
        <v>0.32827660936807368</v>
      </c>
      <c r="HX189" s="76">
        <f t="shared" si="341"/>
        <v>0.36152292764616067</v>
      </c>
      <c r="HY189" s="76"/>
      <c r="HZ189" s="76">
        <f t="shared" si="342"/>
        <v>0.21980963712076146</v>
      </c>
      <c r="IA189" s="76">
        <f t="shared" si="343"/>
        <v>0.29813603014078921</v>
      </c>
      <c r="IB189" s="76">
        <f t="shared" si="344"/>
        <v>0.3388360103113226</v>
      </c>
      <c r="IC189" s="76"/>
      <c r="ID189" s="76"/>
      <c r="IE189" s="76">
        <f t="shared" si="345"/>
        <v>-2.3285387308393968E-2</v>
      </c>
      <c r="IF189" s="76"/>
      <c r="IG189" s="76">
        <f t="shared" si="346"/>
        <v>-6.8522136508751441E-2</v>
      </c>
      <c r="IH189" s="76"/>
      <c r="II189" s="76"/>
      <c r="IJ189" s="76">
        <f t="shared" si="347"/>
        <v>1.166679093448747E-2</v>
      </c>
      <c r="IK189" s="76"/>
      <c r="IL189" s="76">
        <f t="shared" si="348"/>
        <v>-3.014057922728447E-2</v>
      </c>
      <c r="IM189" s="76"/>
      <c r="IN189" s="76"/>
      <c r="IO189" s="76">
        <f t="shared" si="349"/>
        <v>2.7887760236539494E-2</v>
      </c>
      <c r="IP189" s="76"/>
      <c r="IQ189" s="76">
        <f t="shared" si="350"/>
        <v>-2.2686917334838075E-2</v>
      </c>
      <c r="IR189" s="76"/>
      <c r="IS189" s="76"/>
      <c r="IT189" s="76"/>
      <c r="IU189" s="76"/>
      <c r="IV189" s="76"/>
      <c r="IW189" s="76">
        <v>0.08</v>
      </c>
      <c r="IX189" s="183">
        <v>7.537619906348028</v>
      </c>
      <c r="IY189" s="183">
        <v>7.4479410031136801</v>
      </c>
      <c r="IZ189" s="175">
        <v>-7.8626098257376265E-2</v>
      </c>
      <c r="JA189" s="76"/>
      <c r="JB189" s="74">
        <v>16542</v>
      </c>
      <c r="JC189" s="74">
        <v>93</v>
      </c>
      <c r="JD189" s="74">
        <v>90</v>
      </c>
      <c r="JE189" s="76">
        <v>1.4391560629924595E-2</v>
      </c>
      <c r="JF189" s="76">
        <v>7.4333184518366222E-2</v>
      </c>
      <c r="JG189" s="74"/>
      <c r="JH189" s="74">
        <v>222</v>
      </c>
      <c r="JI189" s="74">
        <v>19</v>
      </c>
      <c r="JJ189" s="175">
        <v>8.5585585585585586E-2</v>
      </c>
      <c r="JK189" s="74">
        <v>437</v>
      </c>
      <c r="JL189" s="74">
        <v>102</v>
      </c>
      <c r="JM189" s="175">
        <v>0.23340961098398169</v>
      </c>
      <c r="JN189" s="74">
        <v>659</v>
      </c>
      <c r="JO189" s="74">
        <v>121</v>
      </c>
      <c r="JP189" s="175">
        <v>0.18361153262518967</v>
      </c>
      <c r="JQ189" s="175">
        <v>0.80649035795786539</v>
      </c>
      <c r="JR189" s="74"/>
      <c r="JS189" s="74"/>
      <c r="JT189" s="76">
        <v>2.8248587570621469E-2</v>
      </c>
      <c r="JU189" s="175"/>
      <c r="JV189" s="175">
        <v>0.13422270623468555</v>
      </c>
      <c r="JW189" s="175">
        <v>2.480563874519769E-2</v>
      </c>
      <c r="JX189" s="175">
        <v>6.5341682548325621E-3</v>
      </c>
      <c r="JY189" s="175">
        <v>0.12768853797985297</v>
      </c>
      <c r="JZ189" s="175">
        <v>0.15902834497988322</v>
      </c>
      <c r="KA189" s="175">
        <v>3.164231478960583E-2</v>
      </c>
      <c r="KB189" s="175">
        <v>3.6996702665093625E-2</v>
      </c>
      <c r="KC189" s="175">
        <v>0.22113319417975014</v>
      </c>
      <c r="KD189" s="175">
        <v>9.3444656199897141E-2</v>
      </c>
      <c r="KE189" s="175">
        <v>6.8639017454699455E-2</v>
      </c>
      <c r="KF189" s="175">
        <v>0.22766736243458269</v>
      </c>
      <c r="KG189" s="175"/>
      <c r="KH189" s="74">
        <v>5670</v>
      </c>
      <c r="KI189" s="74">
        <v>32620</v>
      </c>
      <c r="KJ189" s="74">
        <v>7526</v>
      </c>
      <c r="KK189" s="74">
        <v>33057</v>
      </c>
      <c r="KL189" s="76">
        <v>0.17381974248927037</v>
      </c>
      <c r="KM189" s="76">
        <v>0.22766736243458269</v>
      </c>
      <c r="KN189" s="175">
        <v>5.3847619945312314E-2</v>
      </c>
      <c r="KO189" s="175">
        <v>0.3097900110434017</v>
      </c>
      <c r="KP189" s="175"/>
      <c r="KQ189" s="74">
        <v>879</v>
      </c>
      <c r="KR189" s="74">
        <v>2252</v>
      </c>
      <c r="KS189" s="175">
        <v>0.39031971580817054</v>
      </c>
      <c r="KT189" s="74">
        <v>1728</v>
      </c>
      <c r="KU189" s="74">
        <v>4459</v>
      </c>
      <c r="KV189" s="175">
        <v>0.38753083651042836</v>
      </c>
      <c r="KW189" s="74">
        <v>2456</v>
      </c>
      <c r="KX189" s="74">
        <v>6669</v>
      </c>
      <c r="KY189" s="175">
        <v>0.36827110511321037</v>
      </c>
      <c r="KZ189" s="74">
        <v>3158</v>
      </c>
      <c r="LA189" s="74">
        <v>9354</v>
      </c>
      <c r="LB189" s="175">
        <v>0.33760957878982256</v>
      </c>
      <c r="LC189" s="74">
        <v>1164</v>
      </c>
      <c r="LD189" s="74">
        <v>3895</v>
      </c>
      <c r="LE189" s="175">
        <f t="shared" si="351"/>
        <v>0.2988446726572529</v>
      </c>
      <c r="LF189" s="74">
        <v>1643</v>
      </c>
      <c r="LG189" s="74">
        <v>6359</v>
      </c>
      <c r="LH189" s="175">
        <f t="shared" si="352"/>
        <v>0.25837395816952352</v>
      </c>
      <c r="LI189" s="74">
        <v>966</v>
      </c>
      <c r="LJ189" s="74">
        <v>6616</v>
      </c>
      <c r="LK189" s="175">
        <f t="shared" si="353"/>
        <v>0.14600967351874244</v>
      </c>
      <c r="LL189" s="74">
        <v>3773</v>
      </c>
      <c r="LM189" s="74">
        <v>16870</v>
      </c>
      <c r="LN189" s="175">
        <v>0.22365145228215769</v>
      </c>
      <c r="LO189" s="175"/>
      <c r="LP189" s="74">
        <v>595</v>
      </c>
      <c r="LQ189" s="74">
        <v>6833</v>
      </c>
      <c r="LR189" s="175">
        <v>8.7077418410654181E-2</v>
      </c>
      <c r="LS189" s="74">
        <v>7526</v>
      </c>
      <c r="LT189" s="74">
        <v>33057</v>
      </c>
      <c r="LU189" s="175">
        <v>0.22766736243458269</v>
      </c>
      <c r="LV189" s="175"/>
      <c r="LW189" s="74"/>
      <c r="LX189" s="74">
        <v>21</v>
      </c>
      <c r="LY189" s="74">
        <v>197</v>
      </c>
      <c r="LZ189" s="74">
        <v>132</v>
      </c>
      <c r="MA189" s="74">
        <v>256</v>
      </c>
      <c r="MB189" s="74">
        <v>289</v>
      </c>
      <c r="MC189" s="74">
        <v>120</v>
      </c>
      <c r="MD189" s="74"/>
      <c r="MH189" s="75"/>
      <c r="MI189" s="75"/>
      <c r="MJ189" s="136"/>
    </row>
    <row r="190" spans="1:348" x14ac:dyDescent="0.25">
      <c r="A190" s="153" t="s">
        <v>79</v>
      </c>
      <c r="B190" s="156" t="s">
        <v>12</v>
      </c>
      <c r="C190" s="154"/>
      <c r="D190" s="159">
        <v>23052</v>
      </c>
      <c r="E190" s="159" t="s">
        <v>77</v>
      </c>
      <c r="F190" s="73" t="s">
        <v>96</v>
      </c>
      <c r="P190" s="164"/>
      <c r="Q190" s="129"/>
      <c r="R190" s="129"/>
      <c r="S190" s="129"/>
      <c r="T190" s="129"/>
      <c r="U190" s="129"/>
      <c r="V190" s="129"/>
      <c r="W190" s="129"/>
      <c r="X190" s="129"/>
      <c r="Y190" s="129"/>
      <c r="Z190" s="115"/>
      <c r="AA190" s="74"/>
      <c r="AB190" s="75">
        <v>3826</v>
      </c>
      <c r="AC190" s="75">
        <v>2594</v>
      </c>
      <c r="AD190" s="75">
        <v>500</v>
      </c>
      <c r="AE190" s="75">
        <v>342</v>
      </c>
      <c r="AF190" s="75">
        <v>781</v>
      </c>
      <c r="AG190" s="75">
        <v>2610</v>
      </c>
      <c r="AH190" s="75">
        <v>61</v>
      </c>
      <c r="AI190" s="75">
        <v>179</v>
      </c>
      <c r="AK190" s="74">
        <f t="shared" si="437"/>
        <v>10893</v>
      </c>
      <c r="AL190" s="76"/>
      <c r="AM190" s="77">
        <f t="shared" si="438"/>
        <v>0.35123473790507664</v>
      </c>
      <c r="AN190" s="78">
        <f t="shared" si="439"/>
        <v>0.23813458184154962</v>
      </c>
      <c r="AO190" s="78">
        <f t="shared" si="440"/>
        <v>4.5901037363444412E-2</v>
      </c>
      <c r="AP190" s="78">
        <f t="shared" si="441"/>
        <v>3.1396309556595982E-2</v>
      </c>
      <c r="AQ190" s="78">
        <f t="shared" si="442"/>
        <v>7.1697420361700168E-2</v>
      </c>
      <c r="AR190" s="78">
        <f t="shared" si="443"/>
        <v>0.23960341503717983</v>
      </c>
      <c r="AS190" s="78">
        <f t="shared" si="444"/>
        <v>5.5999265583402185E-3</v>
      </c>
      <c r="AT190" s="79">
        <f t="shared" si="445"/>
        <v>1.6432571376113099E-2</v>
      </c>
      <c r="AU190" s="76">
        <f t="shared" si="446"/>
        <v>1</v>
      </c>
      <c r="AV190" s="76"/>
      <c r="AW190" s="76"/>
      <c r="AX190" s="75">
        <v>652</v>
      </c>
      <c r="AY190" s="75">
        <v>297</v>
      </c>
      <c r="AZ190" s="75">
        <v>4785</v>
      </c>
      <c r="BA190" s="75">
        <v>537</v>
      </c>
      <c r="BB190" s="75">
        <v>2830</v>
      </c>
      <c r="BC190" s="75">
        <v>1642</v>
      </c>
      <c r="BD190" s="75">
        <v>111</v>
      </c>
      <c r="BF190" s="75">
        <v>10</v>
      </c>
      <c r="BG190" s="80">
        <v>18</v>
      </c>
      <c r="BH190" s="81"/>
      <c r="BI190" s="81"/>
      <c r="BJ190" s="82"/>
      <c r="BK190" s="74">
        <f t="shared" si="447"/>
        <v>18</v>
      </c>
      <c r="BL190" s="80">
        <f t="shared" si="291"/>
        <v>10882</v>
      </c>
      <c r="BM190" s="83"/>
      <c r="BN190" s="84">
        <f t="shared" si="448"/>
        <v>5.9915456717515164E-2</v>
      </c>
      <c r="BO190" s="85">
        <f t="shared" si="449"/>
        <v>2.7292777063039883E-2</v>
      </c>
      <c r="BP190" s="85">
        <f t="shared" si="450"/>
        <v>0.43971696379342035</v>
      </c>
      <c r="BQ190" s="85">
        <f t="shared" si="451"/>
        <v>4.9347546406910497E-2</v>
      </c>
      <c r="BR190" s="85">
        <f t="shared" si="452"/>
        <v>0.26006248851314095</v>
      </c>
      <c r="BS190" s="85">
        <f t="shared" si="453"/>
        <v>0.15089138026098145</v>
      </c>
      <c r="BT190" s="85">
        <f t="shared" si="454"/>
        <v>1.0200330821540158E-2</v>
      </c>
      <c r="BU190" s="85">
        <f t="shared" si="455"/>
        <v>0</v>
      </c>
      <c r="BV190" s="85">
        <f t="shared" si="456"/>
        <v>9.1894872266127549E-4</v>
      </c>
      <c r="BW190" s="85">
        <f t="shared" si="457"/>
        <v>1.6541077007902959E-3</v>
      </c>
      <c r="BX190" s="85">
        <f t="shared" si="458"/>
        <v>0</v>
      </c>
      <c r="BY190" s="85">
        <f t="shared" si="459"/>
        <v>0</v>
      </c>
      <c r="BZ190" s="85">
        <f t="shared" si="460"/>
        <v>0</v>
      </c>
      <c r="CA190" s="76">
        <f t="shared" si="461"/>
        <v>1.6541077007902959E-3</v>
      </c>
      <c r="CB190" s="86">
        <f t="shared" si="462"/>
        <v>1</v>
      </c>
      <c r="CC190" s="76"/>
      <c r="CD190" s="76"/>
      <c r="CE190" s="75">
        <v>343</v>
      </c>
      <c r="CF190" s="75">
        <v>2362</v>
      </c>
      <c r="CG190" s="75">
        <v>1513</v>
      </c>
      <c r="CH190" s="75">
        <v>1286</v>
      </c>
      <c r="CI190" s="75">
        <v>961</v>
      </c>
      <c r="CJ190" s="75">
        <v>3171</v>
      </c>
      <c r="CK190" s="75">
        <v>146</v>
      </c>
      <c r="CL190" s="73">
        <v>35</v>
      </c>
      <c r="CM190" s="73">
        <v>1105</v>
      </c>
      <c r="CN190" s="75">
        <v>27</v>
      </c>
      <c r="CO190" s="73"/>
      <c r="CQ190" s="74">
        <f t="shared" si="463"/>
        <v>1167</v>
      </c>
      <c r="CR190" s="74">
        <f t="shared" si="464"/>
        <v>10949</v>
      </c>
      <c r="CS190" s="76"/>
      <c r="CT190" s="77">
        <f t="shared" si="465"/>
        <v>3.1327061832130791E-2</v>
      </c>
      <c r="CU190" s="78">
        <f t="shared" si="466"/>
        <v>0.21572746369531465</v>
      </c>
      <c r="CV190" s="78">
        <f t="shared" si="467"/>
        <v>0.13818613572015709</v>
      </c>
      <c r="CW190" s="78">
        <f t="shared" si="468"/>
        <v>0.1174536487350443</v>
      </c>
      <c r="CX190" s="78">
        <f t="shared" si="469"/>
        <v>8.7770572655036988E-2</v>
      </c>
      <c r="CY190" s="78">
        <f t="shared" si="470"/>
        <v>0.28961548999908665</v>
      </c>
      <c r="CZ190" s="78">
        <f t="shared" si="471"/>
        <v>1.3334551100557129E-2</v>
      </c>
      <c r="DA190" s="79"/>
      <c r="DB190" s="79"/>
      <c r="DC190" s="79"/>
      <c r="DD190" s="79"/>
      <c r="DE190" s="79">
        <f t="shared" si="472"/>
        <v>0.10658507626267238</v>
      </c>
      <c r="DF190" s="76">
        <f t="shared" si="473"/>
        <v>1</v>
      </c>
      <c r="DG190" s="76"/>
      <c r="DH190" s="76"/>
      <c r="DI190" s="76"/>
      <c r="DJ190" s="76"/>
      <c r="DK190" s="76">
        <f t="shared" si="293"/>
        <v>0.23813458184154962</v>
      </c>
      <c r="DL190" s="76">
        <f t="shared" si="294"/>
        <v>0.26006248851314095</v>
      </c>
      <c r="DM190" s="76">
        <f t="shared" si="295"/>
        <v>0.21572746369531465</v>
      </c>
      <c r="DN190" s="76"/>
      <c r="DO190" s="76"/>
      <c r="DP190" s="76">
        <f t="shared" si="296"/>
        <v>4.5901037363444412E-2</v>
      </c>
      <c r="DQ190" s="76">
        <f t="shared" si="297"/>
        <v>2.7292777063039883E-2</v>
      </c>
      <c r="DR190" s="76">
        <f t="shared" si="298"/>
        <v>8.7770572655036988E-2</v>
      </c>
      <c r="DS190" s="76"/>
      <c r="DT190" s="76"/>
      <c r="DU190" s="76"/>
      <c r="DV190" s="76">
        <f t="shared" si="299"/>
        <v>0</v>
      </c>
      <c r="DW190" s="76"/>
      <c r="DX190" s="76"/>
      <c r="DY190" s="76"/>
      <c r="DZ190" s="76"/>
      <c r="EA190" s="76">
        <f t="shared" si="300"/>
        <v>9.1894872266127549E-4</v>
      </c>
      <c r="EB190" s="76"/>
      <c r="EC190" s="76"/>
      <c r="ED190" s="76"/>
      <c r="EE190" s="76">
        <f t="shared" si="474"/>
        <v>0.28403561920499404</v>
      </c>
      <c r="EF190" s="76">
        <f t="shared" si="475"/>
        <v>0.28827421429884215</v>
      </c>
      <c r="EG190" s="76">
        <f t="shared" si="476"/>
        <v>0.30349803635035166</v>
      </c>
      <c r="EH190" s="76"/>
      <c r="EI190" s="76"/>
      <c r="EJ190" s="76">
        <f t="shared" si="301"/>
        <v>-2.2407118146234972E-2</v>
      </c>
      <c r="EK190" s="76"/>
      <c r="EL190" s="76">
        <f t="shared" si="302"/>
        <v>-4.4335024817826307E-2</v>
      </c>
      <c r="EM190" s="76"/>
      <c r="EN190" s="76"/>
      <c r="EO190" s="76">
        <f t="shared" si="303"/>
        <v>4.1869535291592576E-2</v>
      </c>
      <c r="EP190" s="76"/>
      <c r="EQ190" s="76">
        <f t="shared" si="304"/>
        <v>6.0477795591997105E-2</v>
      </c>
      <c r="ER190" s="76"/>
      <c r="ES190" s="76"/>
      <c r="ET190" s="76">
        <f t="shared" si="305"/>
        <v>0</v>
      </c>
      <c r="EU190" s="76"/>
      <c r="EV190" s="76">
        <f t="shared" si="306"/>
        <v>0</v>
      </c>
      <c r="EW190" s="76"/>
      <c r="EX190" s="76"/>
      <c r="EY190" s="76">
        <f t="shared" si="307"/>
        <v>0</v>
      </c>
      <c r="EZ190" s="76"/>
      <c r="FA190" s="76">
        <f t="shared" si="308"/>
        <v>-9.1894872266127549E-4</v>
      </c>
      <c r="FB190" s="76"/>
      <c r="FC190" s="76"/>
      <c r="FD190" s="76">
        <f t="shared" si="309"/>
        <v>1.9462417145357624E-2</v>
      </c>
      <c r="FE190" s="76"/>
      <c r="FF190" s="76">
        <f t="shared" si="310"/>
        <v>1.5223822051509517E-2</v>
      </c>
      <c r="FG190" s="76"/>
      <c r="FH190" s="76"/>
      <c r="FI190" s="76"/>
      <c r="FJ190" s="76"/>
      <c r="FK190" s="76"/>
      <c r="FL190" s="76">
        <f t="shared" si="311"/>
        <v>5.5999265583402185E-3</v>
      </c>
      <c r="FM190" s="76">
        <f t="shared" si="312"/>
        <v>1.0200330821540158E-2</v>
      </c>
      <c r="FN190" s="76">
        <f t="shared" si="313"/>
        <v>1.3334551100557129E-2</v>
      </c>
      <c r="FO190" s="76"/>
      <c r="FP190" s="76">
        <f t="shared" si="314"/>
        <v>7.7346245422169101E-3</v>
      </c>
      <c r="FQ190" s="76"/>
      <c r="FR190" s="76">
        <f t="shared" si="315"/>
        <v>3.134220279016971E-3</v>
      </c>
      <c r="FS190" s="76"/>
      <c r="FT190" s="76"/>
      <c r="FU190" s="76"/>
      <c r="FV190" s="76"/>
      <c r="FW190" s="76">
        <f t="shared" si="316"/>
        <v>0.23960341503717983</v>
      </c>
      <c r="FX190" s="76">
        <f t="shared" si="317"/>
        <v>0.15089138026098145</v>
      </c>
      <c r="FY190" s="76">
        <f t="shared" si="318"/>
        <v>0.13818613572015709</v>
      </c>
      <c r="FZ190" s="76"/>
      <c r="GA190" s="76">
        <f t="shared" si="319"/>
        <v>-0.10141727931702274</v>
      </c>
      <c r="GB190" s="76"/>
      <c r="GC190" s="76">
        <f t="shared" si="320"/>
        <v>-1.2705244540824362E-2</v>
      </c>
      <c r="GD190" s="76"/>
      <c r="GE190" s="76"/>
      <c r="GF190" s="76"/>
      <c r="GG190" s="76"/>
      <c r="GH190" s="76">
        <f t="shared" si="321"/>
        <v>0.35123473790507664</v>
      </c>
      <c r="GI190" s="76">
        <f t="shared" si="322"/>
        <v>0.43971696379342035</v>
      </c>
      <c r="GJ190" s="76">
        <f t="shared" si="323"/>
        <v>0.28961548999908665</v>
      </c>
      <c r="GK190" s="76"/>
      <c r="GL190" s="76">
        <f t="shared" si="324"/>
        <v>-6.1619247905989993E-2</v>
      </c>
      <c r="GM190" s="76"/>
      <c r="GN190" s="76">
        <f t="shared" si="325"/>
        <v>-0.1501014737943337</v>
      </c>
      <c r="GO190" s="76"/>
      <c r="GP190" s="76"/>
      <c r="GQ190" s="76"/>
      <c r="GR190" s="76"/>
      <c r="GS190" s="76">
        <f t="shared" si="326"/>
        <v>3.1396309556595982E-2</v>
      </c>
      <c r="GT190" s="76">
        <f t="shared" si="327"/>
        <v>4.9347546406910497E-2</v>
      </c>
      <c r="GU190" s="76">
        <f t="shared" si="328"/>
        <v>3.1327061832130791E-2</v>
      </c>
      <c r="GV190" s="76"/>
      <c r="GW190" s="76">
        <f t="shared" si="329"/>
        <v>-6.9247724465190674E-5</v>
      </c>
      <c r="GX190" s="76"/>
      <c r="GY190" s="76">
        <f t="shared" si="330"/>
        <v>-1.8020484574779706E-2</v>
      </c>
      <c r="GZ190" s="76"/>
      <c r="HA190" s="76"/>
      <c r="HB190" s="76"/>
      <c r="HC190" s="76"/>
      <c r="HD190" s="76">
        <f t="shared" si="331"/>
        <v>7.1697420361700168E-2</v>
      </c>
      <c r="HE190" s="76">
        <f t="shared" si="332"/>
        <v>5.9915456717515164E-2</v>
      </c>
      <c r="HF190" s="76">
        <f t="shared" si="333"/>
        <v>0.1174536487350443</v>
      </c>
      <c r="HG190" s="76"/>
      <c r="HH190" s="76">
        <f t="shared" si="334"/>
        <v>4.5756228373344129E-2</v>
      </c>
      <c r="HI190" s="76"/>
      <c r="HJ190" s="76">
        <f t="shared" si="335"/>
        <v>5.7538192017529133E-2</v>
      </c>
      <c r="HK190" s="76"/>
      <c r="HL190" s="76"/>
      <c r="HM190" s="76"/>
      <c r="HN190" s="76"/>
      <c r="HO190" s="76"/>
      <c r="HP190" s="76"/>
      <c r="HQ190" s="76"/>
      <c r="HR190" s="76">
        <f t="shared" si="336"/>
        <v>3.6996236114936201E-2</v>
      </c>
      <c r="HS190" s="76">
        <f t="shared" si="337"/>
        <v>0.10309372991829616</v>
      </c>
      <c r="HT190" s="76">
        <f t="shared" si="338"/>
        <v>0.10869365647663637</v>
      </c>
      <c r="HU190" s="76"/>
      <c r="HV190" s="76">
        <f t="shared" si="339"/>
        <v>5.9547877228450653E-2</v>
      </c>
      <c r="HW190" s="76">
        <f t="shared" si="340"/>
        <v>0.10926300312442566</v>
      </c>
      <c r="HX190" s="76">
        <f t="shared" si="341"/>
        <v>0.11946333394596581</v>
      </c>
      <c r="HY190" s="76"/>
      <c r="HZ190" s="76">
        <f t="shared" si="342"/>
        <v>4.4661612932687916E-2</v>
      </c>
      <c r="IA190" s="76">
        <f t="shared" si="343"/>
        <v>0.1487807105671751</v>
      </c>
      <c r="IB190" s="76">
        <f t="shared" si="344"/>
        <v>0.16211526166773221</v>
      </c>
      <c r="IC190" s="76"/>
      <c r="ID190" s="76"/>
      <c r="IE190" s="76">
        <f t="shared" si="345"/>
        <v>7.6653768177517151E-3</v>
      </c>
      <c r="IF190" s="76"/>
      <c r="IG190" s="76">
        <f t="shared" si="346"/>
        <v>-1.4886264295762737E-2</v>
      </c>
      <c r="IH190" s="76"/>
      <c r="II190" s="76"/>
      <c r="IJ190" s="76">
        <f t="shared" si="347"/>
        <v>4.5686980648878939E-2</v>
      </c>
      <c r="IK190" s="76"/>
      <c r="IL190" s="76">
        <f t="shared" si="348"/>
        <v>3.9517707442749433E-2</v>
      </c>
      <c r="IM190" s="76"/>
      <c r="IN190" s="76"/>
      <c r="IO190" s="76">
        <f t="shared" si="349"/>
        <v>5.3421605191095844E-2</v>
      </c>
      <c r="IP190" s="76"/>
      <c r="IQ190" s="76">
        <f t="shared" si="350"/>
        <v>4.2651927721766403E-2</v>
      </c>
      <c r="IR190" s="76"/>
      <c r="IS190" s="76"/>
      <c r="IT190" s="76"/>
      <c r="IU190" s="76"/>
      <c r="IV190" s="76"/>
      <c r="IW190" s="76">
        <v>0.06</v>
      </c>
      <c r="IX190" s="183">
        <v>3.8591803125873909</v>
      </c>
      <c r="IY190" s="183">
        <v>3.8314578043993657</v>
      </c>
      <c r="IZ190" s="175">
        <v>-0.19968599670022991</v>
      </c>
      <c r="JA190" s="76"/>
      <c r="JB190" s="74">
        <v>21737</v>
      </c>
      <c r="JC190" s="74">
        <v>122</v>
      </c>
      <c r="JD190" s="74">
        <v>106</v>
      </c>
      <c r="JE190" s="76">
        <v>1.7198883811426698E-2</v>
      </c>
      <c r="JF190" s="76">
        <v>6.55641704123609E-2</v>
      </c>
      <c r="JG190" s="74"/>
      <c r="JH190" s="74">
        <v>88</v>
      </c>
      <c r="JI190" s="74">
        <v>1.5</v>
      </c>
      <c r="JJ190" s="175">
        <v>1.7045454545454544E-2</v>
      </c>
      <c r="JK190" s="74">
        <v>137</v>
      </c>
      <c r="JL190" s="74">
        <v>16</v>
      </c>
      <c r="JM190" s="175">
        <v>0.11678832116788321</v>
      </c>
      <c r="JN190" s="74">
        <v>225</v>
      </c>
      <c r="JO190" s="74">
        <v>17.5</v>
      </c>
      <c r="JP190" s="175">
        <v>7.7777777777777779E-2</v>
      </c>
      <c r="JQ190" s="175">
        <v>0.50201452957168957</v>
      </c>
      <c r="JR190" s="74"/>
      <c r="JS190" s="74"/>
      <c r="JT190" s="76">
        <v>3.9735099337748346E-2</v>
      </c>
      <c r="JU190" s="175"/>
      <c r="JV190" s="175">
        <v>6.6434652911565473E-2</v>
      </c>
      <c r="JW190" s="175">
        <v>1.6033807718600461E-2</v>
      </c>
      <c r="JX190" s="175">
        <v>1.3672239139891865E-2</v>
      </c>
      <c r="JY190" s="175">
        <v>5.2762413771673608E-2</v>
      </c>
      <c r="JZ190" s="175">
        <v>8.2468460630165927E-2</v>
      </c>
      <c r="KA190" s="175">
        <v>2.7530917904418618E-2</v>
      </c>
      <c r="KB190" s="175">
        <v>4.4931949537008263E-2</v>
      </c>
      <c r="KC190" s="175">
        <v>0.14125908893170094</v>
      </c>
      <c r="KD190" s="175">
        <v>8.8496675160027349E-2</v>
      </c>
      <c r="KE190" s="175">
        <v>7.2462867441426881E-2</v>
      </c>
      <c r="KF190" s="175">
        <v>0.15493132807159282</v>
      </c>
      <c r="KG190" s="175"/>
      <c r="KH190" s="74">
        <v>1435</v>
      </c>
      <c r="KI190" s="74">
        <v>15142</v>
      </c>
      <c r="KJ190" s="74">
        <v>2493</v>
      </c>
      <c r="KK190" s="74">
        <v>16091</v>
      </c>
      <c r="KL190" s="76">
        <v>9.47695152555805E-2</v>
      </c>
      <c r="KM190" s="76">
        <v>0.15493132807159282</v>
      </c>
      <c r="KN190" s="175">
        <v>6.0161812816012322E-2</v>
      </c>
      <c r="KO190" s="175">
        <v>0.63482241788157401</v>
      </c>
      <c r="KP190" s="175"/>
      <c r="KQ190" s="74">
        <v>340</v>
      </c>
      <c r="KR190" s="74">
        <v>1049</v>
      </c>
      <c r="KS190" s="175">
        <v>0.32411820781696854</v>
      </c>
      <c r="KT190" s="74">
        <v>662</v>
      </c>
      <c r="KU190" s="74">
        <v>2071</v>
      </c>
      <c r="KV190" s="175">
        <v>0.3196523418638339</v>
      </c>
      <c r="KW190" s="74">
        <v>910</v>
      </c>
      <c r="KX190" s="74">
        <v>3125</v>
      </c>
      <c r="KY190" s="175">
        <v>0.29120000000000001</v>
      </c>
      <c r="KZ190" s="74">
        <v>1150</v>
      </c>
      <c r="LA190" s="74">
        <v>4479</v>
      </c>
      <c r="LB190" s="175">
        <v>0.25675373967403436</v>
      </c>
      <c r="LC190" s="74">
        <v>469</v>
      </c>
      <c r="LD190" s="74">
        <v>2000</v>
      </c>
      <c r="LE190" s="175">
        <f t="shared" si="351"/>
        <v>0.23449999999999999</v>
      </c>
      <c r="LF190" s="74">
        <v>555</v>
      </c>
      <c r="LG190" s="74">
        <v>3235</v>
      </c>
      <c r="LH190" s="175">
        <f t="shared" si="352"/>
        <v>0.17156105100463678</v>
      </c>
      <c r="LI190" s="74">
        <v>246</v>
      </c>
      <c r="LJ190" s="74">
        <v>3349</v>
      </c>
      <c r="LK190" s="175">
        <f t="shared" si="353"/>
        <v>7.3454762615706187E-2</v>
      </c>
      <c r="LL190" s="74">
        <v>1270</v>
      </c>
      <c r="LM190" s="74">
        <v>8584</v>
      </c>
      <c r="LN190" s="175">
        <v>0.14794967381174279</v>
      </c>
      <c r="LO190" s="175"/>
      <c r="LP190" s="74">
        <v>73</v>
      </c>
      <c r="LQ190" s="74">
        <v>3028</v>
      </c>
      <c r="LR190" s="175">
        <v>2.4108322324966975E-2</v>
      </c>
      <c r="LS190" s="74">
        <v>2493</v>
      </c>
      <c r="LT190" s="74">
        <v>16091</v>
      </c>
      <c r="LU190" s="175">
        <v>0.15493132807159282</v>
      </c>
      <c r="LV190" s="175"/>
      <c r="LW190" s="74"/>
      <c r="LX190" s="74">
        <v>161</v>
      </c>
      <c r="LY190" s="74">
        <v>168</v>
      </c>
      <c r="LZ190" s="74">
        <v>193</v>
      </c>
      <c r="MA190" s="74">
        <v>249</v>
      </c>
      <c r="MB190" s="74">
        <v>212</v>
      </c>
      <c r="MC190" s="74">
        <v>233</v>
      </c>
      <c r="MD190" s="74"/>
      <c r="MH190" s="75"/>
      <c r="MI190" s="75"/>
      <c r="MJ190" s="89"/>
    </row>
    <row r="191" spans="1:348" x14ac:dyDescent="0.25">
      <c r="A191" s="153"/>
      <c r="B191" s="156" t="s">
        <v>2</v>
      </c>
      <c r="C191" s="154"/>
      <c r="D191" s="159">
        <v>44043</v>
      </c>
      <c r="E191" s="159" t="s">
        <v>206</v>
      </c>
      <c r="F191" s="73" t="s">
        <v>240</v>
      </c>
      <c r="P191" s="164"/>
      <c r="Q191" s="129"/>
      <c r="R191" s="129"/>
      <c r="S191" s="129"/>
      <c r="T191" s="129"/>
      <c r="U191" s="129"/>
      <c r="V191" s="129"/>
      <c r="W191" s="129"/>
      <c r="X191" s="129"/>
      <c r="Y191" s="129"/>
      <c r="Z191" s="115"/>
      <c r="AA191" s="74"/>
      <c r="AB191" s="75">
        <v>3167</v>
      </c>
      <c r="AC191" s="75">
        <v>3982</v>
      </c>
      <c r="AD191" s="75">
        <v>1059</v>
      </c>
      <c r="AE191" s="75">
        <v>1824</v>
      </c>
      <c r="AF191" s="75">
        <v>2514</v>
      </c>
      <c r="AG191" s="75">
        <v>3019</v>
      </c>
      <c r="AH191" s="75">
        <v>307</v>
      </c>
      <c r="AI191" s="75">
        <v>222</v>
      </c>
      <c r="AK191" s="74">
        <f t="shared" si="437"/>
        <v>16094</v>
      </c>
      <c r="AL191" s="76"/>
      <c r="AM191" s="77">
        <f t="shared" si="438"/>
        <v>0.19678140922082762</v>
      </c>
      <c r="AN191" s="78">
        <f t="shared" si="439"/>
        <v>0.24742139927923451</v>
      </c>
      <c r="AO191" s="78">
        <f t="shared" si="440"/>
        <v>6.5800919597365476E-2</v>
      </c>
      <c r="AP191" s="78">
        <f t="shared" si="441"/>
        <v>0.11333416179942836</v>
      </c>
      <c r="AQ191" s="78">
        <f t="shared" si="442"/>
        <v>0.15620728221697527</v>
      </c>
      <c r="AR191" s="78">
        <f t="shared" si="443"/>
        <v>0.18758543556604945</v>
      </c>
      <c r="AS191" s="78">
        <f t="shared" si="444"/>
        <v>1.9075431837952031E-2</v>
      </c>
      <c r="AT191" s="79">
        <f t="shared" si="445"/>
        <v>1.3793960482167267E-2</v>
      </c>
      <c r="AU191" s="76">
        <f t="shared" si="446"/>
        <v>1</v>
      </c>
      <c r="AV191" s="76"/>
      <c r="AW191" s="76"/>
      <c r="AX191" s="75">
        <v>2357</v>
      </c>
      <c r="AY191" s="75">
        <v>654</v>
      </c>
      <c r="AZ191" s="75">
        <v>3761</v>
      </c>
      <c r="BA191" s="75">
        <v>1761</v>
      </c>
      <c r="BB191" s="75">
        <v>4666</v>
      </c>
      <c r="BC191" s="75">
        <v>2629</v>
      </c>
      <c r="BD191" s="75">
        <v>423</v>
      </c>
      <c r="BF191" s="75">
        <v>34</v>
      </c>
      <c r="BG191" s="80">
        <v>17</v>
      </c>
      <c r="BH191" s="81">
        <v>112</v>
      </c>
      <c r="BI191" s="81">
        <v>7</v>
      </c>
      <c r="BJ191" s="82">
        <v>16</v>
      </c>
      <c r="BK191" s="74">
        <f t="shared" si="447"/>
        <v>152</v>
      </c>
      <c r="BL191" s="80">
        <f t="shared" si="291"/>
        <v>16437</v>
      </c>
      <c r="BM191" s="83"/>
      <c r="BN191" s="84">
        <f t="shared" si="448"/>
        <v>0.14339599683640566</v>
      </c>
      <c r="BO191" s="85">
        <f t="shared" si="449"/>
        <v>3.9788282533308995E-2</v>
      </c>
      <c r="BP191" s="85">
        <f t="shared" si="450"/>
        <v>0.22881304374277545</v>
      </c>
      <c r="BQ191" s="85">
        <f t="shared" si="451"/>
        <v>0.1071363387479467</v>
      </c>
      <c r="BR191" s="85">
        <f t="shared" si="452"/>
        <v>0.28387175275293547</v>
      </c>
      <c r="BS191" s="85">
        <f t="shared" si="453"/>
        <v>0.15994402871570237</v>
      </c>
      <c r="BT191" s="85">
        <f t="shared" si="454"/>
        <v>2.5734623106406278E-2</v>
      </c>
      <c r="BU191" s="85">
        <f t="shared" si="455"/>
        <v>0</v>
      </c>
      <c r="BV191" s="85">
        <f t="shared" si="456"/>
        <v>2.0685039849120887E-3</v>
      </c>
      <c r="BW191" s="85">
        <f t="shared" si="457"/>
        <v>1.0342519924560444E-3</v>
      </c>
      <c r="BX191" s="85">
        <f t="shared" si="458"/>
        <v>6.8138954797104098E-3</v>
      </c>
      <c r="BY191" s="85">
        <f t="shared" si="459"/>
        <v>4.2586846748190061E-4</v>
      </c>
      <c r="BZ191" s="85">
        <f t="shared" si="460"/>
        <v>9.7341363995862994E-4</v>
      </c>
      <c r="CA191" s="76">
        <f t="shared" si="461"/>
        <v>9.2474295796069854E-3</v>
      </c>
      <c r="CB191" s="86">
        <f t="shared" si="462"/>
        <v>1</v>
      </c>
      <c r="CC191" s="76"/>
      <c r="CD191" s="76"/>
      <c r="CE191" s="75">
        <v>1482</v>
      </c>
      <c r="CF191" s="75">
        <v>3189</v>
      </c>
      <c r="CG191" s="75">
        <v>2605</v>
      </c>
      <c r="CH191" s="75">
        <v>3544</v>
      </c>
      <c r="CI191" s="75">
        <v>1403</v>
      </c>
      <c r="CJ191" s="75">
        <v>3901</v>
      </c>
      <c r="CK191" s="73">
        <v>432</v>
      </c>
      <c r="CL191" s="73">
        <v>13</v>
      </c>
      <c r="CM191" s="73">
        <v>298</v>
      </c>
      <c r="CN191" s="73">
        <v>23</v>
      </c>
      <c r="CO191" s="73">
        <v>37</v>
      </c>
      <c r="CQ191" s="74">
        <f t="shared" si="463"/>
        <v>371</v>
      </c>
      <c r="CR191" s="74">
        <f t="shared" si="464"/>
        <v>16927</v>
      </c>
      <c r="CS191" s="76"/>
      <c r="CT191" s="77">
        <f t="shared" si="465"/>
        <v>8.7552431027352745E-2</v>
      </c>
      <c r="CU191" s="78">
        <f t="shared" si="466"/>
        <v>0.18839723518638862</v>
      </c>
      <c r="CV191" s="78">
        <f t="shared" si="467"/>
        <v>0.15389614225793111</v>
      </c>
      <c r="CW191" s="78">
        <f t="shared" si="468"/>
        <v>0.20936964612748862</v>
      </c>
      <c r="CX191" s="78">
        <f t="shared" si="469"/>
        <v>8.2885331127784012E-2</v>
      </c>
      <c r="CY191" s="78">
        <f t="shared" si="470"/>
        <v>0.23046021149642582</v>
      </c>
      <c r="CZ191" s="78">
        <f t="shared" si="471"/>
        <v>2.552135641283157E-2</v>
      </c>
      <c r="DA191" s="79"/>
      <c r="DB191" s="79"/>
      <c r="DC191" s="79"/>
      <c r="DD191" s="79"/>
      <c r="DE191" s="79">
        <f t="shared" si="472"/>
        <v>2.1917646363797484E-2</v>
      </c>
      <c r="DF191" s="76">
        <f t="shared" si="473"/>
        <v>1</v>
      </c>
      <c r="DG191" s="76"/>
      <c r="DH191" s="76"/>
      <c r="DI191" s="76"/>
      <c r="DJ191" s="76"/>
      <c r="DK191" s="76">
        <f t="shared" si="293"/>
        <v>0.24742139927923451</v>
      </c>
      <c r="DL191" s="76">
        <f t="shared" si="294"/>
        <v>0.28387175275293547</v>
      </c>
      <c r="DM191" s="76">
        <f t="shared" si="295"/>
        <v>0.18839723518638862</v>
      </c>
      <c r="DN191" s="76"/>
      <c r="DO191" s="76"/>
      <c r="DP191" s="76">
        <f t="shared" si="296"/>
        <v>6.5800919597365476E-2</v>
      </c>
      <c r="DQ191" s="76">
        <f t="shared" si="297"/>
        <v>3.9788282533308995E-2</v>
      </c>
      <c r="DR191" s="76">
        <f t="shared" si="298"/>
        <v>8.2885331127784012E-2</v>
      </c>
      <c r="DS191" s="76"/>
      <c r="DT191" s="76"/>
      <c r="DU191" s="76"/>
      <c r="DV191" s="76">
        <f t="shared" si="299"/>
        <v>0</v>
      </c>
      <c r="DW191" s="76"/>
      <c r="DX191" s="76"/>
      <c r="DY191" s="76"/>
      <c r="DZ191" s="76"/>
      <c r="EA191" s="76">
        <f t="shared" si="300"/>
        <v>2.0685039849120887E-3</v>
      </c>
      <c r="EB191" s="76"/>
      <c r="EC191" s="76"/>
      <c r="ED191" s="76"/>
      <c r="EE191" s="76">
        <f t="shared" si="474"/>
        <v>0.31322231887660001</v>
      </c>
      <c r="EF191" s="76">
        <f t="shared" si="475"/>
        <v>0.32572853927115658</v>
      </c>
      <c r="EG191" s="76">
        <f t="shared" si="476"/>
        <v>0.27128256631417264</v>
      </c>
      <c r="EH191" s="76"/>
      <c r="EI191" s="76"/>
      <c r="EJ191" s="76">
        <f t="shared" si="301"/>
        <v>-5.9024164092845888E-2</v>
      </c>
      <c r="EK191" s="76"/>
      <c r="EL191" s="76">
        <f t="shared" si="302"/>
        <v>-9.5474517566546846E-2</v>
      </c>
      <c r="EM191" s="76"/>
      <c r="EN191" s="76"/>
      <c r="EO191" s="76">
        <f t="shared" si="303"/>
        <v>1.7084411530418536E-2</v>
      </c>
      <c r="EP191" s="76"/>
      <c r="EQ191" s="76">
        <f t="shared" si="304"/>
        <v>4.3097048594475017E-2</v>
      </c>
      <c r="ER191" s="76"/>
      <c r="ES191" s="76"/>
      <c r="ET191" s="76">
        <f t="shared" si="305"/>
        <v>0</v>
      </c>
      <c r="EU191" s="76"/>
      <c r="EV191" s="76">
        <f t="shared" si="306"/>
        <v>0</v>
      </c>
      <c r="EW191" s="76"/>
      <c r="EX191" s="76"/>
      <c r="EY191" s="76">
        <f t="shared" si="307"/>
        <v>0</v>
      </c>
      <c r="EZ191" s="76"/>
      <c r="FA191" s="76">
        <f t="shared" si="308"/>
        <v>-2.0685039849120887E-3</v>
      </c>
      <c r="FB191" s="76"/>
      <c r="FC191" s="76"/>
      <c r="FD191" s="76">
        <f t="shared" si="309"/>
        <v>-4.1939752562427379E-2</v>
      </c>
      <c r="FE191" s="76"/>
      <c r="FF191" s="76">
        <f t="shared" si="310"/>
        <v>-5.4445972956983946E-2</v>
      </c>
      <c r="FG191" s="76"/>
      <c r="FH191" s="76"/>
      <c r="FI191" s="76"/>
      <c r="FJ191" s="76"/>
      <c r="FK191" s="76"/>
      <c r="FL191" s="76">
        <f t="shared" si="311"/>
        <v>1.9075431837952031E-2</v>
      </c>
      <c r="FM191" s="76">
        <f t="shared" si="312"/>
        <v>2.5734623106406278E-2</v>
      </c>
      <c r="FN191" s="76">
        <f t="shared" si="313"/>
        <v>2.552135641283157E-2</v>
      </c>
      <c r="FO191" s="76"/>
      <c r="FP191" s="76">
        <f t="shared" si="314"/>
        <v>6.4459245748795385E-3</v>
      </c>
      <c r="FQ191" s="76"/>
      <c r="FR191" s="76">
        <f t="shared" si="315"/>
        <v>-2.1326669357470823E-4</v>
      </c>
      <c r="FS191" s="76"/>
      <c r="FT191" s="76"/>
      <c r="FU191" s="76"/>
      <c r="FV191" s="76"/>
      <c r="FW191" s="76">
        <f t="shared" si="316"/>
        <v>0.18758543556604945</v>
      </c>
      <c r="FX191" s="76">
        <f t="shared" si="317"/>
        <v>0.15994402871570237</v>
      </c>
      <c r="FY191" s="76">
        <f t="shared" si="318"/>
        <v>0.15389614225793111</v>
      </c>
      <c r="FZ191" s="76"/>
      <c r="GA191" s="76">
        <f t="shared" si="319"/>
        <v>-3.3689293308118345E-2</v>
      </c>
      <c r="GB191" s="76"/>
      <c r="GC191" s="76">
        <f t="shared" si="320"/>
        <v>-6.0478864577712677E-3</v>
      </c>
      <c r="GD191" s="76"/>
      <c r="GE191" s="76"/>
      <c r="GF191" s="76"/>
      <c r="GG191" s="76"/>
      <c r="GH191" s="76">
        <f t="shared" si="321"/>
        <v>0.19678140922082762</v>
      </c>
      <c r="GI191" s="76">
        <f t="shared" si="322"/>
        <v>0.22881304374277545</v>
      </c>
      <c r="GJ191" s="76">
        <f t="shared" si="323"/>
        <v>0.23046021149642582</v>
      </c>
      <c r="GK191" s="76"/>
      <c r="GL191" s="76">
        <f t="shared" si="324"/>
        <v>3.3678802275598191E-2</v>
      </c>
      <c r="GM191" s="76"/>
      <c r="GN191" s="76">
        <f t="shared" si="325"/>
        <v>1.6471677536503693E-3</v>
      </c>
      <c r="GO191" s="76"/>
      <c r="GP191" s="76"/>
      <c r="GQ191" s="76"/>
      <c r="GR191" s="76"/>
      <c r="GS191" s="76">
        <f t="shared" si="326"/>
        <v>0.11333416179942836</v>
      </c>
      <c r="GT191" s="76">
        <f t="shared" si="327"/>
        <v>0.1071363387479467</v>
      </c>
      <c r="GU191" s="76">
        <f t="shared" si="328"/>
        <v>8.7552431027352745E-2</v>
      </c>
      <c r="GV191" s="76"/>
      <c r="GW191" s="76">
        <f t="shared" si="329"/>
        <v>-2.5781730772075614E-2</v>
      </c>
      <c r="GX191" s="76"/>
      <c r="GY191" s="76">
        <f t="shared" si="330"/>
        <v>-1.9583907720593957E-2</v>
      </c>
      <c r="GZ191" s="76"/>
      <c r="HA191" s="76"/>
      <c r="HB191" s="76"/>
      <c r="HC191" s="76"/>
      <c r="HD191" s="76">
        <f t="shared" si="331"/>
        <v>0.15620728221697527</v>
      </c>
      <c r="HE191" s="76">
        <f t="shared" si="332"/>
        <v>0.14339599683640566</v>
      </c>
      <c r="HF191" s="76">
        <f t="shared" si="333"/>
        <v>0.20936964612748862</v>
      </c>
      <c r="HG191" s="76"/>
      <c r="HH191" s="76">
        <f t="shared" si="334"/>
        <v>5.3162363910513349E-2</v>
      </c>
      <c r="HI191" s="76"/>
      <c r="HJ191" s="76">
        <f t="shared" si="335"/>
        <v>6.5973649291082959E-2</v>
      </c>
      <c r="HK191" s="76"/>
      <c r="HL191" s="76"/>
      <c r="HM191" s="76"/>
      <c r="HN191" s="76"/>
      <c r="HO191" s="76"/>
      <c r="HP191" s="76"/>
      <c r="HQ191" s="76"/>
      <c r="HR191" s="76">
        <f t="shared" si="336"/>
        <v>0.13240959363738039</v>
      </c>
      <c r="HS191" s="76">
        <f t="shared" si="337"/>
        <v>0.26954144401640362</v>
      </c>
      <c r="HT191" s="76">
        <f t="shared" si="338"/>
        <v>0.28861687585435569</v>
      </c>
      <c r="HU191" s="76"/>
      <c r="HV191" s="76">
        <f t="shared" si="339"/>
        <v>0.13287096185435299</v>
      </c>
      <c r="HW191" s="76">
        <f t="shared" si="340"/>
        <v>0.25053233558435239</v>
      </c>
      <c r="HX191" s="76">
        <f t="shared" si="341"/>
        <v>0.27626695869075868</v>
      </c>
      <c r="HY191" s="76"/>
      <c r="HZ191" s="76">
        <f t="shared" si="342"/>
        <v>0.11307378744018431</v>
      </c>
      <c r="IA191" s="76">
        <f t="shared" si="343"/>
        <v>0.29692207715484137</v>
      </c>
      <c r="IB191" s="76">
        <f t="shared" si="344"/>
        <v>0.32244343356767291</v>
      </c>
      <c r="IC191" s="76"/>
      <c r="ID191" s="76"/>
      <c r="IE191" s="76">
        <f t="shared" si="345"/>
        <v>-1.9335806197196076E-2</v>
      </c>
      <c r="IF191" s="76"/>
      <c r="IG191" s="76">
        <f t="shared" si="346"/>
        <v>-1.9797174414168672E-2</v>
      </c>
      <c r="IH191" s="76"/>
      <c r="II191" s="76"/>
      <c r="IJ191" s="76">
        <f t="shared" si="347"/>
        <v>2.7380633138437749E-2</v>
      </c>
      <c r="IK191" s="76"/>
      <c r="IL191" s="76">
        <f t="shared" si="348"/>
        <v>4.6389741570488974E-2</v>
      </c>
      <c r="IM191" s="76"/>
      <c r="IN191" s="76"/>
      <c r="IO191" s="76">
        <f t="shared" si="349"/>
        <v>3.3826557713317218E-2</v>
      </c>
      <c r="IP191" s="76"/>
      <c r="IQ191" s="76">
        <f t="shared" si="350"/>
        <v>4.6176474876914231E-2</v>
      </c>
      <c r="IR191" s="76"/>
      <c r="IS191" s="76"/>
      <c r="IT191" s="76"/>
      <c r="IU191" s="76"/>
      <c r="IV191" s="76"/>
      <c r="IW191" s="76">
        <v>0.04</v>
      </c>
      <c r="IX191" s="183">
        <v>4.3709802957683017</v>
      </c>
      <c r="IY191" s="183">
        <v>4.2396839182172616</v>
      </c>
      <c r="IZ191" s="175">
        <v>-0.11327919003118593</v>
      </c>
      <c r="JA191" s="76"/>
      <c r="JB191" s="74">
        <v>22205</v>
      </c>
      <c r="JC191" s="74">
        <v>125</v>
      </c>
      <c r="JD191" s="74">
        <v>119</v>
      </c>
      <c r="JE191" s="76">
        <v>1.9939288118985155E-2</v>
      </c>
      <c r="JF191" s="76">
        <v>7.3390325782839771E-2</v>
      </c>
      <c r="JG191" s="74"/>
      <c r="JH191" s="74">
        <v>189</v>
      </c>
      <c r="JI191" s="74">
        <v>17</v>
      </c>
      <c r="JJ191" s="175">
        <v>8.9947089947089942E-2</v>
      </c>
      <c r="JK191" s="74">
        <v>295</v>
      </c>
      <c r="JL191" s="74">
        <v>24</v>
      </c>
      <c r="JM191" s="175">
        <v>8.1355932203389825E-2</v>
      </c>
      <c r="JN191" s="74">
        <v>484</v>
      </c>
      <c r="JO191" s="74">
        <v>41</v>
      </c>
      <c r="JP191" s="175">
        <v>8.4710743801652888E-2</v>
      </c>
      <c r="JQ191" s="175">
        <v>0.91761156287553158</v>
      </c>
      <c r="JR191" s="74"/>
      <c r="JS191" s="74"/>
      <c r="JT191" s="76"/>
      <c r="JU191" s="175"/>
      <c r="JV191" s="175">
        <v>4.7970023882071978E-2</v>
      </c>
      <c r="JW191" s="175">
        <v>9.7175327349090009E-3</v>
      </c>
      <c r="JX191" s="175">
        <v>1.5440994811825743E-2</v>
      </c>
      <c r="JY191" s="175">
        <v>3.2529029070246233E-2</v>
      </c>
      <c r="JZ191" s="175">
        <v>5.7687556616980974E-2</v>
      </c>
      <c r="KA191" s="175">
        <v>1.2352795849460595E-2</v>
      </c>
      <c r="KB191" s="175">
        <v>2.2276208515193938E-2</v>
      </c>
      <c r="KC191" s="175">
        <v>7.687556616980977E-2</v>
      </c>
      <c r="KD191" s="175">
        <v>4.4346537099563536E-2</v>
      </c>
      <c r="KE191" s="175">
        <v>3.4629004364654534E-2</v>
      </c>
      <c r="KF191" s="175">
        <v>9.2316560981635515E-2</v>
      </c>
      <c r="KG191" s="175"/>
      <c r="KH191" s="74">
        <v>1296</v>
      </c>
      <c r="KI191" s="74">
        <v>22913</v>
      </c>
      <c r="KJ191" s="74">
        <v>2242</v>
      </c>
      <c r="KK191" s="74">
        <v>24286</v>
      </c>
      <c r="KL191" s="76">
        <v>5.6561777157072404E-2</v>
      </c>
      <c r="KM191" s="76">
        <v>9.2316560981635515E-2</v>
      </c>
      <c r="KN191" s="175">
        <v>3.5754783824563111E-2</v>
      </c>
      <c r="KO191" s="175">
        <v>0.63213685321930135</v>
      </c>
      <c r="KP191" s="175"/>
      <c r="KQ191" s="74">
        <v>264</v>
      </c>
      <c r="KR191" s="74">
        <v>1497</v>
      </c>
      <c r="KS191" s="175">
        <v>0.17635270541082165</v>
      </c>
      <c r="KT191" s="74">
        <v>516</v>
      </c>
      <c r="KU191" s="74">
        <v>3114</v>
      </c>
      <c r="KV191" s="175">
        <v>0.16570327552986513</v>
      </c>
      <c r="KW191" s="74">
        <v>718</v>
      </c>
      <c r="KX191" s="74">
        <v>4648</v>
      </c>
      <c r="KY191" s="175">
        <v>0.15447504302925991</v>
      </c>
      <c r="KZ191" s="74">
        <v>949</v>
      </c>
      <c r="LA191" s="74">
        <v>6661</v>
      </c>
      <c r="LB191" s="175">
        <v>0.14247110043537006</v>
      </c>
      <c r="LC191" s="74">
        <v>416</v>
      </c>
      <c r="LD191" s="74">
        <v>2766</v>
      </c>
      <c r="LE191" s="175">
        <f t="shared" si="351"/>
        <v>0.15039768618944324</v>
      </c>
      <c r="LF191" s="74">
        <v>567</v>
      </c>
      <c r="LG191" s="74">
        <v>5117</v>
      </c>
      <c r="LH191" s="175">
        <f t="shared" si="352"/>
        <v>0.11080711354309165</v>
      </c>
      <c r="LI191" s="74">
        <v>235</v>
      </c>
      <c r="LJ191" s="74">
        <v>5029</v>
      </c>
      <c r="LK191" s="175">
        <f t="shared" si="353"/>
        <v>4.6728971962616821E-2</v>
      </c>
      <c r="LL191" s="74">
        <v>1218</v>
      </c>
      <c r="LM191" s="74">
        <v>12912</v>
      </c>
      <c r="LN191" s="175">
        <v>9.4330855018587359E-2</v>
      </c>
      <c r="LO191" s="175"/>
      <c r="LP191" s="74">
        <v>75</v>
      </c>
      <c r="LQ191" s="74">
        <v>4713</v>
      </c>
      <c r="LR191" s="175">
        <v>1.5913430935709738E-2</v>
      </c>
      <c r="LS191" s="74">
        <v>2242</v>
      </c>
      <c r="LT191" s="74">
        <v>24286</v>
      </c>
      <c r="LU191" s="175">
        <v>9.2316560981635515E-2</v>
      </c>
      <c r="LV191" s="175"/>
      <c r="LW191" s="74"/>
      <c r="LX191" s="74">
        <v>184</v>
      </c>
      <c r="LY191" s="74">
        <v>95</v>
      </c>
      <c r="LZ191" s="74">
        <v>37</v>
      </c>
      <c r="MA191" s="74">
        <v>51</v>
      </c>
      <c r="MB191" s="74">
        <v>171</v>
      </c>
      <c r="MC191" s="74">
        <v>105</v>
      </c>
      <c r="MD191" s="74"/>
      <c r="MH191" s="75"/>
      <c r="MI191" s="89"/>
    </row>
    <row r="192" spans="1:348" x14ac:dyDescent="0.25">
      <c r="A192" s="153"/>
      <c r="B192" s="156" t="s">
        <v>12</v>
      </c>
      <c r="C192" s="154"/>
      <c r="D192" s="159">
        <v>13023</v>
      </c>
      <c r="E192" s="159" t="s">
        <v>0</v>
      </c>
      <c r="F192" s="73" t="s">
        <v>65</v>
      </c>
      <c r="P192" s="164"/>
      <c r="Q192" s="129"/>
      <c r="R192" s="129"/>
      <c r="S192" s="129"/>
      <c r="T192" s="129"/>
      <c r="U192" s="129"/>
      <c r="V192" s="129"/>
      <c r="W192" s="129"/>
      <c r="X192" s="129"/>
      <c r="Y192" s="129"/>
      <c r="Z192" s="115"/>
      <c r="AA192" s="74"/>
      <c r="AB192" s="75">
        <v>1780</v>
      </c>
      <c r="AC192" s="75">
        <v>1560</v>
      </c>
      <c r="AD192" s="75">
        <v>463</v>
      </c>
      <c r="AE192" s="75">
        <v>169</v>
      </c>
      <c r="AF192" s="75">
        <v>506</v>
      </c>
      <c r="AG192" s="75">
        <v>863</v>
      </c>
      <c r="AH192" s="75">
        <v>64</v>
      </c>
      <c r="AI192" s="75">
        <v>23</v>
      </c>
      <c r="AK192" s="74">
        <f t="shared" si="437"/>
        <v>5428</v>
      </c>
      <c r="AL192" s="76"/>
      <c r="AM192" s="77">
        <f t="shared" si="438"/>
        <v>0.32792925571112747</v>
      </c>
      <c r="AN192" s="78">
        <f t="shared" si="439"/>
        <v>0.28739867354458365</v>
      </c>
      <c r="AO192" s="78">
        <f t="shared" si="440"/>
        <v>8.529845246868091E-2</v>
      </c>
      <c r="AP192" s="78">
        <f t="shared" si="441"/>
        <v>3.1134856300663229E-2</v>
      </c>
      <c r="AQ192" s="78">
        <f t="shared" si="442"/>
        <v>9.3220338983050849E-2</v>
      </c>
      <c r="AR192" s="78">
        <f t="shared" si="443"/>
        <v>0.15899042004421518</v>
      </c>
      <c r="AS192" s="78">
        <f t="shared" si="444"/>
        <v>1.1790714812085483E-2</v>
      </c>
      <c r="AT192" s="79">
        <f t="shared" si="445"/>
        <v>4.2372881355932203E-3</v>
      </c>
      <c r="AU192" s="76">
        <f t="shared" si="446"/>
        <v>1</v>
      </c>
      <c r="AV192" s="76"/>
      <c r="AW192" s="76"/>
      <c r="AX192" s="75">
        <v>484</v>
      </c>
      <c r="AY192" s="75">
        <v>260</v>
      </c>
      <c r="AZ192" s="75">
        <v>1546</v>
      </c>
      <c r="BA192" s="75">
        <v>282</v>
      </c>
      <c r="BB192" s="75">
        <v>1865</v>
      </c>
      <c r="BC192" s="75">
        <v>995</v>
      </c>
      <c r="BD192" s="75">
        <v>102</v>
      </c>
      <c r="BF192" s="75">
        <v>7</v>
      </c>
      <c r="BG192" s="80">
        <v>5</v>
      </c>
      <c r="BH192" s="81">
        <v>31</v>
      </c>
      <c r="BI192" s="81"/>
      <c r="BJ192" s="82"/>
      <c r="BK192" s="74">
        <f t="shared" si="447"/>
        <v>36</v>
      </c>
      <c r="BL192" s="80">
        <f t="shared" si="291"/>
        <v>5577</v>
      </c>
      <c r="BM192" s="83"/>
      <c r="BN192" s="84">
        <f t="shared" si="448"/>
        <v>8.6785009861932938E-2</v>
      </c>
      <c r="BO192" s="85">
        <f t="shared" si="449"/>
        <v>4.6620046620046623E-2</v>
      </c>
      <c r="BP192" s="85">
        <f t="shared" si="450"/>
        <v>0.2772099695176618</v>
      </c>
      <c r="BQ192" s="85">
        <f t="shared" si="451"/>
        <v>5.0564819795589029E-2</v>
      </c>
      <c r="BR192" s="85">
        <f t="shared" si="452"/>
        <v>0.33440918056302671</v>
      </c>
      <c r="BS192" s="85">
        <f t="shared" si="453"/>
        <v>0.17841133225748609</v>
      </c>
      <c r="BT192" s="85">
        <f t="shared" si="454"/>
        <v>1.8289402904787519E-2</v>
      </c>
      <c r="BU192" s="85">
        <f t="shared" si="455"/>
        <v>0</v>
      </c>
      <c r="BV192" s="85">
        <f t="shared" si="456"/>
        <v>1.2551551013089475E-3</v>
      </c>
      <c r="BW192" s="85">
        <f t="shared" si="457"/>
        <v>8.9653935807781958E-4</v>
      </c>
      <c r="BX192" s="85">
        <f t="shared" si="458"/>
        <v>5.558544020082482E-3</v>
      </c>
      <c r="BY192" s="85">
        <f t="shared" si="459"/>
        <v>0</v>
      </c>
      <c r="BZ192" s="85">
        <f t="shared" si="460"/>
        <v>0</v>
      </c>
      <c r="CA192" s="76">
        <f t="shared" si="461"/>
        <v>6.455083378160302E-3</v>
      </c>
      <c r="CB192" s="86">
        <f t="shared" si="462"/>
        <v>1</v>
      </c>
      <c r="CC192" s="76"/>
      <c r="CD192" s="76"/>
      <c r="CE192" s="75">
        <v>132</v>
      </c>
      <c r="CF192" s="75">
        <v>1109</v>
      </c>
      <c r="CG192" s="75">
        <v>681</v>
      </c>
      <c r="CH192" s="75">
        <v>635</v>
      </c>
      <c r="CI192" s="75">
        <v>789</v>
      </c>
      <c r="CJ192" s="75">
        <v>2065</v>
      </c>
      <c r="CK192" s="75">
        <v>109</v>
      </c>
      <c r="CQ192" s="74">
        <f t="shared" si="463"/>
        <v>0</v>
      </c>
      <c r="CR192" s="74">
        <f t="shared" si="464"/>
        <v>5520</v>
      </c>
      <c r="CS192" s="76"/>
      <c r="CT192" s="77">
        <f t="shared" si="465"/>
        <v>2.391304347826087E-2</v>
      </c>
      <c r="CU192" s="78">
        <f t="shared" si="466"/>
        <v>0.20090579710144926</v>
      </c>
      <c r="CV192" s="78">
        <f t="shared" si="467"/>
        <v>0.1233695652173913</v>
      </c>
      <c r="CW192" s="78">
        <f t="shared" si="468"/>
        <v>0.11503623188405797</v>
      </c>
      <c r="CX192" s="78">
        <f t="shared" si="469"/>
        <v>0.14293478260869566</v>
      </c>
      <c r="CY192" s="78">
        <f t="shared" si="470"/>
        <v>0.37409420289855072</v>
      </c>
      <c r="CZ192" s="78">
        <f t="shared" si="471"/>
        <v>1.9746376811594205E-2</v>
      </c>
      <c r="DA192" s="79"/>
      <c r="DB192" s="79"/>
      <c r="DC192" s="79"/>
      <c r="DD192" s="79"/>
      <c r="DE192" s="79">
        <f t="shared" si="472"/>
        <v>0</v>
      </c>
      <c r="DF192" s="76">
        <f t="shared" si="473"/>
        <v>1</v>
      </c>
      <c r="DG192" s="76"/>
      <c r="DH192" s="76"/>
      <c r="DI192" s="76"/>
      <c r="DJ192" s="76"/>
      <c r="DK192" s="76">
        <f t="shared" si="293"/>
        <v>0.28739867354458365</v>
      </c>
      <c r="DL192" s="76">
        <f t="shared" si="294"/>
        <v>0.33440918056302671</v>
      </c>
      <c r="DM192" s="76">
        <f t="shared" si="295"/>
        <v>0.20090579710144926</v>
      </c>
      <c r="DN192" s="76"/>
      <c r="DO192" s="76"/>
      <c r="DP192" s="76">
        <f t="shared" si="296"/>
        <v>8.529845246868091E-2</v>
      </c>
      <c r="DQ192" s="76">
        <f t="shared" si="297"/>
        <v>4.6620046620046623E-2</v>
      </c>
      <c r="DR192" s="76">
        <f t="shared" si="298"/>
        <v>0.14293478260869566</v>
      </c>
      <c r="DS192" s="76"/>
      <c r="DT192" s="76"/>
      <c r="DU192" s="76"/>
      <c r="DV192" s="76">
        <f t="shared" si="299"/>
        <v>0</v>
      </c>
      <c r="DW192" s="76"/>
      <c r="DX192" s="76"/>
      <c r="DY192" s="76"/>
      <c r="DZ192" s="76"/>
      <c r="EA192" s="76">
        <f t="shared" si="300"/>
        <v>1.2551551013089475E-3</v>
      </c>
      <c r="EB192" s="76"/>
      <c r="EC192" s="76"/>
      <c r="ED192" s="76"/>
      <c r="EE192" s="76">
        <f t="shared" si="474"/>
        <v>0.37269712601326455</v>
      </c>
      <c r="EF192" s="76">
        <f t="shared" si="475"/>
        <v>0.38228438228438227</v>
      </c>
      <c r="EG192" s="76">
        <f t="shared" si="476"/>
        <v>0.34384057971014492</v>
      </c>
      <c r="EH192" s="76"/>
      <c r="EI192" s="76"/>
      <c r="EJ192" s="76">
        <f t="shared" si="301"/>
        <v>-8.6492876443134387E-2</v>
      </c>
      <c r="EK192" s="76"/>
      <c r="EL192" s="76">
        <f t="shared" si="302"/>
        <v>-0.13350338346157745</v>
      </c>
      <c r="EM192" s="76"/>
      <c r="EN192" s="76"/>
      <c r="EO192" s="76">
        <f t="shared" si="303"/>
        <v>5.7636330140014749E-2</v>
      </c>
      <c r="EP192" s="76"/>
      <c r="EQ192" s="76">
        <f t="shared" si="304"/>
        <v>9.6314735988649036E-2</v>
      </c>
      <c r="ER192" s="76"/>
      <c r="ES192" s="76"/>
      <c r="ET192" s="76">
        <f t="shared" si="305"/>
        <v>0</v>
      </c>
      <c r="EU192" s="76"/>
      <c r="EV192" s="76">
        <f t="shared" si="306"/>
        <v>0</v>
      </c>
      <c r="EW192" s="76"/>
      <c r="EX192" s="76"/>
      <c r="EY192" s="76">
        <f t="shared" si="307"/>
        <v>0</v>
      </c>
      <c r="EZ192" s="76"/>
      <c r="FA192" s="76">
        <f t="shared" si="308"/>
        <v>-1.2551551013089475E-3</v>
      </c>
      <c r="FB192" s="76"/>
      <c r="FC192" s="76"/>
      <c r="FD192" s="76">
        <f t="shared" si="309"/>
        <v>-2.8856546303119623E-2</v>
      </c>
      <c r="FE192" s="76"/>
      <c r="FF192" s="76">
        <f t="shared" si="310"/>
        <v>-3.8443802574237351E-2</v>
      </c>
      <c r="FG192" s="76"/>
      <c r="FH192" s="76"/>
      <c r="FI192" s="76"/>
      <c r="FJ192" s="76"/>
      <c r="FK192" s="76"/>
      <c r="FL192" s="76">
        <f t="shared" si="311"/>
        <v>1.1790714812085483E-2</v>
      </c>
      <c r="FM192" s="76">
        <f t="shared" si="312"/>
        <v>1.8289402904787519E-2</v>
      </c>
      <c r="FN192" s="76">
        <f t="shared" si="313"/>
        <v>1.9746376811594205E-2</v>
      </c>
      <c r="FO192" s="76"/>
      <c r="FP192" s="76">
        <f t="shared" si="314"/>
        <v>7.9556619995087216E-3</v>
      </c>
      <c r="FQ192" s="76"/>
      <c r="FR192" s="76">
        <f t="shared" si="315"/>
        <v>1.4569739068066856E-3</v>
      </c>
      <c r="FS192" s="76"/>
      <c r="FT192" s="76"/>
      <c r="FU192" s="76"/>
      <c r="FV192" s="76"/>
      <c r="FW192" s="76">
        <f t="shared" si="316"/>
        <v>0.15899042004421518</v>
      </c>
      <c r="FX192" s="76">
        <f t="shared" si="317"/>
        <v>0.17841133225748609</v>
      </c>
      <c r="FY192" s="76">
        <f t="shared" si="318"/>
        <v>0.1233695652173913</v>
      </c>
      <c r="FZ192" s="76"/>
      <c r="GA192" s="76">
        <f t="shared" si="319"/>
        <v>-3.5620854826823881E-2</v>
      </c>
      <c r="GB192" s="76"/>
      <c r="GC192" s="76">
        <f t="shared" si="320"/>
        <v>-5.5041767040094794E-2</v>
      </c>
      <c r="GD192" s="76"/>
      <c r="GE192" s="76"/>
      <c r="GF192" s="76"/>
      <c r="GG192" s="76"/>
      <c r="GH192" s="76">
        <f t="shared" si="321"/>
        <v>0.32792925571112747</v>
      </c>
      <c r="GI192" s="76">
        <f t="shared" si="322"/>
        <v>0.2772099695176618</v>
      </c>
      <c r="GJ192" s="76">
        <f t="shared" si="323"/>
        <v>0.37409420289855072</v>
      </c>
      <c r="GK192" s="76"/>
      <c r="GL192" s="76">
        <f t="shared" si="324"/>
        <v>4.6164947187423255E-2</v>
      </c>
      <c r="GM192" s="76"/>
      <c r="GN192" s="76">
        <f t="shared" si="325"/>
        <v>9.6884233380888918E-2</v>
      </c>
      <c r="GO192" s="76"/>
      <c r="GP192" s="76"/>
      <c r="GQ192" s="76"/>
      <c r="GR192" s="76"/>
      <c r="GS192" s="76">
        <f t="shared" si="326"/>
        <v>3.1134856300663229E-2</v>
      </c>
      <c r="GT192" s="76">
        <f t="shared" si="327"/>
        <v>5.0564819795589029E-2</v>
      </c>
      <c r="GU192" s="76">
        <f t="shared" si="328"/>
        <v>2.391304347826087E-2</v>
      </c>
      <c r="GV192" s="76"/>
      <c r="GW192" s="76">
        <f t="shared" si="329"/>
        <v>-7.2218128224023591E-3</v>
      </c>
      <c r="GX192" s="76"/>
      <c r="GY192" s="76">
        <f t="shared" si="330"/>
        <v>-2.6651776317328159E-2</v>
      </c>
      <c r="GZ192" s="76"/>
      <c r="HA192" s="76"/>
      <c r="HB192" s="76"/>
      <c r="HC192" s="76"/>
      <c r="HD192" s="76">
        <f t="shared" si="331"/>
        <v>9.3220338983050849E-2</v>
      </c>
      <c r="HE192" s="76">
        <f t="shared" si="332"/>
        <v>8.6785009861932938E-2</v>
      </c>
      <c r="HF192" s="76">
        <f t="shared" si="333"/>
        <v>0.11503623188405797</v>
      </c>
      <c r="HG192" s="76"/>
      <c r="HH192" s="76">
        <f t="shared" si="334"/>
        <v>2.181589290100712E-2</v>
      </c>
      <c r="HI192" s="76"/>
      <c r="HJ192" s="76">
        <f t="shared" si="335"/>
        <v>2.825122202212503E-2</v>
      </c>
      <c r="HK192" s="76"/>
      <c r="HL192" s="76"/>
      <c r="HM192" s="76"/>
      <c r="HN192" s="76"/>
      <c r="HO192" s="76"/>
      <c r="HP192" s="76"/>
      <c r="HQ192" s="76"/>
      <c r="HR192" s="76">
        <f t="shared" si="336"/>
        <v>4.2925571112748709E-2</v>
      </c>
      <c r="HS192" s="76">
        <f t="shared" si="337"/>
        <v>0.12435519528371408</v>
      </c>
      <c r="HT192" s="76">
        <f t="shared" si="338"/>
        <v>0.13614591009579957</v>
      </c>
      <c r="HU192" s="76"/>
      <c r="HV192" s="76">
        <f t="shared" si="339"/>
        <v>6.8854222700376555E-2</v>
      </c>
      <c r="HW192" s="76">
        <f t="shared" si="340"/>
        <v>0.13734982965752196</v>
      </c>
      <c r="HX192" s="76">
        <f t="shared" si="341"/>
        <v>0.15563923256230949</v>
      </c>
      <c r="HY192" s="76"/>
      <c r="HZ192" s="76">
        <f t="shared" si="342"/>
        <v>4.3659420289855075E-2</v>
      </c>
      <c r="IA192" s="76">
        <f t="shared" si="343"/>
        <v>0.13894927536231882</v>
      </c>
      <c r="IB192" s="76">
        <f t="shared" si="344"/>
        <v>0.15869565217391304</v>
      </c>
      <c r="IC192" s="76"/>
      <c r="ID192" s="76"/>
      <c r="IE192" s="76">
        <f t="shared" si="345"/>
        <v>7.3384917710636599E-4</v>
      </c>
      <c r="IF192" s="76"/>
      <c r="IG192" s="76">
        <f t="shared" si="346"/>
        <v>-2.519480241052148E-2</v>
      </c>
      <c r="IH192" s="76"/>
      <c r="II192" s="76"/>
      <c r="IJ192" s="76">
        <f t="shared" si="347"/>
        <v>1.4594080078604743E-2</v>
      </c>
      <c r="IK192" s="76"/>
      <c r="IL192" s="76">
        <f t="shared" si="348"/>
        <v>1.5994457047968647E-3</v>
      </c>
      <c r="IM192" s="76"/>
      <c r="IN192" s="76"/>
      <c r="IO192" s="76">
        <f t="shared" si="349"/>
        <v>2.2549742078113472E-2</v>
      </c>
      <c r="IP192" s="76"/>
      <c r="IQ192" s="76">
        <f t="shared" si="350"/>
        <v>3.0564196116035502E-3</v>
      </c>
      <c r="IR192" s="76"/>
      <c r="IS192" s="76"/>
      <c r="IT192" s="76"/>
      <c r="IU192" s="76"/>
      <c r="IV192" s="76"/>
      <c r="IW192" s="76">
        <v>0.04</v>
      </c>
      <c r="IX192" s="183">
        <v>6.6944637479731295</v>
      </c>
      <c r="IY192" s="183">
        <v>6.7659156898085566</v>
      </c>
      <c r="IZ192" s="175">
        <v>-0.17128906945524577</v>
      </c>
      <c r="JA192" s="76"/>
      <c r="JB192" s="74">
        <v>18382</v>
      </c>
      <c r="JC192" s="74">
        <v>103</v>
      </c>
      <c r="JD192" s="74">
        <v>105</v>
      </c>
      <c r="JE192" s="76">
        <v>1.393647923126377E-2</v>
      </c>
      <c r="JF192" s="76">
        <v>6.1475114195932525E-2</v>
      </c>
      <c r="JG192" s="74"/>
      <c r="JH192" s="74">
        <v>110</v>
      </c>
      <c r="JI192" s="74">
        <v>9</v>
      </c>
      <c r="JJ192" s="175">
        <v>8.1818181818181818E-2</v>
      </c>
      <c r="JK192" s="74">
        <v>39</v>
      </c>
      <c r="JL192" s="74">
        <v>1.5</v>
      </c>
      <c r="JM192" s="175">
        <v>3.8461538461538464E-2</v>
      </c>
      <c r="JN192" s="74">
        <v>149</v>
      </c>
      <c r="JO192" s="74">
        <v>10.5</v>
      </c>
      <c r="JP192" s="175">
        <v>7.0469798657718116E-2</v>
      </c>
      <c r="JQ192" s="175">
        <v>0.41480550380462838</v>
      </c>
      <c r="JR192" s="74"/>
      <c r="JS192" s="74"/>
      <c r="JT192" s="76">
        <v>9.5238095238095233E-2</v>
      </c>
      <c r="JU192" s="175"/>
      <c r="JV192" s="175">
        <v>0.12886363636363637</v>
      </c>
      <c r="JW192" s="175">
        <v>5.3409090909090906E-3</v>
      </c>
      <c r="JX192" s="175">
        <v>9.6250000000000002E-2</v>
      </c>
      <c r="JY192" s="175">
        <v>3.2613636363636365E-2</v>
      </c>
      <c r="JZ192" s="175">
        <v>0.13420454545454547</v>
      </c>
      <c r="KA192" s="175">
        <v>1.3636363636363636E-2</v>
      </c>
      <c r="KB192" s="175">
        <v>2.2045454545454545E-2</v>
      </c>
      <c r="KC192" s="175">
        <v>7.3636363636363639E-2</v>
      </c>
      <c r="KD192" s="175">
        <v>4.1022727272727273E-2</v>
      </c>
      <c r="KE192" s="175">
        <v>3.5681818181818183E-2</v>
      </c>
      <c r="KF192" s="175">
        <v>0.16988636363636364</v>
      </c>
      <c r="KG192" s="175"/>
      <c r="KH192" s="74">
        <v>1042</v>
      </c>
      <c r="KI192" s="74">
        <v>8431</v>
      </c>
      <c r="KJ192" s="74">
        <v>1495</v>
      </c>
      <c r="KK192" s="74">
        <v>8800</v>
      </c>
      <c r="KL192" s="76">
        <v>0.12359150753172815</v>
      </c>
      <c r="KM192" s="76">
        <v>0.16988636363636364</v>
      </c>
      <c r="KN192" s="175">
        <v>4.629485610463549E-2</v>
      </c>
      <c r="KO192" s="175">
        <v>0.37457958907694988</v>
      </c>
      <c r="KP192" s="175"/>
      <c r="KQ192" s="74">
        <v>118</v>
      </c>
      <c r="KR192" s="74">
        <v>542</v>
      </c>
      <c r="KS192" s="175">
        <v>0.21771217712177121</v>
      </c>
      <c r="KT192" s="74">
        <v>237</v>
      </c>
      <c r="KU192" s="74">
        <v>1121</v>
      </c>
      <c r="KV192" s="175">
        <v>0.21141837644959857</v>
      </c>
      <c r="KW192" s="74">
        <v>357</v>
      </c>
      <c r="KX192" s="74">
        <v>1711</v>
      </c>
      <c r="KY192" s="175">
        <v>0.20864991233196961</v>
      </c>
      <c r="KZ192" s="74">
        <v>527</v>
      </c>
      <c r="LA192" s="74">
        <v>2528</v>
      </c>
      <c r="LB192" s="175">
        <v>0.20846518987341772</v>
      </c>
      <c r="LC192" s="74">
        <v>294</v>
      </c>
      <c r="LD192" s="74">
        <v>1075</v>
      </c>
      <c r="LE192" s="175">
        <f t="shared" si="351"/>
        <v>0.27348837209302324</v>
      </c>
      <c r="LF192" s="74">
        <v>367</v>
      </c>
      <c r="LG192" s="74">
        <v>1785</v>
      </c>
      <c r="LH192" s="175">
        <f t="shared" si="352"/>
        <v>0.20560224089635853</v>
      </c>
      <c r="LI192" s="74">
        <v>201</v>
      </c>
      <c r="LJ192" s="74">
        <v>2035</v>
      </c>
      <c r="LK192" s="175">
        <f t="shared" si="353"/>
        <v>9.8771498771498767E-2</v>
      </c>
      <c r="LL192" s="74">
        <v>862</v>
      </c>
      <c r="LM192" s="74">
        <v>4895</v>
      </c>
      <c r="LN192" s="175">
        <v>0.17609805924412666</v>
      </c>
      <c r="LO192" s="175"/>
      <c r="LP192" s="74">
        <v>106</v>
      </c>
      <c r="LQ192" s="74">
        <v>1377</v>
      </c>
      <c r="LR192" s="175">
        <v>7.6978939724037757E-2</v>
      </c>
      <c r="LS192" s="74">
        <v>1495</v>
      </c>
      <c r="LT192" s="74">
        <v>8800</v>
      </c>
      <c r="LU192" s="175">
        <v>0.16988636363636364</v>
      </c>
      <c r="LV192" s="175"/>
      <c r="LW192" s="74"/>
      <c r="LX192" s="74">
        <v>137</v>
      </c>
      <c r="LY192" s="74">
        <v>10</v>
      </c>
      <c r="LZ192" s="74">
        <v>161</v>
      </c>
      <c r="MA192" s="74">
        <v>28</v>
      </c>
      <c r="MB192" s="74">
        <v>5</v>
      </c>
      <c r="MC192" s="74">
        <v>19</v>
      </c>
      <c r="MD192" s="74"/>
      <c r="MI192" s="89"/>
    </row>
    <row r="193" spans="1:347" x14ac:dyDescent="0.25">
      <c r="A193" s="153"/>
      <c r="B193" s="156" t="s">
        <v>12</v>
      </c>
      <c r="C193" s="154"/>
      <c r="D193" s="159">
        <v>33016</v>
      </c>
      <c r="E193" s="159" t="s">
        <v>141</v>
      </c>
      <c r="F193" s="73" t="s">
        <v>159</v>
      </c>
      <c r="P193" s="164"/>
      <c r="Q193" s="129"/>
      <c r="R193" s="129"/>
      <c r="S193" s="129"/>
      <c r="T193" s="129"/>
      <c r="U193" s="129"/>
      <c r="V193" s="129"/>
      <c r="W193" s="129"/>
      <c r="X193" s="129"/>
      <c r="Y193" s="129"/>
      <c r="Z193" s="115"/>
      <c r="AA193" s="74"/>
      <c r="AB193" s="75">
        <v>139</v>
      </c>
      <c r="AC193" s="75">
        <v>79</v>
      </c>
      <c r="AD193" s="75">
        <v>47</v>
      </c>
      <c r="AE193" s="75">
        <v>102</v>
      </c>
      <c r="AF193" s="75">
        <v>26</v>
      </c>
      <c r="AG193" s="75">
        <v>112</v>
      </c>
      <c r="AH193" s="75">
        <v>9</v>
      </c>
      <c r="AI193" s="75">
        <v>13</v>
      </c>
      <c r="AK193" s="74">
        <f t="shared" si="437"/>
        <v>527</v>
      </c>
      <c r="AL193" s="76"/>
      <c r="AM193" s="77">
        <f t="shared" si="438"/>
        <v>0.26375711574952559</v>
      </c>
      <c r="AN193" s="78">
        <f t="shared" si="439"/>
        <v>0.14990512333965844</v>
      </c>
      <c r="AO193" s="78">
        <f t="shared" si="440"/>
        <v>8.9184060721062622E-2</v>
      </c>
      <c r="AP193" s="78">
        <f t="shared" si="441"/>
        <v>0.19354838709677419</v>
      </c>
      <c r="AQ193" s="78">
        <f t="shared" si="442"/>
        <v>4.9335863377609111E-2</v>
      </c>
      <c r="AR193" s="78">
        <f t="shared" si="443"/>
        <v>0.21252371916508539</v>
      </c>
      <c r="AS193" s="78">
        <f t="shared" si="444"/>
        <v>1.7077798861480076E-2</v>
      </c>
      <c r="AT193" s="79">
        <f t="shared" si="445"/>
        <v>2.4667931688804556E-2</v>
      </c>
      <c r="AU193" s="76">
        <f t="shared" si="446"/>
        <v>1</v>
      </c>
      <c r="AV193" s="76"/>
      <c r="AW193" s="76"/>
      <c r="AX193" s="75">
        <v>20</v>
      </c>
      <c r="AY193" s="75">
        <v>31</v>
      </c>
      <c r="AZ193" s="75">
        <v>165</v>
      </c>
      <c r="BA193" s="75">
        <v>127</v>
      </c>
      <c r="BB193" s="75">
        <v>96</v>
      </c>
      <c r="BC193" s="75">
        <v>107</v>
      </c>
      <c r="BD193" s="75">
        <v>8</v>
      </c>
      <c r="BE193" s="75">
        <v>9</v>
      </c>
      <c r="BF193" s="75">
        <v>4</v>
      </c>
      <c r="BG193" s="80">
        <v>4</v>
      </c>
      <c r="BH193" s="81"/>
      <c r="BI193" s="81"/>
      <c r="BJ193" s="82"/>
      <c r="BK193" s="74">
        <f t="shared" si="447"/>
        <v>4</v>
      </c>
      <c r="BL193" s="80">
        <f t="shared" si="291"/>
        <v>571</v>
      </c>
      <c r="BM193" s="83"/>
      <c r="BN193" s="84">
        <f t="shared" si="448"/>
        <v>3.5026269702276708E-2</v>
      </c>
      <c r="BO193" s="85">
        <f t="shared" si="449"/>
        <v>5.4290718038528897E-2</v>
      </c>
      <c r="BP193" s="85">
        <f t="shared" si="450"/>
        <v>0.28896672504378285</v>
      </c>
      <c r="BQ193" s="85">
        <f t="shared" si="451"/>
        <v>0.22241681260945709</v>
      </c>
      <c r="BR193" s="85">
        <f t="shared" si="452"/>
        <v>0.1681260945709282</v>
      </c>
      <c r="BS193" s="85">
        <f t="shared" si="453"/>
        <v>0.18739054290718038</v>
      </c>
      <c r="BT193" s="85">
        <f t="shared" si="454"/>
        <v>1.4010507880910683E-2</v>
      </c>
      <c r="BU193" s="85">
        <f t="shared" si="455"/>
        <v>1.5761821366024518E-2</v>
      </c>
      <c r="BV193" s="85">
        <f t="shared" si="456"/>
        <v>7.0052539404553416E-3</v>
      </c>
      <c r="BW193" s="85">
        <f t="shared" si="457"/>
        <v>7.0052539404553416E-3</v>
      </c>
      <c r="BX193" s="85">
        <f t="shared" si="458"/>
        <v>0</v>
      </c>
      <c r="BY193" s="85">
        <f t="shared" si="459"/>
        <v>0</v>
      </c>
      <c r="BZ193" s="85">
        <f t="shared" si="460"/>
        <v>0</v>
      </c>
      <c r="CA193" s="76">
        <f t="shared" si="461"/>
        <v>7.0052539404553416E-3</v>
      </c>
      <c r="CB193" s="86">
        <f t="shared" si="462"/>
        <v>1</v>
      </c>
      <c r="CC193" s="76"/>
      <c r="CD193" s="76"/>
      <c r="CE193" s="75">
        <v>3134</v>
      </c>
      <c r="CF193" s="75">
        <v>3431</v>
      </c>
      <c r="CG193" s="75">
        <v>5871</v>
      </c>
      <c r="CH193" s="75">
        <v>2842</v>
      </c>
      <c r="CI193" s="75">
        <v>3058</v>
      </c>
      <c r="CJ193" s="75">
        <v>4228</v>
      </c>
      <c r="CK193" s="75">
        <v>368</v>
      </c>
      <c r="CL193" s="73">
        <v>67</v>
      </c>
      <c r="CM193" s="73">
        <v>218</v>
      </c>
      <c r="CN193" s="73">
        <v>46</v>
      </c>
      <c r="CQ193" s="74">
        <f t="shared" si="463"/>
        <v>331</v>
      </c>
      <c r="CR193" s="74">
        <f t="shared" si="464"/>
        <v>23263</v>
      </c>
      <c r="CS193" s="76"/>
      <c r="CT193" s="77">
        <f t="shared" si="465"/>
        <v>0.13472037140523579</v>
      </c>
      <c r="CU193" s="78">
        <f t="shared" si="466"/>
        <v>0.14748742638524695</v>
      </c>
      <c r="CV193" s="78">
        <f t="shared" si="467"/>
        <v>0.25237501612001889</v>
      </c>
      <c r="CW193" s="78">
        <f t="shared" si="468"/>
        <v>0.12216825001074667</v>
      </c>
      <c r="CX193" s="78">
        <f t="shared" si="469"/>
        <v>0.13145338090530026</v>
      </c>
      <c r="CY193" s="78">
        <f t="shared" si="470"/>
        <v>0.18174783991746551</v>
      </c>
      <c r="CZ193" s="78">
        <f t="shared" si="471"/>
        <v>1.5819111894424621E-2</v>
      </c>
      <c r="DA193" s="79"/>
      <c r="DB193" s="79"/>
      <c r="DC193" s="79"/>
      <c r="DD193" s="79"/>
      <c r="DE193" s="79">
        <f t="shared" si="472"/>
        <v>1.4228603361561277E-2</v>
      </c>
      <c r="DF193" s="76">
        <f t="shared" si="473"/>
        <v>1</v>
      </c>
      <c r="DG193" s="76"/>
      <c r="DH193" s="76"/>
      <c r="DI193" s="76"/>
      <c r="DJ193" s="76"/>
      <c r="DK193" s="76">
        <f t="shared" si="293"/>
        <v>0.14990512333965844</v>
      </c>
      <c r="DL193" s="76">
        <f t="shared" si="294"/>
        <v>0.1681260945709282</v>
      </c>
      <c r="DM193" s="76">
        <f t="shared" si="295"/>
        <v>0.14748742638524695</v>
      </c>
      <c r="DN193" s="76"/>
      <c r="DO193" s="76"/>
      <c r="DP193" s="76">
        <f t="shared" si="296"/>
        <v>8.9184060721062622E-2</v>
      </c>
      <c r="DQ193" s="76">
        <f t="shared" si="297"/>
        <v>5.4290718038528897E-2</v>
      </c>
      <c r="DR193" s="76">
        <f t="shared" si="298"/>
        <v>0.13145338090530026</v>
      </c>
      <c r="DS193" s="76"/>
      <c r="DT193" s="76"/>
      <c r="DU193" s="76"/>
      <c r="DV193" s="76">
        <f t="shared" si="299"/>
        <v>1.5761821366024518E-2</v>
      </c>
      <c r="DW193" s="76"/>
      <c r="DX193" s="76"/>
      <c r="DY193" s="76"/>
      <c r="DZ193" s="76"/>
      <c r="EA193" s="76">
        <f t="shared" si="300"/>
        <v>7.0052539404553416E-3</v>
      </c>
      <c r="EB193" s="76"/>
      <c r="EC193" s="76"/>
      <c r="ED193" s="76"/>
      <c r="EE193" s="76">
        <f t="shared" si="474"/>
        <v>0.23908918406072105</v>
      </c>
      <c r="EF193" s="76">
        <f t="shared" si="475"/>
        <v>0.24518388791593695</v>
      </c>
      <c r="EG193" s="76">
        <f t="shared" si="476"/>
        <v>0.27894080729054721</v>
      </c>
      <c r="EH193" s="76"/>
      <c r="EI193" s="76"/>
      <c r="EJ193" s="76">
        <f t="shared" si="301"/>
        <v>-2.4176969544114912E-3</v>
      </c>
      <c r="EK193" s="76"/>
      <c r="EL193" s="76">
        <f t="shared" si="302"/>
        <v>-2.0638668185681247E-2</v>
      </c>
      <c r="EM193" s="76"/>
      <c r="EN193" s="76"/>
      <c r="EO193" s="76">
        <f t="shared" si="303"/>
        <v>4.2269320184237638E-2</v>
      </c>
      <c r="EP193" s="76"/>
      <c r="EQ193" s="76">
        <f t="shared" si="304"/>
        <v>7.716266286677137E-2</v>
      </c>
      <c r="ER193" s="76"/>
      <c r="ES193" s="76"/>
      <c r="ET193" s="76">
        <f t="shared" si="305"/>
        <v>0</v>
      </c>
      <c r="EU193" s="76"/>
      <c r="EV193" s="76">
        <f t="shared" si="306"/>
        <v>-1.5761821366024518E-2</v>
      </c>
      <c r="EW193" s="76"/>
      <c r="EX193" s="76"/>
      <c r="EY193" s="76">
        <f t="shared" si="307"/>
        <v>0</v>
      </c>
      <c r="EZ193" s="76"/>
      <c r="FA193" s="76">
        <f t="shared" si="308"/>
        <v>-7.0052539404553416E-3</v>
      </c>
      <c r="FB193" s="76"/>
      <c r="FC193" s="76"/>
      <c r="FD193" s="76">
        <f t="shared" si="309"/>
        <v>3.9851623229826161E-2</v>
      </c>
      <c r="FE193" s="76"/>
      <c r="FF193" s="76">
        <f t="shared" si="310"/>
        <v>3.3756919374610256E-2</v>
      </c>
      <c r="FG193" s="76"/>
      <c r="FH193" s="76"/>
      <c r="FI193" s="76"/>
      <c r="FJ193" s="76"/>
      <c r="FK193" s="76"/>
      <c r="FL193" s="76">
        <f t="shared" si="311"/>
        <v>1.7077798861480076E-2</v>
      </c>
      <c r="FM193" s="76">
        <f t="shared" si="312"/>
        <v>1.4010507880910683E-2</v>
      </c>
      <c r="FN193" s="76">
        <f t="shared" si="313"/>
        <v>1.5819111894424621E-2</v>
      </c>
      <c r="FO193" s="76"/>
      <c r="FP193" s="76">
        <f t="shared" si="314"/>
        <v>-1.258686967055455E-3</v>
      </c>
      <c r="FQ193" s="76"/>
      <c r="FR193" s="76">
        <f t="shared" si="315"/>
        <v>1.8086040135139383E-3</v>
      </c>
      <c r="FS193" s="76"/>
      <c r="FT193" s="76"/>
      <c r="FU193" s="76"/>
      <c r="FV193" s="76"/>
      <c r="FW193" s="76">
        <f t="shared" si="316"/>
        <v>0.21252371916508539</v>
      </c>
      <c r="FX193" s="76">
        <f t="shared" si="317"/>
        <v>0.18739054290718038</v>
      </c>
      <c r="FY193" s="76">
        <f t="shared" si="318"/>
        <v>0.25237501612001889</v>
      </c>
      <c r="FZ193" s="76"/>
      <c r="GA193" s="76">
        <f t="shared" si="319"/>
        <v>3.9851296954933502E-2</v>
      </c>
      <c r="GB193" s="76"/>
      <c r="GC193" s="76">
        <f t="shared" si="320"/>
        <v>6.4984473212838512E-2</v>
      </c>
      <c r="GD193" s="76"/>
      <c r="GE193" s="76"/>
      <c r="GF193" s="76"/>
      <c r="GG193" s="76"/>
      <c r="GH193" s="76">
        <f t="shared" si="321"/>
        <v>0.26375711574952559</v>
      </c>
      <c r="GI193" s="76">
        <f t="shared" si="322"/>
        <v>0.28896672504378285</v>
      </c>
      <c r="GJ193" s="76">
        <f t="shared" si="323"/>
        <v>0.18174783991746551</v>
      </c>
      <c r="GK193" s="76"/>
      <c r="GL193" s="76">
        <f t="shared" si="324"/>
        <v>-8.200927583206008E-2</v>
      </c>
      <c r="GM193" s="76"/>
      <c r="GN193" s="76">
        <f t="shared" si="325"/>
        <v>-0.10721888512631733</v>
      </c>
      <c r="GO193" s="76"/>
      <c r="GP193" s="76"/>
      <c r="GQ193" s="76"/>
      <c r="GR193" s="76"/>
      <c r="GS193" s="76">
        <f t="shared" si="326"/>
        <v>0.19354838709677419</v>
      </c>
      <c r="GT193" s="76">
        <f t="shared" si="327"/>
        <v>0.22241681260945709</v>
      </c>
      <c r="GU193" s="76">
        <f t="shared" si="328"/>
        <v>0.13472037140523579</v>
      </c>
      <c r="GV193" s="76"/>
      <c r="GW193" s="76">
        <f t="shared" si="329"/>
        <v>-5.8828015691538393E-2</v>
      </c>
      <c r="GX193" s="76"/>
      <c r="GY193" s="76">
        <f t="shared" si="330"/>
        <v>-8.7696441204221293E-2</v>
      </c>
      <c r="GZ193" s="76"/>
      <c r="HA193" s="76"/>
      <c r="HB193" s="76"/>
      <c r="HC193" s="76"/>
      <c r="HD193" s="76">
        <f t="shared" si="331"/>
        <v>4.9335863377609111E-2</v>
      </c>
      <c r="HE193" s="76">
        <f t="shared" si="332"/>
        <v>3.5026269702276708E-2</v>
      </c>
      <c r="HF193" s="76">
        <f t="shared" si="333"/>
        <v>0.12216825001074667</v>
      </c>
      <c r="HG193" s="76"/>
      <c r="HH193" s="76">
        <f t="shared" si="334"/>
        <v>7.2832386633137569E-2</v>
      </c>
      <c r="HI193" s="76"/>
      <c r="HJ193" s="76">
        <f t="shared" si="335"/>
        <v>8.7141980308469966E-2</v>
      </c>
      <c r="HK193" s="76"/>
      <c r="HL193" s="76"/>
      <c r="HM193" s="76"/>
      <c r="HN193" s="76"/>
      <c r="HO193" s="76"/>
      <c r="HP193" s="76"/>
      <c r="HQ193" s="76"/>
      <c r="HR193" s="76">
        <f t="shared" si="336"/>
        <v>0.21062618595825428</v>
      </c>
      <c r="HS193" s="76">
        <f t="shared" si="337"/>
        <v>0.24288425047438331</v>
      </c>
      <c r="HT193" s="76">
        <f t="shared" si="338"/>
        <v>0.25996204933586337</v>
      </c>
      <c r="HU193" s="76"/>
      <c r="HV193" s="76">
        <f t="shared" si="339"/>
        <v>0.23642732049036777</v>
      </c>
      <c r="HW193" s="76">
        <f t="shared" si="340"/>
        <v>0.2574430823117338</v>
      </c>
      <c r="HX193" s="76">
        <f t="shared" si="341"/>
        <v>0.27145359019264448</v>
      </c>
      <c r="HY193" s="76"/>
      <c r="HZ193" s="76">
        <f t="shared" si="342"/>
        <v>0.15053948329966041</v>
      </c>
      <c r="IA193" s="76">
        <f t="shared" si="343"/>
        <v>0.25688862141598245</v>
      </c>
      <c r="IB193" s="76">
        <f t="shared" si="344"/>
        <v>0.2727077333104071</v>
      </c>
      <c r="IC193" s="76"/>
      <c r="ID193" s="76"/>
      <c r="IE193" s="76">
        <f t="shared" si="345"/>
        <v>-6.0086702658593866E-2</v>
      </c>
      <c r="IF193" s="76"/>
      <c r="IG193" s="76">
        <f t="shared" si="346"/>
        <v>-8.5887837190707361E-2</v>
      </c>
      <c r="IH193" s="76"/>
      <c r="II193" s="76"/>
      <c r="IJ193" s="76">
        <f t="shared" si="347"/>
        <v>1.4004370941599148E-2</v>
      </c>
      <c r="IK193" s="76"/>
      <c r="IL193" s="76">
        <f t="shared" si="348"/>
        <v>-5.5446089575134083E-4</v>
      </c>
      <c r="IM193" s="76"/>
      <c r="IN193" s="76"/>
      <c r="IO193" s="76">
        <f t="shared" si="349"/>
        <v>1.2745683974543731E-2</v>
      </c>
      <c r="IP193" s="76"/>
      <c r="IQ193" s="76">
        <f t="shared" si="350"/>
        <v>1.2541431177626183E-3</v>
      </c>
      <c r="IR193" s="76"/>
      <c r="IS193" s="76"/>
      <c r="IT193" s="76"/>
      <c r="IU193" s="76"/>
      <c r="IV193" s="76"/>
      <c r="IW193" s="76">
        <v>0.08</v>
      </c>
      <c r="IX193" s="183">
        <v>5.801236329053733</v>
      </c>
      <c r="IY193" s="183">
        <v>6.0202234866311626</v>
      </c>
      <c r="IZ193" s="175">
        <v>-0.19024540760024636</v>
      </c>
      <c r="JA193" s="76"/>
      <c r="JB193" s="74">
        <v>13574</v>
      </c>
      <c r="JC193" s="74">
        <v>76</v>
      </c>
      <c r="JD193" s="74">
        <v>74</v>
      </c>
      <c r="JE193" s="76">
        <v>1.2868036418083191E-2</v>
      </c>
      <c r="JF193" s="76">
        <v>9.1036961516141601E-2</v>
      </c>
      <c r="JG193" s="74"/>
      <c r="JH193" s="74">
        <v>7</v>
      </c>
      <c r="JI193" s="74">
        <v>1.5</v>
      </c>
      <c r="JJ193" s="175">
        <v>0.21428571428571427</v>
      </c>
      <c r="JK193" s="74">
        <v>1.5</v>
      </c>
      <c r="JL193" s="74">
        <v>1.5</v>
      </c>
      <c r="JM193" s="175">
        <v>1</v>
      </c>
      <c r="JN193" s="74">
        <v>8.5</v>
      </c>
      <c r="JO193" s="74">
        <v>3</v>
      </c>
      <c r="JP193" s="175">
        <v>0.35294117647058826</v>
      </c>
      <c r="JQ193" s="175">
        <v>1.2441471571906355</v>
      </c>
      <c r="JR193" s="74"/>
      <c r="JS193" s="74"/>
      <c r="JT193" s="76">
        <v>3.4749034749034749E-2</v>
      </c>
      <c r="JU193" s="175"/>
      <c r="JV193" s="175">
        <v>0.25711574952561672</v>
      </c>
      <c r="JW193" s="175">
        <v>1.1385199240986717E-2</v>
      </c>
      <c r="JX193" s="175">
        <v>9.4876660341555979E-4</v>
      </c>
      <c r="JY193" s="175">
        <v>0.25616698292220114</v>
      </c>
      <c r="JZ193" s="175">
        <v>0.26850094876660341</v>
      </c>
      <c r="KA193" s="175">
        <v>1.0436432637571158E-2</v>
      </c>
      <c r="KB193" s="175">
        <v>6.6413662239089184E-3</v>
      </c>
      <c r="KC193" s="175">
        <v>0.28462998102466791</v>
      </c>
      <c r="KD193" s="175">
        <v>2.8462998102466792E-2</v>
      </c>
      <c r="KE193" s="175">
        <v>1.7077798861480076E-2</v>
      </c>
      <c r="KF193" s="175">
        <v>0.2855787476280835</v>
      </c>
      <c r="KG193" s="175"/>
      <c r="KH193" s="74">
        <v>224</v>
      </c>
      <c r="KI193" s="74">
        <v>953</v>
      </c>
      <c r="KJ193" s="74">
        <v>301</v>
      </c>
      <c r="KK193" s="74">
        <v>1054</v>
      </c>
      <c r="KL193" s="76">
        <v>0.23504721930745015</v>
      </c>
      <c r="KM193" s="76">
        <v>0.2855787476280835</v>
      </c>
      <c r="KN193" s="175">
        <v>5.0531528320633345E-2</v>
      </c>
      <c r="KO193" s="175">
        <v>0.21498458254269456</v>
      </c>
      <c r="KP193" s="175"/>
      <c r="KQ193" s="74">
        <v>21</v>
      </c>
      <c r="KR193" s="74">
        <v>87</v>
      </c>
      <c r="KS193" s="175">
        <v>0.2413793103448276</v>
      </c>
      <c r="KT193" s="74">
        <v>63</v>
      </c>
      <c r="KU193" s="74">
        <v>182</v>
      </c>
      <c r="KV193" s="175">
        <v>0.34615384615384615</v>
      </c>
      <c r="KW193" s="74">
        <v>91</v>
      </c>
      <c r="KX193" s="74">
        <v>248</v>
      </c>
      <c r="KY193" s="175">
        <v>0.36693548387096775</v>
      </c>
      <c r="KZ193" s="74">
        <v>119</v>
      </c>
      <c r="LA193" s="74">
        <v>331</v>
      </c>
      <c r="LB193" s="175">
        <v>0.3595166163141994</v>
      </c>
      <c r="LC193" s="74">
        <v>48</v>
      </c>
      <c r="LD193" s="74">
        <v>156</v>
      </c>
      <c r="LE193" s="175">
        <f t="shared" si="351"/>
        <v>0.30769230769230771</v>
      </c>
      <c r="LF193" s="74">
        <v>75</v>
      </c>
      <c r="LG193" s="74">
        <v>187</v>
      </c>
      <c r="LH193" s="175">
        <f t="shared" si="352"/>
        <v>0.40106951871657753</v>
      </c>
      <c r="LI193" s="74">
        <v>43</v>
      </c>
      <c r="LJ193" s="74">
        <v>208</v>
      </c>
      <c r="LK193" s="175">
        <f t="shared" si="353"/>
        <v>0.20673076923076922</v>
      </c>
      <c r="LL193" s="74">
        <v>166</v>
      </c>
      <c r="LM193" s="74">
        <v>551</v>
      </c>
      <c r="LN193" s="175">
        <v>0.30127041742286753</v>
      </c>
      <c r="LO193" s="175"/>
      <c r="LP193" s="74">
        <v>14</v>
      </c>
      <c r="LQ193" s="74">
        <v>172</v>
      </c>
      <c r="LR193" s="175">
        <v>8.1395348837209308E-2</v>
      </c>
      <c r="LS193" s="74">
        <v>299</v>
      </c>
      <c r="LT193" s="74">
        <v>1054</v>
      </c>
      <c r="LU193" s="175">
        <v>0.28368121442125238</v>
      </c>
      <c r="LV193" s="175"/>
      <c r="LW193" s="74"/>
      <c r="LX193" s="74">
        <v>46</v>
      </c>
      <c r="LY193" s="74">
        <v>287</v>
      </c>
      <c r="LZ193" s="74">
        <v>307</v>
      </c>
      <c r="MA193" s="74">
        <v>123</v>
      </c>
      <c r="MB193" s="74">
        <v>306</v>
      </c>
      <c r="MC193" s="74">
        <v>258</v>
      </c>
      <c r="MD193" s="74"/>
      <c r="MI193" s="89"/>
    </row>
    <row r="194" spans="1:347" x14ac:dyDescent="0.25">
      <c r="A194" s="153"/>
      <c r="B194" s="156" t="s">
        <v>12</v>
      </c>
      <c r="C194" s="154"/>
      <c r="D194" s="159">
        <v>37007</v>
      </c>
      <c r="E194" s="159" t="s">
        <v>141</v>
      </c>
      <c r="F194" s="73" t="s">
        <v>193</v>
      </c>
      <c r="P194" s="164"/>
      <c r="Q194" s="129"/>
      <c r="R194" s="129"/>
      <c r="S194" s="129"/>
      <c r="T194" s="129"/>
      <c r="U194" s="129"/>
      <c r="V194" s="129"/>
      <c r="W194" s="129"/>
      <c r="X194" s="129"/>
      <c r="Y194" s="129"/>
      <c r="Z194" s="115"/>
      <c r="AA194" s="74"/>
      <c r="AB194" s="75">
        <v>809</v>
      </c>
      <c r="AC194" s="75">
        <v>2694</v>
      </c>
      <c r="AD194" s="75">
        <v>553</v>
      </c>
      <c r="AE194" s="75">
        <v>809</v>
      </c>
      <c r="AF194" s="75">
        <v>292</v>
      </c>
      <c r="AG194" s="75">
        <v>2301</v>
      </c>
      <c r="AH194" s="75">
        <v>83</v>
      </c>
      <c r="AI194" s="75">
        <v>61</v>
      </c>
      <c r="AK194" s="74">
        <f t="shared" si="437"/>
        <v>7602</v>
      </c>
      <c r="AL194" s="76"/>
      <c r="AM194" s="77">
        <f t="shared" si="438"/>
        <v>0.10641936332544068</v>
      </c>
      <c r="AN194" s="78">
        <f t="shared" si="439"/>
        <v>0.35438042620363064</v>
      </c>
      <c r="AO194" s="78">
        <f t="shared" si="440"/>
        <v>7.2744014732965004E-2</v>
      </c>
      <c r="AP194" s="78">
        <f t="shared" si="441"/>
        <v>0.10641936332544068</v>
      </c>
      <c r="AQ194" s="78">
        <f t="shared" si="442"/>
        <v>3.8410944488292555E-2</v>
      </c>
      <c r="AR194" s="78">
        <f t="shared" si="443"/>
        <v>0.30268350434096292</v>
      </c>
      <c r="AS194" s="78">
        <f t="shared" si="444"/>
        <v>1.091817942646672E-2</v>
      </c>
      <c r="AT194" s="79">
        <f t="shared" si="445"/>
        <v>8.0242041568008415E-3</v>
      </c>
      <c r="AU194" s="76">
        <f t="shared" si="446"/>
        <v>1</v>
      </c>
      <c r="AV194" s="76"/>
      <c r="AW194" s="76"/>
      <c r="AX194" s="75">
        <v>385</v>
      </c>
      <c r="AY194" s="75">
        <v>347</v>
      </c>
      <c r="AZ194" s="75">
        <v>602</v>
      </c>
      <c r="BA194" s="75">
        <v>1111</v>
      </c>
      <c r="BB194" s="75">
        <v>1959</v>
      </c>
      <c r="BC194" s="75">
        <v>2867</v>
      </c>
      <c r="BD194" s="75">
        <v>95</v>
      </c>
      <c r="BE194" s="75">
        <v>222</v>
      </c>
      <c r="BF194" s="75">
        <v>28</v>
      </c>
      <c r="BG194" s="80">
        <v>11</v>
      </c>
      <c r="BH194" s="81"/>
      <c r="BI194" s="81"/>
      <c r="BJ194" s="82"/>
      <c r="BK194" s="74">
        <f t="shared" si="447"/>
        <v>11</v>
      </c>
      <c r="BL194" s="80">
        <f t="shared" ref="BL194:BL257" si="478">SUM(AX194:BF194)+BK194</f>
        <v>7627</v>
      </c>
      <c r="BM194" s="83"/>
      <c r="BN194" s="84">
        <f t="shared" si="448"/>
        <v>5.0478562999868887E-2</v>
      </c>
      <c r="BO194" s="85">
        <f t="shared" si="449"/>
        <v>4.5496263275206505E-2</v>
      </c>
      <c r="BP194" s="85">
        <f t="shared" si="450"/>
        <v>7.8930116690704072E-2</v>
      </c>
      <c r="BQ194" s="85">
        <f t="shared" si="451"/>
        <v>0.14566671037105022</v>
      </c>
      <c r="BR194" s="85">
        <f t="shared" si="452"/>
        <v>0.25685066212141078</v>
      </c>
      <c r="BS194" s="85">
        <f t="shared" si="453"/>
        <v>0.37590140291071195</v>
      </c>
      <c r="BT194" s="85">
        <f t="shared" si="454"/>
        <v>1.2455749311655958E-2</v>
      </c>
      <c r="BU194" s="85">
        <f t="shared" si="455"/>
        <v>2.9107119444080242E-2</v>
      </c>
      <c r="BV194" s="85">
        <f t="shared" si="456"/>
        <v>3.6711682181722826E-3</v>
      </c>
      <c r="BW194" s="85">
        <f t="shared" si="457"/>
        <v>1.442244657139111E-3</v>
      </c>
      <c r="BX194" s="85">
        <f t="shared" si="458"/>
        <v>0</v>
      </c>
      <c r="BY194" s="85">
        <f t="shared" si="459"/>
        <v>0</v>
      </c>
      <c r="BZ194" s="85">
        <f t="shared" si="460"/>
        <v>0</v>
      </c>
      <c r="CA194" s="76">
        <f t="shared" si="461"/>
        <v>1.442244657139111E-3</v>
      </c>
      <c r="CB194" s="86">
        <f t="shared" si="462"/>
        <v>1</v>
      </c>
      <c r="CC194" s="76"/>
      <c r="CD194" s="76"/>
      <c r="CE194" s="75">
        <v>691</v>
      </c>
      <c r="CF194" s="75">
        <v>1841</v>
      </c>
      <c r="CG194" s="75">
        <v>2277</v>
      </c>
      <c r="CH194" s="75">
        <v>679</v>
      </c>
      <c r="CI194" s="75">
        <v>1194</v>
      </c>
      <c r="CJ194" s="75">
        <v>563</v>
      </c>
      <c r="CK194" s="73">
        <v>149</v>
      </c>
      <c r="CQ194" s="74">
        <f t="shared" si="463"/>
        <v>0</v>
      </c>
      <c r="CR194" s="74">
        <f t="shared" si="464"/>
        <v>7394</v>
      </c>
      <c r="CS194" s="76"/>
      <c r="CT194" s="77">
        <f t="shared" si="465"/>
        <v>9.3454152015147424E-2</v>
      </c>
      <c r="CU194" s="78">
        <f t="shared" si="466"/>
        <v>0.24898566405193401</v>
      </c>
      <c r="CV194" s="78">
        <f t="shared" si="467"/>
        <v>0.30795239383283746</v>
      </c>
      <c r="CW194" s="78">
        <f t="shared" si="468"/>
        <v>9.1831214498241817E-2</v>
      </c>
      <c r="CX194" s="78">
        <f t="shared" si="469"/>
        <v>0.16148228293210712</v>
      </c>
      <c r="CY194" s="78">
        <f t="shared" si="470"/>
        <v>7.61428185014877E-2</v>
      </c>
      <c r="CZ194" s="78">
        <f t="shared" si="471"/>
        <v>2.0151474168244522E-2</v>
      </c>
      <c r="DA194" s="79"/>
      <c r="DB194" s="79"/>
      <c r="DC194" s="79"/>
      <c r="DD194" s="79"/>
      <c r="DE194" s="79">
        <f t="shared" si="472"/>
        <v>0</v>
      </c>
      <c r="DF194" s="76">
        <f t="shared" si="473"/>
        <v>1</v>
      </c>
      <c r="DG194" s="76"/>
      <c r="DH194" s="76"/>
      <c r="DI194" s="76"/>
      <c r="DJ194" s="76"/>
      <c r="DK194" s="76">
        <f t="shared" ref="DK194:DK257" si="479">AN194</f>
        <v>0.35438042620363064</v>
      </c>
      <c r="DL194" s="76">
        <f t="shared" ref="DL194:DL257" si="480">BR194</f>
        <v>0.25685066212141078</v>
      </c>
      <c r="DM194" s="76">
        <f t="shared" ref="DM194:DM257" si="481">CU194</f>
        <v>0.24898566405193401</v>
      </c>
      <c r="DN194" s="76"/>
      <c r="DO194" s="76"/>
      <c r="DP194" s="76">
        <f t="shared" ref="DP194:DP257" si="482">AO194</f>
        <v>7.2744014732965004E-2</v>
      </c>
      <c r="DQ194" s="76">
        <f t="shared" ref="DQ194:DQ257" si="483">BO194</f>
        <v>4.5496263275206505E-2</v>
      </c>
      <c r="DR194" s="76">
        <f t="shared" ref="DR194:DR257" si="484">CX194</f>
        <v>0.16148228293210712</v>
      </c>
      <c r="DS194" s="76"/>
      <c r="DT194" s="76"/>
      <c r="DU194" s="76"/>
      <c r="DV194" s="76">
        <f t="shared" ref="DV194:DV257" si="485">BU194</f>
        <v>2.9107119444080242E-2</v>
      </c>
      <c r="DW194" s="76"/>
      <c r="DX194" s="76"/>
      <c r="DY194" s="76"/>
      <c r="DZ194" s="76"/>
      <c r="EA194" s="76">
        <f t="shared" ref="EA194:EA257" si="486">BV194</f>
        <v>3.6711682181722826E-3</v>
      </c>
      <c r="EB194" s="76"/>
      <c r="EC194" s="76"/>
      <c r="ED194" s="76"/>
      <c r="EE194" s="76">
        <f t="shared" si="474"/>
        <v>0.42712444093659563</v>
      </c>
      <c r="EF194" s="76">
        <f t="shared" si="475"/>
        <v>0.33512521305886978</v>
      </c>
      <c r="EG194" s="76">
        <f t="shared" si="476"/>
        <v>0.4104679469840411</v>
      </c>
      <c r="EH194" s="76"/>
      <c r="EI194" s="76"/>
      <c r="EJ194" s="76">
        <f t="shared" ref="EJ194:EJ257" si="487">DM194-DK194</f>
        <v>-0.10539476215169663</v>
      </c>
      <c r="EK194" s="76"/>
      <c r="EL194" s="76">
        <f t="shared" ref="EL194:EL257" si="488">DM194-DL194</f>
        <v>-7.8649980694767696E-3</v>
      </c>
      <c r="EM194" s="76"/>
      <c r="EN194" s="76"/>
      <c r="EO194" s="76">
        <f t="shared" ref="EO194:EO257" si="489">DR194-DP194</f>
        <v>8.8738268199142115E-2</v>
      </c>
      <c r="EP194" s="76"/>
      <c r="EQ194" s="76">
        <f t="shared" ref="EQ194:EQ257" si="490">DR194-DQ194</f>
        <v>0.11598601965690061</v>
      </c>
      <c r="ER194" s="76"/>
      <c r="ES194" s="76"/>
      <c r="ET194" s="76">
        <f t="shared" ref="ET194:ET257" si="491">DW194-DU194</f>
        <v>0</v>
      </c>
      <c r="EU194" s="76"/>
      <c r="EV194" s="76">
        <f t="shared" ref="EV194:EV257" si="492">DW194-DV194</f>
        <v>-2.9107119444080242E-2</v>
      </c>
      <c r="EW194" s="76"/>
      <c r="EX194" s="76"/>
      <c r="EY194" s="76">
        <f t="shared" ref="EY194:EY257" si="493">EB194-DZ194</f>
        <v>0</v>
      </c>
      <c r="EZ194" s="76"/>
      <c r="FA194" s="76">
        <f t="shared" ref="FA194:FA257" si="494">EB194-EA194</f>
        <v>-3.6711682181722826E-3</v>
      </c>
      <c r="FB194" s="76"/>
      <c r="FC194" s="76"/>
      <c r="FD194" s="76">
        <f t="shared" ref="FD194:FD257" si="495">EG194-EE194</f>
        <v>-1.665649395255453E-2</v>
      </c>
      <c r="FE194" s="76"/>
      <c r="FF194" s="76">
        <f t="shared" ref="FF194:FF257" si="496">EG194-EF194</f>
        <v>7.5342733925171324E-2</v>
      </c>
      <c r="FG194" s="76"/>
      <c r="FH194" s="76"/>
      <c r="FI194" s="76"/>
      <c r="FJ194" s="76"/>
      <c r="FK194" s="76"/>
      <c r="FL194" s="76">
        <f t="shared" ref="FL194:FL257" si="497">AS194</f>
        <v>1.091817942646672E-2</v>
      </c>
      <c r="FM194" s="76">
        <f t="shared" ref="FM194:FM257" si="498">BT194</f>
        <v>1.2455749311655958E-2</v>
      </c>
      <c r="FN194" s="76">
        <f t="shared" ref="FN194:FN257" si="499">CZ194</f>
        <v>2.0151474168244522E-2</v>
      </c>
      <c r="FO194" s="76"/>
      <c r="FP194" s="76">
        <f t="shared" ref="FP194:FP257" si="500">FN194-FL194</f>
        <v>9.2332947417778019E-3</v>
      </c>
      <c r="FQ194" s="76"/>
      <c r="FR194" s="76">
        <f t="shared" ref="FR194:FR257" si="501">FN194-FM194</f>
        <v>7.6957248565885632E-3</v>
      </c>
      <c r="FS194" s="76"/>
      <c r="FT194" s="76"/>
      <c r="FU194" s="76"/>
      <c r="FV194" s="76"/>
      <c r="FW194" s="76">
        <f t="shared" ref="FW194:FW257" si="502">AR194</f>
        <v>0.30268350434096292</v>
      </c>
      <c r="FX194" s="76">
        <f t="shared" ref="FX194:FX257" si="503">BS194</f>
        <v>0.37590140291071195</v>
      </c>
      <c r="FY194" s="76">
        <f t="shared" ref="FY194:FY257" si="504">CV194</f>
        <v>0.30795239383283746</v>
      </c>
      <c r="FZ194" s="76"/>
      <c r="GA194" s="76">
        <f t="shared" ref="GA194:GA257" si="505">FY194-FW194</f>
        <v>5.2688894918745399E-3</v>
      </c>
      <c r="GB194" s="76"/>
      <c r="GC194" s="76">
        <f t="shared" ref="GC194:GC257" si="506">FY194-FX194</f>
        <v>-6.7949009077874489E-2</v>
      </c>
      <c r="GD194" s="76"/>
      <c r="GE194" s="76"/>
      <c r="GF194" s="76"/>
      <c r="GG194" s="76"/>
      <c r="GH194" s="76">
        <f t="shared" ref="GH194:GH257" si="507">AM194</f>
        <v>0.10641936332544068</v>
      </c>
      <c r="GI194" s="76">
        <f t="shared" ref="GI194:GI257" si="508">BP194</f>
        <v>7.8930116690704072E-2</v>
      </c>
      <c r="GJ194" s="76">
        <f t="shared" ref="GJ194:GJ257" si="509">CY194</f>
        <v>7.61428185014877E-2</v>
      </c>
      <c r="GK194" s="76"/>
      <c r="GL194" s="76">
        <f t="shared" ref="GL194:GL257" si="510">GJ194-GH194</f>
        <v>-3.0276544823952978E-2</v>
      </c>
      <c r="GM194" s="76"/>
      <c r="GN194" s="76">
        <f t="shared" ref="GN194:GN257" si="511">GJ194-GI194</f>
        <v>-2.7872981892163723E-3</v>
      </c>
      <c r="GO194" s="76"/>
      <c r="GP194" s="76"/>
      <c r="GQ194" s="76"/>
      <c r="GR194" s="76"/>
      <c r="GS194" s="76">
        <f t="shared" ref="GS194:GS257" si="512">AP194</f>
        <v>0.10641936332544068</v>
      </c>
      <c r="GT194" s="76">
        <f t="shared" ref="GT194:GT257" si="513">BQ194</f>
        <v>0.14566671037105022</v>
      </c>
      <c r="GU194" s="76">
        <f t="shared" ref="GU194:GU257" si="514">CT194</f>
        <v>9.3454152015147424E-2</v>
      </c>
      <c r="GV194" s="76"/>
      <c r="GW194" s="76">
        <f t="shared" ref="GW194:GW257" si="515">GU194-GS194</f>
        <v>-1.2965211310293254E-2</v>
      </c>
      <c r="GX194" s="76"/>
      <c r="GY194" s="76">
        <f t="shared" ref="GY194:GY257" si="516">GU194-GT194</f>
        <v>-5.2212558355902799E-2</v>
      </c>
      <c r="GZ194" s="76"/>
      <c r="HA194" s="76"/>
      <c r="HB194" s="76"/>
      <c r="HC194" s="76"/>
      <c r="HD194" s="76">
        <f t="shared" ref="HD194:HD257" si="517">AQ194</f>
        <v>3.8410944488292555E-2</v>
      </c>
      <c r="HE194" s="76">
        <f t="shared" ref="HE194:HE257" si="518">BN194</f>
        <v>5.0478562999868887E-2</v>
      </c>
      <c r="HF194" s="76">
        <f t="shared" ref="HF194:HF257" si="519">CW194</f>
        <v>9.1831214498241817E-2</v>
      </c>
      <c r="HG194" s="76"/>
      <c r="HH194" s="76">
        <f t="shared" ref="HH194:HH257" si="520">HF194-HD194</f>
        <v>5.3420270009949263E-2</v>
      </c>
      <c r="HI194" s="76"/>
      <c r="HJ194" s="76">
        <f t="shared" ref="HJ194:HJ257" si="521">HF194-HE194</f>
        <v>4.135265149837293E-2</v>
      </c>
      <c r="HK194" s="76"/>
      <c r="HL194" s="76"/>
      <c r="HM194" s="76"/>
      <c r="HN194" s="76"/>
      <c r="HO194" s="76"/>
      <c r="HP194" s="76"/>
      <c r="HQ194" s="76"/>
      <c r="HR194" s="76">
        <f t="shared" ref="HR194:HR257" si="522">AS194+AP194</f>
        <v>0.1173375427519074</v>
      </c>
      <c r="HS194" s="76">
        <f t="shared" ref="HS194:HS257" si="523">AP194+AQ194</f>
        <v>0.14483030781373324</v>
      </c>
      <c r="HT194" s="76">
        <f t="shared" ref="HT194:HT257" si="524">AS194+AP194+AQ194</f>
        <v>0.15574848724019996</v>
      </c>
      <c r="HU194" s="76"/>
      <c r="HV194" s="76">
        <f t="shared" ref="HV194:HV257" si="525">BT194+BQ194</f>
        <v>0.15812245968270619</v>
      </c>
      <c r="HW194" s="76">
        <f t="shared" ref="HW194:HW257" si="526">BQ194+BN194</f>
        <v>0.19614527337091911</v>
      </c>
      <c r="HX194" s="76">
        <f t="shared" ref="HX194:HX257" si="527">BT194+BQ194+BN194</f>
        <v>0.20860102268257508</v>
      </c>
      <c r="HY194" s="76"/>
      <c r="HZ194" s="76">
        <f t="shared" ref="HZ194:HZ257" si="528">CZ194+CT194</f>
        <v>0.11360562618339194</v>
      </c>
      <c r="IA194" s="76">
        <f t="shared" ref="IA194:IA257" si="529">CT194+CW194</f>
        <v>0.18528536651338923</v>
      </c>
      <c r="IB194" s="76">
        <f t="shared" ref="IB194:IB257" si="530">CZ194+CT194+CW194</f>
        <v>0.20543684068163376</v>
      </c>
      <c r="IC194" s="76"/>
      <c r="ID194" s="76"/>
      <c r="IE194" s="76">
        <f t="shared" ref="IE194:IE257" si="531">HZ194-HR194</f>
        <v>-3.7319165685154587E-3</v>
      </c>
      <c r="IF194" s="76"/>
      <c r="IG194" s="76">
        <f t="shared" ref="IG194:IG257" si="532">HZ194-HV194</f>
        <v>-4.4516833499314248E-2</v>
      </c>
      <c r="IH194" s="76"/>
      <c r="II194" s="76"/>
      <c r="IJ194" s="76">
        <f t="shared" ref="IJ194:IJ257" si="533">IA194-HS194</f>
        <v>4.0455058699655988E-2</v>
      </c>
      <c r="IK194" s="76"/>
      <c r="IL194" s="76">
        <f t="shared" ref="IL194:IL257" si="534">IA194-HW194</f>
        <v>-1.0859906857529883E-2</v>
      </c>
      <c r="IM194" s="76"/>
      <c r="IN194" s="76"/>
      <c r="IO194" s="76">
        <f t="shared" ref="IO194:IO257" si="535">IB194-HT194</f>
        <v>4.9688353441433797E-2</v>
      </c>
      <c r="IP194" s="76"/>
      <c r="IQ194" s="76">
        <f t="shared" ref="IQ194:IQ257" si="536">IB194-HX194</f>
        <v>-3.164182000941318E-3</v>
      </c>
      <c r="IR194" s="76"/>
      <c r="IS194" s="76"/>
      <c r="IT194" s="76"/>
      <c r="IU194" s="76"/>
      <c r="IV194" s="76"/>
      <c r="IW194" s="76">
        <v>0.02</v>
      </c>
      <c r="IX194" s="183">
        <v>3.7535699714402284</v>
      </c>
      <c r="IY194" s="183">
        <v>3.824147822948571</v>
      </c>
      <c r="IZ194" s="175">
        <v>0.16508748188901692</v>
      </c>
      <c r="JA194" s="76"/>
      <c r="JB194" s="74">
        <v>17503</v>
      </c>
      <c r="JC194" s="74">
        <v>98</v>
      </c>
      <c r="JD194" s="74">
        <v>95</v>
      </c>
      <c r="JE194" s="76">
        <v>1.328311392419146E-2</v>
      </c>
      <c r="JF194" s="76">
        <v>6.4550118648802543E-2</v>
      </c>
      <c r="JG194" s="74"/>
      <c r="JH194" s="74">
        <v>88</v>
      </c>
      <c r="JI194" s="74">
        <v>1.5</v>
      </c>
      <c r="JJ194" s="175">
        <v>1.7045454545454544E-2</v>
      </c>
      <c r="JK194" s="74">
        <v>137</v>
      </c>
      <c r="JL194" s="74">
        <v>6</v>
      </c>
      <c r="JM194" s="175">
        <v>4.3795620437956206E-2</v>
      </c>
      <c r="JN194" s="74">
        <v>225</v>
      </c>
      <c r="JO194" s="74">
        <v>7.5</v>
      </c>
      <c r="JP194" s="175">
        <v>3.3333333333333333E-2</v>
      </c>
      <c r="JQ194" s="175">
        <v>0.40821309655937849</v>
      </c>
      <c r="JR194" s="74"/>
      <c r="JS194" s="74"/>
      <c r="JT194" s="76"/>
      <c r="JU194" s="175"/>
      <c r="JV194" s="175">
        <v>4.1236179082834876E-2</v>
      </c>
      <c r="JW194" s="175">
        <v>4.4408192858437553E-3</v>
      </c>
      <c r="JX194" s="175">
        <v>3.9876744607576578E-3</v>
      </c>
      <c r="JY194" s="175">
        <v>3.7248504622077218E-2</v>
      </c>
      <c r="JZ194" s="175">
        <v>4.5676998368678633E-2</v>
      </c>
      <c r="KA194" s="175">
        <v>2.4469820554649267E-2</v>
      </c>
      <c r="KB194" s="175">
        <v>1.1691136487221317E-2</v>
      </c>
      <c r="KC194" s="175">
        <v>7.7850280949791559E-2</v>
      </c>
      <c r="KD194" s="175">
        <v>4.0601776327714341E-2</v>
      </c>
      <c r="KE194" s="175">
        <v>3.6160957041870584E-2</v>
      </c>
      <c r="KF194" s="175">
        <v>8.183795541054921E-2</v>
      </c>
      <c r="KG194" s="175"/>
      <c r="KH194" s="74">
        <v>548</v>
      </c>
      <c r="KI194" s="74">
        <v>11071</v>
      </c>
      <c r="KJ194" s="74">
        <v>903</v>
      </c>
      <c r="KK194" s="74">
        <v>11034</v>
      </c>
      <c r="KL194" s="76">
        <v>4.9498690271881494E-2</v>
      </c>
      <c r="KM194" s="76">
        <v>8.183795541054921E-2</v>
      </c>
      <c r="KN194" s="175">
        <v>3.2339265138667715E-2</v>
      </c>
      <c r="KO194" s="175">
        <v>0.65333577436166101</v>
      </c>
      <c r="KP194" s="175"/>
      <c r="KQ194" s="74">
        <v>113</v>
      </c>
      <c r="KR194" s="74">
        <v>630</v>
      </c>
      <c r="KS194" s="175">
        <v>0.17936507936507937</v>
      </c>
      <c r="KT194" s="74">
        <v>214</v>
      </c>
      <c r="KU194" s="74">
        <v>1307</v>
      </c>
      <c r="KV194" s="175">
        <v>0.16373374139250191</v>
      </c>
      <c r="KW194" s="74">
        <v>299</v>
      </c>
      <c r="KX194" s="74">
        <v>2022</v>
      </c>
      <c r="KY194" s="175">
        <v>0.14787339268051433</v>
      </c>
      <c r="KZ194" s="74">
        <v>395</v>
      </c>
      <c r="LA194" s="74">
        <v>3015</v>
      </c>
      <c r="LB194" s="175">
        <v>0.13101160862354891</v>
      </c>
      <c r="LC194" s="74">
        <v>192</v>
      </c>
      <c r="LD194" s="74">
        <v>1302</v>
      </c>
      <c r="LE194" s="175">
        <f t="shared" ref="LE194:LE257" si="537">LC194/LD194</f>
        <v>0.14746543778801843</v>
      </c>
      <c r="LF194" s="74">
        <v>216</v>
      </c>
      <c r="LG194" s="74">
        <v>2208</v>
      </c>
      <c r="LH194" s="175">
        <f t="shared" ref="LH194:LH257" si="538">LF194/LG194</f>
        <v>9.7826086956521743E-2</v>
      </c>
      <c r="LI194" s="74">
        <v>78</v>
      </c>
      <c r="LJ194" s="74">
        <v>2295</v>
      </c>
      <c r="LK194" s="175">
        <f t="shared" ref="LK194:LK257" si="539">LI194/LJ194</f>
        <v>3.3986928104575161E-2</v>
      </c>
      <c r="LL194" s="74">
        <v>486</v>
      </c>
      <c r="LM194" s="74">
        <v>5805</v>
      </c>
      <c r="LN194" s="175">
        <v>8.3720930232558138E-2</v>
      </c>
      <c r="LO194" s="175"/>
      <c r="LP194" s="74">
        <v>20</v>
      </c>
      <c r="LQ194" s="74">
        <v>2214</v>
      </c>
      <c r="LR194" s="175">
        <v>9.0334236675700084E-3</v>
      </c>
      <c r="LS194" s="74">
        <v>901</v>
      </c>
      <c r="LT194" s="74">
        <v>11034</v>
      </c>
      <c r="LU194" s="175">
        <v>8.1656697480514767E-2</v>
      </c>
      <c r="LV194" s="175"/>
      <c r="LW194" s="74"/>
      <c r="LX194" s="74">
        <v>180</v>
      </c>
      <c r="LY194" s="74">
        <v>81</v>
      </c>
      <c r="LZ194" s="74">
        <v>263</v>
      </c>
      <c r="MA194" s="74">
        <v>125</v>
      </c>
      <c r="MB194" s="74">
        <v>48</v>
      </c>
      <c r="MC194" s="74">
        <v>128</v>
      </c>
      <c r="MD194" s="74"/>
      <c r="MH194" s="75"/>
      <c r="MI194" s="89"/>
    </row>
    <row r="195" spans="1:347" x14ac:dyDescent="0.25">
      <c r="A195" s="153" t="s">
        <v>144</v>
      </c>
      <c r="B195" s="156" t="s">
        <v>48</v>
      </c>
      <c r="C195" s="154"/>
      <c r="D195" s="159">
        <v>35011</v>
      </c>
      <c r="E195" s="159" t="s">
        <v>141</v>
      </c>
      <c r="F195" s="73" t="s">
        <v>180</v>
      </c>
      <c r="P195" s="164"/>
      <c r="Q195" s="129"/>
      <c r="R195" s="129"/>
      <c r="S195" s="129"/>
      <c r="T195" s="129"/>
      <c r="U195" s="129"/>
      <c r="V195" s="129"/>
      <c r="W195" s="129"/>
      <c r="X195" s="129"/>
      <c r="Y195" s="129"/>
      <c r="Z195" s="115"/>
      <c r="AA195" s="74"/>
      <c r="AB195" s="75">
        <v>3444</v>
      </c>
      <c r="AC195" s="75">
        <v>3444</v>
      </c>
      <c r="AD195" s="75">
        <v>1148</v>
      </c>
      <c r="AE195" s="75">
        <v>1631</v>
      </c>
      <c r="AF195" s="75">
        <v>781</v>
      </c>
      <c r="AG195" s="75">
        <v>2304</v>
      </c>
      <c r="AH195" s="75">
        <v>150</v>
      </c>
      <c r="AI195" s="75">
        <v>275</v>
      </c>
      <c r="AK195" s="74">
        <f t="shared" si="437"/>
        <v>13177</v>
      </c>
      <c r="AL195" s="76"/>
      <c r="AM195" s="77">
        <f t="shared" si="438"/>
        <v>0.26136449874781814</v>
      </c>
      <c r="AN195" s="78">
        <f t="shared" si="439"/>
        <v>0.26136449874781814</v>
      </c>
      <c r="AO195" s="78">
        <f t="shared" si="440"/>
        <v>8.7121499582606052E-2</v>
      </c>
      <c r="AP195" s="78">
        <f t="shared" si="441"/>
        <v>0.12377627684601958</v>
      </c>
      <c r="AQ195" s="78">
        <f t="shared" si="442"/>
        <v>5.9269940047051682E-2</v>
      </c>
      <c r="AR195" s="78">
        <f t="shared" si="443"/>
        <v>0.17485011762920241</v>
      </c>
      <c r="AS195" s="78">
        <f t="shared" si="444"/>
        <v>1.1383471199817865E-2</v>
      </c>
      <c r="AT195" s="79">
        <f t="shared" si="445"/>
        <v>2.0869697199666085E-2</v>
      </c>
      <c r="AU195" s="76">
        <f t="shared" si="446"/>
        <v>1</v>
      </c>
      <c r="AV195" s="76"/>
      <c r="AW195" s="76"/>
      <c r="AX195" s="75">
        <v>726</v>
      </c>
      <c r="AY195" s="75">
        <v>532</v>
      </c>
      <c r="AZ195" s="75">
        <v>2566</v>
      </c>
      <c r="BA195" s="75">
        <v>1878</v>
      </c>
      <c r="BB195" s="75">
        <v>3353</v>
      </c>
      <c r="BC195" s="75">
        <v>1895</v>
      </c>
      <c r="BD195" s="75">
        <v>146</v>
      </c>
      <c r="BE195" s="75">
        <v>2470</v>
      </c>
      <c r="BF195" s="75">
        <v>14</v>
      </c>
      <c r="BG195" s="80">
        <v>48</v>
      </c>
      <c r="BH195" s="81"/>
      <c r="BI195" s="81"/>
      <c r="BJ195" s="82"/>
      <c r="BK195" s="74">
        <f t="shared" si="447"/>
        <v>48</v>
      </c>
      <c r="BL195" s="80">
        <f t="shared" si="478"/>
        <v>13628</v>
      </c>
      <c r="BM195" s="83"/>
      <c r="BN195" s="84">
        <f t="shared" si="448"/>
        <v>5.3272673906662751E-2</v>
      </c>
      <c r="BO195" s="85">
        <f t="shared" si="449"/>
        <v>3.9037276196066922E-2</v>
      </c>
      <c r="BP195" s="85">
        <f t="shared" si="450"/>
        <v>0.18828881714117993</v>
      </c>
      <c r="BQ195" s="85">
        <f t="shared" si="451"/>
        <v>0.1378045201056648</v>
      </c>
      <c r="BR195" s="85">
        <f t="shared" si="452"/>
        <v>0.24603756970942178</v>
      </c>
      <c r="BS195" s="85">
        <f t="shared" si="453"/>
        <v>0.13905195186380981</v>
      </c>
      <c r="BT195" s="85">
        <f t="shared" si="454"/>
        <v>1.071323745230408E-2</v>
      </c>
      <c r="BU195" s="85">
        <f t="shared" si="455"/>
        <v>0.18124449662459641</v>
      </c>
      <c r="BV195" s="85">
        <f t="shared" si="456"/>
        <v>1.0272967420017611E-3</v>
      </c>
      <c r="BW195" s="85">
        <f t="shared" si="457"/>
        <v>3.5221602582917524E-3</v>
      </c>
      <c r="BX195" s="85">
        <f t="shared" si="458"/>
        <v>0</v>
      </c>
      <c r="BY195" s="85">
        <f t="shared" si="459"/>
        <v>0</v>
      </c>
      <c r="BZ195" s="85">
        <f t="shared" si="460"/>
        <v>0</v>
      </c>
      <c r="CA195" s="76">
        <f t="shared" si="461"/>
        <v>3.5221602582917524E-3</v>
      </c>
      <c r="CB195" s="86">
        <f t="shared" si="462"/>
        <v>1</v>
      </c>
      <c r="CC195" s="76"/>
      <c r="CD195" s="76"/>
      <c r="CE195" s="75">
        <v>1038</v>
      </c>
      <c r="CF195" s="75">
        <v>2930</v>
      </c>
      <c r="CG195" s="75">
        <v>2218</v>
      </c>
      <c r="CH195" s="75">
        <v>1484</v>
      </c>
      <c r="CI195" s="75">
        <v>2071</v>
      </c>
      <c r="CJ195" s="75">
        <v>3220</v>
      </c>
      <c r="CK195" s="73">
        <v>285</v>
      </c>
      <c r="CL195" s="73">
        <v>175</v>
      </c>
      <c r="CM195" s="73">
        <v>57</v>
      </c>
      <c r="CN195" s="73">
        <v>44</v>
      </c>
      <c r="CQ195" s="74">
        <f t="shared" si="463"/>
        <v>276</v>
      </c>
      <c r="CR195" s="74">
        <f t="shared" si="464"/>
        <v>13522</v>
      </c>
      <c r="CS195" s="76"/>
      <c r="CT195" s="77">
        <f t="shared" si="465"/>
        <v>7.6763792338411477E-2</v>
      </c>
      <c r="CU195" s="78">
        <f t="shared" si="466"/>
        <v>0.21668392249667209</v>
      </c>
      <c r="CV195" s="78">
        <f t="shared" si="467"/>
        <v>0.16402898979440911</v>
      </c>
      <c r="CW195" s="78">
        <f t="shared" si="468"/>
        <v>0.10974707883449195</v>
      </c>
      <c r="CX195" s="78">
        <f t="shared" si="469"/>
        <v>0.15315781689099245</v>
      </c>
      <c r="CY195" s="78">
        <f t="shared" si="470"/>
        <v>0.23813045407484101</v>
      </c>
      <c r="CZ195" s="78">
        <f t="shared" si="471"/>
        <v>2.1076763792338412E-2</v>
      </c>
      <c r="DA195" s="79"/>
      <c r="DB195" s="79"/>
      <c r="DC195" s="79"/>
      <c r="DD195" s="79"/>
      <c r="DE195" s="79">
        <f t="shared" si="472"/>
        <v>2.0411181777843516E-2</v>
      </c>
      <c r="DF195" s="76">
        <f t="shared" si="473"/>
        <v>1</v>
      </c>
      <c r="DG195" s="76"/>
      <c r="DH195" s="76"/>
      <c r="DI195" s="76"/>
      <c r="DJ195" s="76"/>
      <c r="DK195" s="76">
        <f t="shared" si="479"/>
        <v>0.26136449874781814</v>
      </c>
      <c r="DL195" s="76">
        <f t="shared" si="480"/>
        <v>0.24603756970942178</v>
      </c>
      <c r="DM195" s="76">
        <f t="shared" si="481"/>
        <v>0.21668392249667209</v>
      </c>
      <c r="DN195" s="76"/>
      <c r="DO195" s="76"/>
      <c r="DP195" s="76">
        <f t="shared" si="482"/>
        <v>8.7121499582606052E-2</v>
      </c>
      <c r="DQ195" s="76">
        <f t="shared" si="483"/>
        <v>3.9037276196066922E-2</v>
      </c>
      <c r="DR195" s="76">
        <f t="shared" si="484"/>
        <v>0.15315781689099245</v>
      </c>
      <c r="DS195" s="76"/>
      <c r="DT195" s="76"/>
      <c r="DU195" s="76"/>
      <c r="DV195" s="76">
        <f t="shared" si="485"/>
        <v>0.18124449662459641</v>
      </c>
      <c r="DW195" s="76"/>
      <c r="DX195" s="76"/>
      <c r="DY195" s="76"/>
      <c r="DZ195" s="76"/>
      <c r="EA195" s="76">
        <f t="shared" si="486"/>
        <v>1.0272967420017611E-3</v>
      </c>
      <c r="EB195" s="76"/>
      <c r="EC195" s="76"/>
      <c r="ED195" s="76"/>
      <c r="EE195" s="76">
        <f t="shared" si="474"/>
        <v>0.34848599833042421</v>
      </c>
      <c r="EF195" s="76">
        <f t="shared" si="475"/>
        <v>0.46734663927208686</v>
      </c>
      <c r="EG195" s="76">
        <f t="shared" si="476"/>
        <v>0.36984173938766451</v>
      </c>
      <c r="EH195" s="76"/>
      <c r="EI195" s="76"/>
      <c r="EJ195" s="76">
        <f t="shared" si="487"/>
        <v>-4.4680576251146048E-2</v>
      </c>
      <c r="EK195" s="76"/>
      <c r="EL195" s="76">
        <f t="shared" si="488"/>
        <v>-2.9353647212749689E-2</v>
      </c>
      <c r="EM195" s="76"/>
      <c r="EN195" s="76"/>
      <c r="EO195" s="76">
        <f t="shared" si="489"/>
        <v>6.6036317308386397E-2</v>
      </c>
      <c r="EP195" s="76"/>
      <c r="EQ195" s="76">
        <f t="shared" si="490"/>
        <v>0.11412054069492553</v>
      </c>
      <c r="ER195" s="76"/>
      <c r="ES195" s="76"/>
      <c r="ET195" s="76">
        <f t="shared" si="491"/>
        <v>0</v>
      </c>
      <c r="EU195" s="76"/>
      <c r="EV195" s="76">
        <f t="shared" si="492"/>
        <v>-0.18124449662459641</v>
      </c>
      <c r="EW195" s="76"/>
      <c r="EX195" s="76"/>
      <c r="EY195" s="76">
        <f t="shared" si="493"/>
        <v>0</v>
      </c>
      <c r="EZ195" s="76"/>
      <c r="FA195" s="76">
        <f t="shared" si="494"/>
        <v>-1.0272967420017611E-3</v>
      </c>
      <c r="FB195" s="76"/>
      <c r="FC195" s="76"/>
      <c r="FD195" s="76">
        <f t="shared" si="495"/>
        <v>2.1355741057240307E-2</v>
      </c>
      <c r="FE195" s="76"/>
      <c r="FF195" s="76">
        <f t="shared" si="496"/>
        <v>-9.7504899884422347E-2</v>
      </c>
      <c r="FG195" s="76"/>
      <c r="FH195" s="76"/>
      <c r="FI195" s="76"/>
      <c r="FJ195" s="76"/>
      <c r="FK195" s="76"/>
      <c r="FL195" s="76">
        <f t="shared" si="497"/>
        <v>1.1383471199817865E-2</v>
      </c>
      <c r="FM195" s="76">
        <f t="shared" si="498"/>
        <v>1.071323745230408E-2</v>
      </c>
      <c r="FN195" s="76">
        <f t="shared" si="499"/>
        <v>2.1076763792338412E-2</v>
      </c>
      <c r="FO195" s="76"/>
      <c r="FP195" s="76">
        <f t="shared" si="500"/>
        <v>9.6932925925205474E-3</v>
      </c>
      <c r="FQ195" s="76"/>
      <c r="FR195" s="76">
        <f t="shared" si="501"/>
        <v>1.0363526340034332E-2</v>
      </c>
      <c r="FS195" s="76"/>
      <c r="FT195" s="76"/>
      <c r="FU195" s="76"/>
      <c r="FV195" s="76"/>
      <c r="FW195" s="76">
        <f t="shared" si="502"/>
        <v>0.17485011762920241</v>
      </c>
      <c r="FX195" s="76">
        <f t="shared" si="503"/>
        <v>0.13905195186380981</v>
      </c>
      <c r="FY195" s="76">
        <f t="shared" si="504"/>
        <v>0.16402898979440911</v>
      </c>
      <c r="FZ195" s="76"/>
      <c r="GA195" s="76">
        <f t="shared" si="505"/>
        <v>-1.0821127834793304E-2</v>
      </c>
      <c r="GB195" s="76"/>
      <c r="GC195" s="76">
        <f t="shared" si="506"/>
        <v>2.49770379305993E-2</v>
      </c>
      <c r="GD195" s="76"/>
      <c r="GE195" s="76"/>
      <c r="GF195" s="76"/>
      <c r="GG195" s="76"/>
      <c r="GH195" s="76">
        <f t="shared" si="507"/>
        <v>0.26136449874781814</v>
      </c>
      <c r="GI195" s="76">
        <f t="shared" si="508"/>
        <v>0.18828881714117993</v>
      </c>
      <c r="GJ195" s="76">
        <f t="shared" si="509"/>
        <v>0.23813045407484101</v>
      </c>
      <c r="GK195" s="76"/>
      <c r="GL195" s="76">
        <f t="shared" si="510"/>
        <v>-2.3234044672977128E-2</v>
      </c>
      <c r="GM195" s="76"/>
      <c r="GN195" s="76">
        <f t="shared" si="511"/>
        <v>4.9841636933661088E-2</v>
      </c>
      <c r="GO195" s="76"/>
      <c r="GP195" s="76"/>
      <c r="GQ195" s="76"/>
      <c r="GR195" s="76"/>
      <c r="GS195" s="76">
        <f t="shared" si="512"/>
        <v>0.12377627684601958</v>
      </c>
      <c r="GT195" s="76">
        <f t="shared" si="513"/>
        <v>0.1378045201056648</v>
      </c>
      <c r="GU195" s="76">
        <f t="shared" si="514"/>
        <v>7.6763792338411477E-2</v>
      </c>
      <c r="GV195" s="76"/>
      <c r="GW195" s="76">
        <f t="shared" si="515"/>
        <v>-4.7012484507608102E-2</v>
      </c>
      <c r="GX195" s="76"/>
      <c r="GY195" s="76">
        <f t="shared" si="516"/>
        <v>-6.1040727767253319E-2</v>
      </c>
      <c r="GZ195" s="76"/>
      <c r="HA195" s="76"/>
      <c r="HB195" s="76"/>
      <c r="HC195" s="76"/>
      <c r="HD195" s="76">
        <f t="shared" si="517"/>
        <v>5.9269940047051682E-2</v>
      </c>
      <c r="HE195" s="76">
        <f t="shared" si="518"/>
        <v>5.3272673906662751E-2</v>
      </c>
      <c r="HF195" s="76">
        <f t="shared" si="519"/>
        <v>0.10974707883449195</v>
      </c>
      <c r="HG195" s="76"/>
      <c r="HH195" s="76">
        <f t="shared" si="520"/>
        <v>5.0477138787440264E-2</v>
      </c>
      <c r="HI195" s="76"/>
      <c r="HJ195" s="76">
        <f t="shared" si="521"/>
        <v>5.6474404927829194E-2</v>
      </c>
      <c r="HK195" s="76"/>
      <c r="HL195" s="76"/>
      <c r="HM195" s="76"/>
      <c r="HN195" s="76"/>
      <c r="HO195" s="76"/>
      <c r="HP195" s="76"/>
      <c r="HQ195" s="76"/>
      <c r="HR195" s="76">
        <f t="shared" si="522"/>
        <v>0.13515974804583744</v>
      </c>
      <c r="HS195" s="76">
        <f t="shared" si="523"/>
        <v>0.18304621689307127</v>
      </c>
      <c r="HT195" s="76">
        <f t="shared" si="524"/>
        <v>0.19442968809288913</v>
      </c>
      <c r="HU195" s="76"/>
      <c r="HV195" s="76">
        <f t="shared" si="525"/>
        <v>0.14851775755796887</v>
      </c>
      <c r="HW195" s="76">
        <f t="shared" si="526"/>
        <v>0.19107719401232753</v>
      </c>
      <c r="HX195" s="76">
        <f t="shared" si="527"/>
        <v>0.2017904314646316</v>
      </c>
      <c r="HY195" s="76"/>
      <c r="HZ195" s="76">
        <f t="shared" si="528"/>
        <v>9.7840556130749892E-2</v>
      </c>
      <c r="IA195" s="76">
        <f t="shared" si="529"/>
        <v>0.18651087117290344</v>
      </c>
      <c r="IB195" s="76">
        <f t="shared" si="530"/>
        <v>0.20758763496524185</v>
      </c>
      <c r="IC195" s="76"/>
      <c r="ID195" s="76"/>
      <c r="IE195" s="76">
        <f t="shared" si="531"/>
        <v>-3.7319191915087549E-2</v>
      </c>
      <c r="IF195" s="76"/>
      <c r="IG195" s="76">
        <f t="shared" si="532"/>
        <v>-5.0677201427218974E-2</v>
      </c>
      <c r="IH195" s="76"/>
      <c r="II195" s="76"/>
      <c r="IJ195" s="76">
        <f t="shared" si="533"/>
        <v>3.4646542798321689E-3</v>
      </c>
      <c r="IK195" s="76"/>
      <c r="IL195" s="76">
        <f t="shared" si="534"/>
        <v>-4.5663228394240973E-3</v>
      </c>
      <c r="IM195" s="76"/>
      <c r="IN195" s="76"/>
      <c r="IO195" s="76">
        <f t="shared" si="535"/>
        <v>1.3157946872352722E-2</v>
      </c>
      <c r="IP195" s="76"/>
      <c r="IQ195" s="76">
        <f t="shared" si="536"/>
        <v>5.7972035006102485E-3</v>
      </c>
      <c r="IR195" s="76"/>
      <c r="IS195" s="76"/>
      <c r="IT195" s="76"/>
      <c r="IU195" s="76"/>
      <c r="IV195" s="76"/>
      <c r="IW195" s="76">
        <v>0.11</v>
      </c>
      <c r="IX195" s="183">
        <v>9.3945068664169789</v>
      </c>
      <c r="IY195" s="183">
        <v>8.3747101383022375</v>
      </c>
      <c r="IZ195" s="175">
        <v>-0.14850379345759163</v>
      </c>
      <c r="JA195" s="76"/>
      <c r="JB195" s="74">
        <v>18371</v>
      </c>
      <c r="JC195" s="74">
        <v>103</v>
      </c>
      <c r="JD195" s="74">
        <v>89</v>
      </c>
      <c r="JE195" s="76">
        <v>9.1892418250029053E-3</v>
      </c>
      <c r="JF195" s="76">
        <v>4.7530985369319635E-2</v>
      </c>
      <c r="JG195" s="74"/>
      <c r="JH195" s="74">
        <v>398</v>
      </c>
      <c r="JI195" s="74">
        <v>12</v>
      </c>
      <c r="JJ195" s="175">
        <v>3.015075376884422E-2</v>
      </c>
      <c r="JK195" s="74">
        <v>174</v>
      </c>
      <c r="JL195" s="74">
        <v>15</v>
      </c>
      <c r="JM195" s="175">
        <v>8.6206896551724144E-2</v>
      </c>
      <c r="JN195" s="74">
        <v>572</v>
      </c>
      <c r="JO195" s="74">
        <v>27</v>
      </c>
      <c r="JP195" s="175">
        <v>4.72027972027972E-2</v>
      </c>
      <c r="JQ195" s="175">
        <v>0.61239669421487597</v>
      </c>
      <c r="JR195" s="74"/>
      <c r="JS195" s="74"/>
      <c r="JT195" s="76"/>
      <c r="JU195" s="175"/>
      <c r="JV195" s="175">
        <v>4.5728225890169213E-2</v>
      </c>
      <c r="JW195" s="175">
        <v>5.7614450327000931E-3</v>
      </c>
      <c r="JX195" s="175">
        <v>1.0121457489878543E-2</v>
      </c>
      <c r="JY195" s="175">
        <v>3.5606768400290666E-2</v>
      </c>
      <c r="JZ195" s="175">
        <v>5.1489670922869303E-2</v>
      </c>
      <c r="KA195" s="175">
        <v>4.7752517388144917E-3</v>
      </c>
      <c r="KB195" s="175">
        <v>2.0813868992006643E-2</v>
      </c>
      <c r="KC195" s="175">
        <v>6.6957334163811902E-2</v>
      </c>
      <c r="KD195" s="175">
        <v>3.1350565763521229E-2</v>
      </c>
      <c r="KE195" s="175">
        <v>2.5589120730821136E-2</v>
      </c>
      <c r="KF195" s="175">
        <v>7.7078791653690443E-2</v>
      </c>
      <c r="KG195" s="175"/>
      <c r="KH195" s="74">
        <v>1070</v>
      </c>
      <c r="KI195" s="74">
        <v>18615</v>
      </c>
      <c r="KJ195" s="74">
        <v>1485</v>
      </c>
      <c r="KK195" s="74">
        <v>19266</v>
      </c>
      <c r="KL195" s="76">
        <v>5.7480526457158204E-2</v>
      </c>
      <c r="KM195" s="76">
        <v>7.7078791653690443E-2</v>
      </c>
      <c r="KN195" s="175">
        <v>1.9598265196532239E-2</v>
      </c>
      <c r="KO195" s="175">
        <v>0.34095486601256786</v>
      </c>
      <c r="KP195" s="175"/>
      <c r="KQ195" s="74">
        <v>117</v>
      </c>
      <c r="KR195" s="74">
        <v>736</v>
      </c>
      <c r="KS195" s="175">
        <v>0.15896739130434784</v>
      </c>
      <c r="KT195" s="74">
        <v>225</v>
      </c>
      <c r="KU195" s="74">
        <v>1578</v>
      </c>
      <c r="KV195" s="175">
        <v>0.14258555133079848</v>
      </c>
      <c r="KW195" s="74">
        <v>342</v>
      </c>
      <c r="KX195" s="74">
        <v>2507</v>
      </c>
      <c r="KY195" s="175">
        <v>0.13641802951735141</v>
      </c>
      <c r="KZ195" s="74">
        <v>489</v>
      </c>
      <c r="LA195" s="74">
        <v>3737</v>
      </c>
      <c r="LB195" s="175">
        <v>0.13085362590313085</v>
      </c>
      <c r="LC195" s="74">
        <v>201</v>
      </c>
      <c r="LD195" s="74">
        <v>1591</v>
      </c>
      <c r="LE195" s="175">
        <f t="shared" si="537"/>
        <v>0.12633563796354494</v>
      </c>
      <c r="LF195" s="74">
        <v>319</v>
      </c>
      <c r="LG195" s="74">
        <v>3054</v>
      </c>
      <c r="LH195" s="175">
        <f t="shared" si="538"/>
        <v>0.10445317616240996</v>
      </c>
      <c r="LI195" s="74">
        <v>279</v>
      </c>
      <c r="LJ195" s="74">
        <v>4775</v>
      </c>
      <c r="LK195" s="175">
        <f t="shared" si="539"/>
        <v>5.8429319371727746E-2</v>
      </c>
      <c r="LL195" s="74">
        <v>799</v>
      </c>
      <c r="LM195" s="74">
        <v>9420</v>
      </c>
      <c r="LN195" s="175">
        <v>8.4819532908704878E-2</v>
      </c>
      <c r="LO195" s="175"/>
      <c r="LP195" s="74">
        <v>197</v>
      </c>
      <c r="LQ195" s="74">
        <v>6109</v>
      </c>
      <c r="LR195" s="175">
        <v>3.2247503683090525E-2</v>
      </c>
      <c r="LS195" s="74">
        <v>1485</v>
      </c>
      <c r="LT195" s="74">
        <v>19266</v>
      </c>
      <c r="LU195" s="175">
        <v>7.7078791653690443E-2</v>
      </c>
      <c r="LV195" s="175"/>
      <c r="LW195" s="74"/>
      <c r="LX195" s="74">
        <v>75</v>
      </c>
      <c r="LY195" s="74">
        <v>158</v>
      </c>
      <c r="LZ195" s="74">
        <v>253</v>
      </c>
      <c r="MA195" s="74">
        <v>207</v>
      </c>
      <c r="MB195" s="74">
        <v>119</v>
      </c>
      <c r="MC195" s="74">
        <v>121</v>
      </c>
      <c r="MD195" s="74"/>
      <c r="MH195" s="75"/>
      <c r="MI195" s="89"/>
    </row>
    <row r="196" spans="1:347" x14ac:dyDescent="0.25">
      <c r="A196" s="153"/>
      <c r="B196" s="156" t="s">
        <v>12</v>
      </c>
      <c r="C196" s="154"/>
      <c r="D196" s="159">
        <v>44045</v>
      </c>
      <c r="E196" s="159" t="s">
        <v>206</v>
      </c>
      <c r="F196" s="73" t="s">
        <v>241</v>
      </c>
      <c r="P196" s="164"/>
      <c r="Q196" s="129"/>
      <c r="R196" s="129"/>
      <c r="S196" s="129"/>
      <c r="T196" s="129"/>
      <c r="U196" s="129"/>
      <c r="V196" s="129"/>
      <c r="W196" s="129"/>
      <c r="X196" s="129"/>
      <c r="Y196" s="129"/>
      <c r="Z196" s="115"/>
      <c r="AA196" s="74"/>
      <c r="AB196" s="75">
        <v>1255</v>
      </c>
      <c r="AC196" s="75">
        <v>1171</v>
      </c>
      <c r="AD196" s="75">
        <v>375</v>
      </c>
      <c r="AE196" s="75">
        <v>349</v>
      </c>
      <c r="AF196" s="75">
        <v>328</v>
      </c>
      <c r="AG196" s="75">
        <v>594</v>
      </c>
      <c r="AH196" s="75">
        <v>97</v>
      </c>
      <c r="AI196" s="75">
        <v>74</v>
      </c>
      <c r="AK196" s="74">
        <f t="shared" si="437"/>
        <v>4243</v>
      </c>
      <c r="AL196" s="76"/>
      <c r="AM196" s="77">
        <f t="shared" si="438"/>
        <v>0.29578128682535942</v>
      </c>
      <c r="AN196" s="78">
        <f t="shared" si="439"/>
        <v>0.27598397360358234</v>
      </c>
      <c r="AO196" s="78">
        <f t="shared" si="440"/>
        <v>8.8380862597218945E-2</v>
      </c>
      <c r="AP196" s="78">
        <f t="shared" si="441"/>
        <v>8.2253122790478431E-2</v>
      </c>
      <c r="AQ196" s="78">
        <f t="shared" si="442"/>
        <v>7.7303794485034175E-2</v>
      </c>
      <c r="AR196" s="78">
        <f t="shared" si="443"/>
        <v>0.1399952863539948</v>
      </c>
      <c r="AS196" s="78">
        <f t="shared" si="444"/>
        <v>2.2861183125147302E-2</v>
      </c>
      <c r="AT196" s="79">
        <f t="shared" si="445"/>
        <v>1.7440490219184538E-2</v>
      </c>
      <c r="AU196" s="76">
        <f t="shared" si="446"/>
        <v>1</v>
      </c>
      <c r="AV196" s="76"/>
      <c r="AW196" s="76"/>
      <c r="AX196" s="75">
        <v>296</v>
      </c>
      <c r="AY196" s="75">
        <v>232</v>
      </c>
      <c r="AZ196" s="75">
        <v>1378</v>
      </c>
      <c r="BA196" s="75">
        <v>417</v>
      </c>
      <c r="BB196" s="75">
        <v>1204</v>
      </c>
      <c r="BC196" s="75">
        <v>544</v>
      </c>
      <c r="BD196" s="75">
        <v>193</v>
      </c>
      <c r="BF196" s="75">
        <v>12</v>
      </c>
      <c r="BG196" s="80">
        <v>4</v>
      </c>
      <c r="BH196" s="81">
        <v>37</v>
      </c>
      <c r="BI196" s="81">
        <v>3</v>
      </c>
      <c r="BJ196" s="82">
        <v>1</v>
      </c>
      <c r="BK196" s="74">
        <f t="shared" si="447"/>
        <v>45</v>
      </c>
      <c r="BL196" s="80">
        <f t="shared" si="478"/>
        <v>4321</v>
      </c>
      <c r="BM196" s="83"/>
      <c r="BN196" s="84">
        <f t="shared" si="448"/>
        <v>6.8502661420967365E-2</v>
      </c>
      <c r="BO196" s="85">
        <f t="shared" si="449"/>
        <v>5.3691275167785234E-2</v>
      </c>
      <c r="BP196" s="85">
        <f t="shared" si="450"/>
        <v>0.31890766026382783</v>
      </c>
      <c r="BQ196" s="85">
        <f t="shared" si="451"/>
        <v>9.6505438555889847E-2</v>
      </c>
      <c r="BR196" s="85">
        <f t="shared" si="452"/>
        <v>0.27863920388798891</v>
      </c>
      <c r="BS196" s="85">
        <f t="shared" si="453"/>
        <v>0.12589678315204814</v>
      </c>
      <c r="BT196" s="85">
        <f t="shared" si="454"/>
        <v>4.4665586669752372E-2</v>
      </c>
      <c r="BU196" s="85">
        <f t="shared" si="455"/>
        <v>0</v>
      </c>
      <c r="BV196" s="85">
        <f t="shared" si="456"/>
        <v>2.77713492247165E-3</v>
      </c>
      <c r="BW196" s="85">
        <f t="shared" si="457"/>
        <v>9.2571164082388339E-4</v>
      </c>
      <c r="BX196" s="85">
        <f t="shared" si="458"/>
        <v>8.5628326776209206E-3</v>
      </c>
      <c r="BY196" s="85">
        <f t="shared" si="459"/>
        <v>6.9428373061791249E-4</v>
      </c>
      <c r="BZ196" s="85">
        <f t="shared" si="460"/>
        <v>2.3142791020597085E-4</v>
      </c>
      <c r="CA196" s="76">
        <f t="shared" si="461"/>
        <v>1.0414255959268686E-2</v>
      </c>
      <c r="CB196" s="86">
        <f t="shared" si="462"/>
        <v>1</v>
      </c>
      <c r="CC196" s="76"/>
      <c r="CD196" s="76"/>
      <c r="CE196" s="75">
        <v>203</v>
      </c>
      <c r="CF196" s="75">
        <v>732</v>
      </c>
      <c r="CG196" s="75">
        <v>557</v>
      </c>
      <c r="CH196" s="75">
        <v>418</v>
      </c>
      <c r="CI196" s="75">
        <v>536</v>
      </c>
      <c r="CJ196" s="75">
        <v>1725</v>
      </c>
      <c r="CK196" s="73">
        <v>146</v>
      </c>
      <c r="CL196" s="73">
        <v>2</v>
      </c>
      <c r="CM196" s="73">
        <v>64</v>
      </c>
      <c r="CN196" s="73">
        <v>2</v>
      </c>
      <c r="CO196" s="73">
        <v>7</v>
      </c>
      <c r="CQ196" s="74">
        <f t="shared" si="463"/>
        <v>75</v>
      </c>
      <c r="CR196" s="74">
        <f t="shared" si="464"/>
        <v>4392</v>
      </c>
      <c r="CS196" s="76"/>
      <c r="CT196" s="77">
        <f t="shared" si="465"/>
        <v>4.6220400728597448E-2</v>
      </c>
      <c r="CU196" s="78">
        <f t="shared" si="466"/>
        <v>0.16666666666666666</v>
      </c>
      <c r="CV196" s="78">
        <f t="shared" si="467"/>
        <v>0.12682149362477232</v>
      </c>
      <c r="CW196" s="78">
        <f t="shared" si="468"/>
        <v>9.5173041894353369E-2</v>
      </c>
      <c r="CX196" s="78">
        <f t="shared" si="469"/>
        <v>0.122040072859745</v>
      </c>
      <c r="CY196" s="78">
        <f t="shared" si="470"/>
        <v>0.39275956284153007</v>
      </c>
      <c r="CZ196" s="78">
        <f t="shared" si="471"/>
        <v>3.3242258652094715E-2</v>
      </c>
      <c r="DA196" s="79"/>
      <c r="DB196" s="79"/>
      <c r="DC196" s="79"/>
      <c r="DD196" s="79"/>
      <c r="DE196" s="79">
        <f t="shared" si="472"/>
        <v>1.7076502732240439E-2</v>
      </c>
      <c r="DF196" s="76">
        <f t="shared" si="473"/>
        <v>1</v>
      </c>
      <c r="DG196" s="76"/>
      <c r="DH196" s="76"/>
      <c r="DI196" s="76"/>
      <c r="DJ196" s="76"/>
      <c r="DK196" s="76">
        <f t="shared" si="479"/>
        <v>0.27598397360358234</v>
      </c>
      <c r="DL196" s="76">
        <f t="shared" si="480"/>
        <v>0.27863920388798891</v>
      </c>
      <c r="DM196" s="76">
        <f t="shared" si="481"/>
        <v>0.16666666666666666</v>
      </c>
      <c r="DN196" s="76"/>
      <c r="DO196" s="76"/>
      <c r="DP196" s="76">
        <f t="shared" si="482"/>
        <v>8.8380862597218945E-2</v>
      </c>
      <c r="DQ196" s="76">
        <f t="shared" si="483"/>
        <v>5.3691275167785234E-2</v>
      </c>
      <c r="DR196" s="76">
        <f t="shared" si="484"/>
        <v>0.122040072859745</v>
      </c>
      <c r="DS196" s="76"/>
      <c r="DT196" s="76"/>
      <c r="DU196" s="76"/>
      <c r="DV196" s="76">
        <f t="shared" si="485"/>
        <v>0</v>
      </c>
      <c r="DW196" s="76"/>
      <c r="DX196" s="76"/>
      <c r="DY196" s="76"/>
      <c r="DZ196" s="76"/>
      <c r="EA196" s="76">
        <f t="shared" si="486"/>
        <v>2.77713492247165E-3</v>
      </c>
      <c r="EB196" s="76"/>
      <c r="EC196" s="76"/>
      <c r="ED196" s="76"/>
      <c r="EE196" s="76">
        <f t="shared" si="474"/>
        <v>0.36436483620080129</v>
      </c>
      <c r="EF196" s="76">
        <f t="shared" si="475"/>
        <v>0.33510761397824579</v>
      </c>
      <c r="EG196" s="76">
        <f t="shared" si="476"/>
        <v>0.28870673952641168</v>
      </c>
      <c r="EH196" s="76"/>
      <c r="EI196" s="76"/>
      <c r="EJ196" s="76">
        <f t="shared" si="487"/>
        <v>-0.10931730693691569</v>
      </c>
      <c r="EK196" s="76"/>
      <c r="EL196" s="76">
        <f t="shared" si="488"/>
        <v>-0.11197253722132225</v>
      </c>
      <c r="EM196" s="76"/>
      <c r="EN196" s="76"/>
      <c r="EO196" s="76">
        <f t="shared" si="489"/>
        <v>3.3659210262526051E-2</v>
      </c>
      <c r="EP196" s="76"/>
      <c r="EQ196" s="76">
        <f t="shared" si="490"/>
        <v>6.8348797691959756E-2</v>
      </c>
      <c r="ER196" s="76"/>
      <c r="ES196" s="76"/>
      <c r="ET196" s="76">
        <f t="shared" si="491"/>
        <v>0</v>
      </c>
      <c r="EU196" s="76"/>
      <c r="EV196" s="76">
        <f t="shared" si="492"/>
        <v>0</v>
      </c>
      <c r="EW196" s="76"/>
      <c r="EX196" s="76"/>
      <c r="EY196" s="76">
        <f t="shared" si="493"/>
        <v>0</v>
      </c>
      <c r="EZ196" s="76"/>
      <c r="FA196" s="76">
        <f t="shared" si="494"/>
        <v>-2.77713492247165E-3</v>
      </c>
      <c r="FB196" s="76"/>
      <c r="FC196" s="76"/>
      <c r="FD196" s="76">
        <f t="shared" si="495"/>
        <v>-7.5658096674389608E-2</v>
      </c>
      <c r="FE196" s="76"/>
      <c r="FF196" s="76">
        <f t="shared" si="496"/>
        <v>-4.6400874451834107E-2</v>
      </c>
      <c r="FG196" s="76"/>
      <c r="FH196" s="76"/>
      <c r="FI196" s="76"/>
      <c r="FJ196" s="76"/>
      <c r="FK196" s="76"/>
      <c r="FL196" s="76">
        <f t="shared" si="497"/>
        <v>2.2861183125147302E-2</v>
      </c>
      <c r="FM196" s="76">
        <f t="shared" si="498"/>
        <v>4.4665586669752372E-2</v>
      </c>
      <c r="FN196" s="76">
        <f t="shared" si="499"/>
        <v>3.3242258652094715E-2</v>
      </c>
      <c r="FO196" s="76"/>
      <c r="FP196" s="76">
        <f t="shared" si="500"/>
        <v>1.0381075526947413E-2</v>
      </c>
      <c r="FQ196" s="76"/>
      <c r="FR196" s="76">
        <f t="shared" si="501"/>
        <v>-1.1423328017657657E-2</v>
      </c>
      <c r="FS196" s="76"/>
      <c r="FT196" s="76"/>
      <c r="FU196" s="76"/>
      <c r="FV196" s="76"/>
      <c r="FW196" s="76">
        <f t="shared" si="502"/>
        <v>0.1399952863539948</v>
      </c>
      <c r="FX196" s="76">
        <f t="shared" si="503"/>
        <v>0.12589678315204814</v>
      </c>
      <c r="FY196" s="76">
        <f t="shared" si="504"/>
        <v>0.12682149362477232</v>
      </c>
      <c r="FZ196" s="76"/>
      <c r="GA196" s="76">
        <f t="shared" si="505"/>
        <v>-1.3173792729222478E-2</v>
      </c>
      <c r="GB196" s="76"/>
      <c r="GC196" s="76">
        <f t="shared" si="506"/>
        <v>9.2471047272418838E-4</v>
      </c>
      <c r="GD196" s="76"/>
      <c r="GE196" s="76"/>
      <c r="GF196" s="76"/>
      <c r="GG196" s="76"/>
      <c r="GH196" s="76">
        <f t="shared" si="507"/>
        <v>0.29578128682535942</v>
      </c>
      <c r="GI196" s="76">
        <f t="shared" si="508"/>
        <v>0.31890766026382783</v>
      </c>
      <c r="GJ196" s="76">
        <f t="shared" si="509"/>
        <v>0.39275956284153007</v>
      </c>
      <c r="GK196" s="76"/>
      <c r="GL196" s="76">
        <f t="shared" si="510"/>
        <v>9.697827601617065E-2</v>
      </c>
      <c r="GM196" s="76"/>
      <c r="GN196" s="76">
        <f t="shared" si="511"/>
        <v>7.3851902577702244E-2</v>
      </c>
      <c r="GO196" s="76"/>
      <c r="GP196" s="76"/>
      <c r="GQ196" s="76"/>
      <c r="GR196" s="76"/>
      <c r="GS196" s="76">
        <f t="shared" si="512"/>
        <v>8.2253122790478431E-2</v>
      </c>
      <c r="GT196" s="76">
        <f t="shared" si="513"/>
        <v>9.6505438555889847E-2</v>
      </c>
      <c r="GU196" s="76">
        <f t="shared" si="514"/>
        <v>4.6220400728597448E-2</v>
      </c>
      <c r="GV196" s="76"/>
      <c r="GW196" s="76">
        <f t="shared" si="515"/>
        <v>-3.6032722061880983E-2</v>
      </c>
      <c r="GX196" s="76"/>
      <c r="GY196" s="76">
        <f t="shared" si="516"/>
        <v>-5.0285037827292399E-2</v>
      </c>
      <c r="GZ196" s="76"/>
      <c r="HA196" s="76"/>
      <c r="HB196" s="76"/>
      <c r="HC196" s="76"/>
      <c r="HD196" s="76">
        <f t="shared" si="517"/>
        <v>7.7303794485034175E-2</v>
      </c>
      <c r="HE196" s="76">
        <f t="shared" si="518"/>
        <v>6.8502661420967365E-2</v>
      </c>
      <c r="HF196" s="76">
        <f t="shared" si="519"/>
        <v>9.5173041894353369E-2</v>
      </c>
      <c r="HG196" s="76"/>
      <c r="HH196" s="76">
        <f t="shared" si="520"/>
        <v>1.7869247409319194E-2</v>
      </c>
      <c r="HI196" s="76"/>
      <c r="HJ196" s="76">
        <f t="shared" si="521"/>
        <v>2.6670380473386004E-2</v>
      </c>
      <c r="HK196" s="76"/>
      <c r="HL196" s="76"/>
      <c r="HM196" s="76"/>
      <c r="HN196" s="76"/>
      <c r="HO196" s="76"/>
      <c r="HP196" s="76"/>
      <c r="HQ196" s="76"/>
      <c r="HR196" s="76">
        <f t="shared" si="522"/>
        <v>0.10511430591562573</v>
      </c>
      <c r="HS196" s="76">
        <f t="shared" si="523"/>
        <v>0.15955691727551261</v>
      </c>
      <c r="HT196" s="76">
        <f t="shared" si="524"/>
        <v>0.18241810040065992</v>
      </c>
      <c r="HU196" s="76"/>
      <c r="HV196" s="76">
        <f t="shared" si="525"/>
        <v>0.14117102522564223</v>
      </c>
      <c r="HW196" s="76">
        <f t="shared" si="526"/>
        <v>0.16500809997685723</v>
      </c>
      <c r="HX196" s="76">
        <f t="shared" si="527"/>
        <v>0.2096736866466096</v>
      </c>
      <c r="HY196" s="76"/>
      <c r="HZ196" s="76">
        <f t="shared" si="528"/>
        <v>7.9462659380692163E-2</v>
      </c>
      <c r="IA196" s="76">
        <f t="shared" si="529"/>
        <v>0.14139344262295081</v>
      </c>
      <c r="IB196" s="76">
        <f t="shared" si="530"/>
        <v>0.17463570127504552</v>
      </c>
      <c r="IC196" s="76"/>
      <c r="ID196" s="76"/>
      <c r="IE196" s="76">
        <f t="shared" si="531"/>
        <v>-2.565164653493357E-2</v>
      </c>
      <c r="IF196" s="76"/>
      <c r="IG196" s="76">
        <f t="shared" si="532"/>
        <v>-6.1708365844950069E-2</v>
      </c>
      <c r="IH196" s="76"/>
      <c r="II196" s="76"/>
      <c r="IJ196" s="76">
        <f t="shared" si="533"/>
        <v>-1.8163474652561795E-2</v>
      </c>
      <c r="IK196" s="76"/>
      <c r="IL196" s="76">
        <f t="shared" si="534"/>
        <v>-2.3614657353906415E-2</v>
      </c>
      <c r="IM196" s="76"/>
      <c r="IN196" s="76"/>
      <c r="IO196" s="76">
        <f t="shared" si="535"/>
        <v>-7.7823991256144032E-3</v>
      </c>
      <c r="IP196" s="76"/>
      <c r="IQ196" s="76">
        <f t="shared" si="536"/>
        <v>-3.5037985371564079E-2</v>
      </c>
      <c r="IR196" s="76"/>
      <c r="IS196" s="76"/>
      <c r="IT196" s="76"/>
      <c r="IU196" s="76"/>
      <c r="IV196" s="76"/>
      <c r="IW196" s="76">
        <v>0.04</v>
      </c>
      <c r="IX196" s="183">
        <v>6.0061480255379527</v>
      </c>
      <c r="IY196" s="183">
        <v>6.2796836957341178</v>
      </c>
      <c r="IZ196" s="175">
        <v>0.18121682791219015</v>
      </c>
      <c r="JA196" s="76"/>
      <c r="JB196" s="74">
        <v>20013</v>
      </c>
      <c r="JC196" s="74">
        <v>112</v>
      </c>
      <c r="JD196" s="74">
        <v>109</v>
      </c>
      <c r="JE196" s="76">
        <v>1.5596652919017677E-2</v>
      </c>
      <c r="JF196" s="76">
        <v>6.5583868067692883E-2</v>
      </c>
      <c r="JG196" s="74"/>
      <c r="JH196" s="74">
        <v>43</v>
      </c>
      <c r="JI196" s="74">
        <v>1.5</v>
      </c>
      <c r="JJ196" s="175">
        <v>3.4883720930232558E-2</v>
      </c>
      <c r="JK196" s="74">
        <v>91</v>
      </c>
      <c r="JL196" s="74">
        <v>10</v>
      </c>
      <c r="JM196" s="175">
        <v>0.10989010989010989</v>
      </c>
      <c r="JN196" s="74">
        <v>134</v>
      </c>
      <c r="JO196" s="74">
        <v>11.5</v>
      </c>
      <c r="JP196" s="175">
        <v>8.5820895522388058E-2</v>
      </c>
      <c r="JQ196" s="175">
        <v>0.8363900834809006</v>
      </c>
      <c r="JR196" s="74"/>
      <c r="JS196" s="74"/>
      <c r="JT196" s="76">
        <v>3.9603960396039604E-2</v>
      </c>
      <c r="JU196" s="175"/>
      <c r="JV196" s="175">
        <v>7.9525691699604745E-2</v>
      </c>
      <c r="JW196" s="175">
        <v>3.6363636363636364E-3</v>
      </c>
      <c r="JX196" s="175">
        <v>5.6126482213438737E-2</v>
      </c>
      <c r="JY196" s="175">
        <v>2.3399209486166007E-2</v>
      </c>
      <c r="JZ196" s="175">
        <v>8.3162055335968377E-2</v>
      </c>
      <c r="KA196" s="175">
        <v>8.0632411067193682E-3</v>
      </c>
      <c r="KB196" s="175">
        <v>1.1383399209486165E-2</v>
      </c>
      <c r="KC196" s="175">
        <v>4.6482213438735175E-2</v>
      </c>
      <c r="KD196" s="175">
        <v>2.3083003952569171E-2</v>
      </c>
      <c r="KE196" s="175">
        <v>1.9446640316205535E-2</v>
      </c>
      <c r="KF196" s="175">
        <v>0.10260869565217391</v>
      </c>
      <c r="KG196" s="175"/>
      <c r="KH196" s="74">
        <v>549</v>
      </c>
      <c r="KI196" s="74">
        <v>6004</v>
      </c>
      <c r="KJ196" s="74">
        <v>649</v>
      </c>
      <c r="KK196" s="74">
        <v>6325</v>
      </c>
      <c r="KL196" s="76">
        <v>9.1439040639573615E-2</v>
      </c>
      <c r="KM196" s="76">
        <v>0.10260869565217391</v>
      </c>
      <c r="KN196" s="175">
        <v>1.1169655012600296E-2</v>
      </c>
      <c r="KO196" s="175">
        <v>0.12215411419973075</v>
      </c>
      <c r="KP196" s="175"/>
      <c r="KQ196" s="74">
        <v>48</v>
      </c>
      <c r="KR196" s="74">
        <v>417</v>
      </c>
      <c r="KS196" s="175">
        <v>0.11510791366906475</v>
      </c>
      <c r="KT196" s="74">
        <v>128</v>
      </c>
      <c r="KU196" s="74">
        <v>894</v>
      </c>
      <c r="KV196" s="175">
        <v>0.14317673378076062</v>
      </c>
      <c r="KW196" s="74">
        <v>190</v>
      </c>
      <c r="KX196" s="74">
        <v>1283</v>
      </c>
      <c r="KY196" s="175">
        <v>0.1480904130943102</v>
      </c>
      <c r="KZ196" s="74">
        <v>252</v>
      </c>
      <c r="LA196" s="74">
        <v>1727</v>
      </c>
      <c r="LB196" s="175">
        <v>0.14591777649102489</v>
      </c>
      <c r="LC196" s="74">
        <v>84</v>
      </c>
      <c r="LD196" s="74">
        <v>764</v>
      </c>
      <c r="LE196" s="175">
        <f t="shared" si="537"/>
        <v>0.1099476439790576</v>
      </c>
      <c r="LF196" s="74">
        <v>154</v>
      </c>
      <c r="LG196" s="74">
        <v>1335</v>
      </c>
      <c r="LH196" s="175">
        <f t="shared" si="538"/>
        <v>0.11535580524344569</v>
      </c>
      <c r="LI196" s="74">
        <v>100</v>
      </c>
      <c r="LJ196" s="74">
        <v>1308</v>
      </c>
      <c r="LK196" s="175">
        <f t="shared" si="539"/>
        <v>7.64525993883792E-2</v>
      </c>
      <c r="LL196" s="74">
        <v>338</v>
      </c>
      <c r="LM196" s="74">
        <v>3407</v>
      </c>
      <c r="LN196" s="175">
        <v>9.9207513941884359E-2</v>
      </c>
      <c r="LO196" s="175"/>
      <c r="LP196" s="74">
        <v>59</v>
      </c>
      <c r="LQ196" s="74">
        <v>1191</v>
      </c>
      <c r="LR196" s="175">
        <v>4.9538203190596139E-2</v>
      </c>
      <c r="LS196" s="74">
        <v>649</v>
      </c>
      <c r="LT196" s="74">
        <v>6325</v>
      </c>
      <c r="LU196" s="175">
        <v>0.10260869565217391</v>
      </c>
      <c r="LV196" s="175"/>
      <c r="LW196" s="74"/>
      <c r="LX196" s="74">
        <v>210</v>
      </c>
      <c r="LY196" s="74">
        <v>261</v>
      </c>
      <c r="LZ196" s="74">
        <v>265</v>
      </c>
      <c r="MA196" s="74">
        <v>239</v>
      </c>
      <c r="MB196" s="74">
        <v>281</v>
      </c>
      <c r="MC196" s="74">
        <v>298</v>
      </c>
      <c r="MD196" s="74"/>
      <c r="MH196" s="75"/>
      <c r="MI196" s="89"/>
    </row>
    <row r="197" spans="1:347" x14ac:dyDescent="0.25">
      <c r="A197" s="153"/>
      <c r="B197" s="156" t="s">
        <v>42</v>
      </c>
      <c r="C197" s="154"/>
      <c r="D197" s="159">
        <v>13025</v>
      </c>
      <c r="E197" s="159" t="s">
        <v>0</v>
      </c>
      <c r="F197" s="73" t="s">
        <v>66</v>
      </c>
      <c r="P197" s="164"/>
      <c r="Q197" s="129"/>
      <c r="R197" s="129"/>
      <c r="S197" s="129"/>
      <c r="T197" s="129"/>
      <c r="U197" s="129"/>
      <c r="V197" s="129"/>
      <c r="W197" s="129"/>
      <c r="X197" s="129"/>
      <c r="Y197" s="129"/>
      <c r="Z197" s="115"/>
      <c r="AA197" s="74"/>
      <c r="AB197" s="75">
        <v>2241</v>
      </c>
      <c r="AC197" s="75">
        <v>8158</v>
      </c>
      <c r="AD197" s="75">
        <v>2004</v>
      </c>
      <c r="AE197" s="75">
        <v>3627</v>
      </c>
      <c r="AF197" s="75">
        <v>1455</v>
      </c>
      <c r="AG197" s="75">
        <v>4655</v>
      </c>
      <c r="AH197" s="75">
        <v>405</v>
      </c>
      <c r="AI197" s="75">
        <v>262</v>
      </c>
      <c r="AK197" s="74">
        <f t="shared" si="437"/>
        <v>22807</v>
      </c>
      <c r="AL197" s="76"/>
      <c r="AM197" s="77">
        <f t="shared" si="438"/>
        <v>9.8259306353312578E-2</v>
      </c>
      <c r="AN197" s="78">
        <f t="shared" si="439"/>
        <v>0.35769719822861401</v>
      </c>
      <c r="AO197" s="78">
        <f t="shared" si="440"/>
        <v>8.7867759898276845E-2</v>
      </c>
      <c r="AP197" s="78">
        <f t="shared" si="441"/>
        <v>0.15903012233086333</v>
      </c>
      <c r="AQ197" s="78">
        <f t="shared" si="442"/>
        <v>6.3796202920156087E-2</v>
      </c>
      <c r="AR197" s="78">
        <f t="shared" si="443"/>
        <v>0.20410400315692551</v>
      </c>
      <c r="AS197" s="78">
        <f t="shared" si="444"/>
        <v>1.775770596746613E-2</v>
      </c>
      <c r="AT197" s="79">
        <f t="shared" si="445"/>
        <v>1.1487701144385496E-2</v>
      </c>
      <c r="AU197" s="76">
        <f t="shared" si="446"/>
        <v>1</v>
      </c>
      <c r="AV197" s="76"/>
      <c r="AW197" s="76"/>
      <c r="AX197" s="75">
        <v>1586</v>
      </c>
      <c r="AY197" s="75">
        <v>1396</v>
      </c>
      <c r="AZ197" s="75">
        <v>1847</v>
      </c>
      <c r="BA197" s="75">
        <v>2821</v>
      </c>
      <c r="BB197" s="75">
        <v>9193</v>
      </c>
      <c r="BC197" s="75">
        <v>5363</v>
      </c>
      <c r="BD197" s="75">
        <v>776</v>
      </c>
      <c r="BF197" s="75">
        <v>71</v>
      </c>
      <c r="BG197" s="80">
        <v>47</v>
      </c>
      <c r="BH197" s="81">
        <v>190</v>
      </c>
      <c r="BI197" s="81"/>
      <c r="BJ197" s="82"/>
      <c r="BK197" s="74">
        <f t="shared" si="447"/>
        <v>237</v>
      </c>
      <c r="BL197" s="80">
        <f t="shared" si="478"/>
        <v>23290</v>
      </c>
      <c r="BM197" s="83"/>
      <c r="BN197" s="84">
        <f t="shared" si="448"/>
        <v>6.8097896092743665E-2</v>
      </c>
      <c r="BO197" s="85">
        <f t="shared" si="449"/>
        <v>5.9939888364104764E-2</v>
      </c>
      <c r="BP197" s="85">
        <f t="shared" si="450"/>
        <v>7.930442249892658E-2</v>
      </c>
      <c r="BQ197" s="85">
        <f t="shared" si="451"/>
        <v>0.12112494632889652</v>
      </c>
      <c r="BR197" s="85">
        <f t="shared" si="452"/>
        <v>0.39471876341777584</v>
      </c>
      <c r="BS197" s="85">
        <f t="shared" si="453"/>
        <v>0.23027050236152855</v>
      </c>
      <c r="BT197" s="85">
        <f t="shared" si="454"/>
        <v>3.3319021039072562E-2</v>
      </c>
      <c r="BU197" s="85">
        <f t="shared" si="455"/>
        <v>0</v>
      </c>
      <c r="BV197" s="85">
        <f t="shared" si="456"/>
        <v>3.0485186775440101E-3</v>
      </c>
      <c r="BW197" s="85">
        <f t="shared" si="457"/>
        <v>2.0180334907685701E-3</v>
      </c>
      <c r="BX197" s="85">
        <f t="shared" si="458"/>
        <v>8.1580077286389011E-3</v>
      </c>
      <c r="BY197" s="85">
        <f t="shared" si="459"/>
        <v>0</v>
      </c>
      <c r="BZ197" s="85">
        <f t="shared" si="460"/>
        <v>0</v>
      </c>
      <c r="CA197" s="76">
        <f t="shared" si="461"/>
        <v>1.0176041219407472E-2</v>
      </c>
      <c r="CB197" s="86">
        <f t="shared" si="462"/>
        <v>1</v>
      </c>
      <c r="CC197" s="76"/>
      <c r="CD197" s="76"/>
      <c r="CE197" s="75">
        <v>2716</v>
      </c>
      <c r="CF197" s="75">
        <v>7108</v>
      </c>
      <c r="CG197" s="75">
        <v>5154</v>
      </c>
      <c r="CH197" s="75">
        <v>2093</v>
      </c>
      <c r="CI197" s="75">
        <v>3403</v>
      </c>
      <c r="CJ197" s="75">
        <v>2100</v>
      </c>
      <c r="CK197" s="75">
        <v>660</v>
      </c>
      <c r="CQ197" s="74">
        <f t="shared" si="463"/>
        <v>0</v>
      </c>
      <c r="CR197" s="74">
        <f t="shared" si="464"/>
        <v>23234</v>
      </c>
      <c r="CS197" s="76"/>
      <c r="CT197" s="77">
        <f t="shared" si="465"/>
        <v>0.11689764999569596</v>
      </c>
      <c r="CU197" s="78">
        <f t="shared" si="466"/>
        <v>0.30593096324352242</v>
      </c>
      <c r="CV197" s="78">
        <f t="shared" si="467"/>
        <v>0.22183007661186194</v>
      </c>
      <c r="CW197" s="78">
        <f t="shared" si="468"/>
        <v>9.0083498321425495E-2</v>
      </c>
      <c r="CX197" s="78">
        <f t="shared" si="469"/>
        <v>0.14646638546957047</v>
      </c>
      <c r="CY197" s="78">
        <f t="shared" si="470"/>
        <v>9.0384780924507191E-2</v>
      </c>
      <c r="CZ197" s="78">
        <f t="shared" si="471"/>
        <v>2.8406645433416543E-2</v>
      </c>
      <c r="DA197" s="79"/>
      <c r="DB197" s="79"/>
      <c r="DC197" s="79"/>
      <c r="DD197" s="79"/>
      <c r="DE197" s="79">
        <f t="shared" si="472"/>
        <v>0</v>
      </c>
      <c r="DF197" s="76">
        <f t="shared" si="473"/>
        <v>1</v>
      </c>
      <c r="DG197" s="76"/>
      <c r="DH197" s="76"/>
      <c r="DI197" s="76"/>
      <c r="DJ197" s="76"/>
      <c r="DK197" s="76">
        <f t="shared" si="479"/>
        <v>0.35769719822861401</v>
      </c>
      <c r="DL197" s="76">
        <f t="shared" si="480"/>
        <v>0.39471876341777584</v>
      </c>
      <c r="DM197" s="76">
        <f t="shared" si="481"/>
        <v>0.30593096324352242</v>
      </c>
      <c r="DN197" s="76"/>
      <c r="DO197" s="76"/>
      <c r="DP197" s="76">
        <f t="shared" si="482"/>
        <v>8.7867759898276845E-2</v>
      </c>
      <c r="DQ197" s="76">
        <f t="shared" si="483"/>
        <v>5.9939888364104764E-2</v>
      </c>
      <c r="DR197" s="76">
        <f t="shared" si="484"/>
        <v>0.14646638546957047</v>
      </c>
      <c r="DS197" s="76"/>
      <c r="DT197" s="76"/>
      <c r="DU197" s="76"/>
      <c r="DV197" s="76">
        <f t="shared" si="485"/>
        <v>0</v>
      </c>
      <c r="DW197" s="76"/>
      <c r="DX197" s="76"/>
      <c r="DY197" s="76"/>
      <c r="DZ197" s="76"/>
      <c r="EA197" s="76">
        <f t="shared" si="486"/>
        <v>3.0485186775440101E-3</v>
      </c>
      <c r="EB197" s="76"/>
      <c r="EC197" s="76"/>
      <c r="ED197" s="76"/>
      <c r="EE197" s="76">
        <f t="shared" si="474"/>
        <v>0.44556495812689084</v>
      </c>
      <c r="EF197" s="76">
        <f t="shared" si="475"/>
        <v>0.45770717045942461</v>
      </c>
      <c r="EG197" s="76">
        <f t="shared" si="476"/>
        <v>0.45239734871309289</v>
      </c>
      <c r="EH197" s="76"/>
      <c r="EI197" s="76"/>
      <c r="EJ197" s="76">
        <f t="shared" si="487"/>
        <v>-5.1766234985091586E-2</v>
      </c>
      <c r="EK197" s="76"/>
      <c r="EL197" s="76">
        <f t="shared" si="488"/>
        <v>-8.8787800174253417E-2</v>
      </c>
      <c r="EM197" s="76"/>
      <c r="EN197" s="76"/>
      <c r="EO197" s="76">
        <f t="shared" si="489"/>
        <v>5.8598625571293625E-2</v>
      </c>
      <c r="EP197" s="76"/>
      <c r="EQ197" s="76">
        <f t="shared" si="490"/>
        <v>8.6526497105465699E-2</v>
      </c>
      <c r="ER197" s="76"/>
      <c r="ES197" s="76"/>
      <c r="ET197" s="76">
        <f t="shared" si="491"/>
        <v>0</v>
      </c>
      <c r="EU197" s="76"/>
      <c r="EV197" s="76">
        <f t="shared" si="492"/>
        <v>0</v>
      </c>
      <c r="EW197" s="76"/>
      <c r="EX197" s="76"/>
      <c r="EY197" s="76">
        <f t="shared" si="493"/>
        <v>0</v>
      </c>
      <c r="EZ197" s="76"/>
      <c r="FA197" s="76">
        <f t="shared" si="494"/>
        <v>-3.0485186775440101E-3</v>
      </c>
      <c r="FB197" s="76"/>
      <c r="FC197" s="76"/>
      <c r="FD197" s="76">
        <f t="shared" si="495"/>
        <v>6.8323905862020529E-3</v>
      </c>
      <c r="FE197" s="76"/>
      <c r="FF197" s="76">
        <f t="shared" si="496"/>
        <v>-5.309821746331711E-3</v>
      </c>
      <c r="FG197" s="76"/>
      <c r="FH197" s="76"/>
      <c r="FI197" s="76"/>
      <c r="FJ197" s="76"/>
      <c r="FK197" s="76"/>
      <c r="FL197" s="76">
        <f t="shared" si="497"/>
        <v>1.775770596746613E-2</v>
      </c>
      <c r="FM197" s="76">
        <f t="shared" si="498"/>
        <v>3.3319021039072562E-2</v>
      </c>
      <c r="FN197" s="76">
        <f t="shared" si="499"/>
        <v>2.8406645433416543E-2</v>
      </c>
      <c r="FO197" s="76"/>
      <c r="FP197" s="76">
        <f t="shared" si="500"/>
        <v>1.0648939465950413E-2</v>
      </c>
      <c r="FQ197" s="76"/>
      <c r="FR197" s="76">
        <f t="shared" si="501"/>
        <v>-4.9123756056560185E-3</v>
      </c>
      <c r="FS197" s="76"/>
      <c r="FT197" s="76"/>
      <c r="FU197" s="76"/>
      <c r="FV197" s="76"/>
      <c r="FW197" s="76">
        <f t="shared" si="502"/>
        <v>0.20410400315692551</v>
      </c>
      <c r="FX197" s="76">
        <f t="shared" si="503"/>
        <v>0.23027050236152855</v>
      </c>
      <c r="FY197" s="76">
        <f t="shared" si="504"/>
        <v>0.22183007661186194</v>
      </c>
      <c r="FZ197" s="76"/>
      <c r="GA197" s="76">
        <f t="shared" si="505"/>
        <v>1.7726073454936431E-2</v>
      </c>
      <c r="GB197" s="76"/>
      <c r="GC197" s="76">
        <f t="shared" si="506"/>
        <v>-8.440425749666608E-3</v>
      </c>
      <c r="GD197" s="76"/>
      <c r="GE197" s="76"/>
      <c r="GF197" s="76"/>
      <c r="GG197" s="76"/>
      <c r="GH197" s="76">
        <f t="shared" si="507"/>
        <v>9.8259306353312578E-2</v>
      </c>
      <c r="GI197" s="76">
        <f t="shared" si="508"/>
        <v>7.930442249892658E-2</v>
      </c>
      <c r="GJ197" s="76">
        <f t="shared" si="509"/>
        <v>9.0384780924507191E-2</v>
      </c>
      <c r="GK197" s="76"/>
      <c r="GL197" s="76">
        <f t="shared" si="510"/>
        <v>-7.8745254288053873E-3</v>
      </c>
      <c r="GM197" s="76"/>
      <c r="GN197" s="76">
        <f t="shared" si="511"/>
        <v>1.1080358425580611E-2</v>
      </c>
      <c r="GO197" s="76"/>
      <c r="GP197" s="76"/>
      <c r="GQ197" s="76"/>
      <c r="GR197" s="76"/>
      <c r="GS197" s="76">
        <f t="shared" si="512"/>
        <v>0.15903012233086333</v>
      </c>
      <c r="GT197" s="76">
        <f t="shared" si="513"/>
        <v>0.12112494632889652</v>
      </c>
      <c r="GU197" s="76">
        <f t="shared" si="514"/>
        <v>0.11689764999569596</v>
      </c>
      <c r="GV197" s="76"/>
      <c r="GW197" s="76">
        <f t="shared" si="515"/>
        <v>-4.213247233516737E-2</v>
      </c>
      <c r="GX197" s="76"/>
      <c r="GY197" s="76">
        <f t="shared" si="516"/>
        <v>-4.2272963332005559E-3</v>
      </c>
      <c r="GZ197" s="76"/>
      <c r="HA197" s="76"/>
      <c r="HB197" s="76"/>
      <c r="HC197" s="76"/>
      <c r="HD197" s="76">
        <f t="shared" si="517"/>
        <v>6.3796202920156087E-2</v>
      </c>
      <c r="HE197" s="76">
        <f t="shared" si="518"/>
        <v>6.8097896092743665E-2</v>
      </c>
      <c r="HF197" s="76">
        <f t="shared" si="519"/>
        <v>9.0083498321425495E-2</v>
      </c>
      <c r="HG197" s="76"/>
      <c r="HH197" s="76">
        <f t="shared" si="520"/>
        <v>2.6287295401269409E-2</v>
      </c>
      <c r="HI197" s="76"/>
      <c r="HJ197" s="76">
        <f t="shared" si="521"/>
        <v>2.198560222868183E-2</v>
      </c>
      <c r="HK197" s="76"/>
      <c r="HL197" s="76"/>
      <c r="HM197" s="76"/>
      <c r="HN197" s="76"/>
      <c r="HO197" s="76"/>
      <c r="HP197" s="76"/>
      <c r="HQ197" s="76"/>
      <c r="HR197" s="76">
        <f t="shared" si="522"/>
        <v>0.17678782829832945</v>
      </c>
      <c r="HS197" s="76">
        <f t="shared" si="523"/>
        <v>0.22282632525101942</v>
      </c>
      <c r="HT197" s="76">
        <f t="shared" si="524"/>
        <v>0.24058403121848554</v>
      </c>
      <c r="HU197" s="76"/>
      <c r="HV197" s="76">
        <f t="shared" si="525"/>
        <v>0.15444396736796909</v>
      </c>
      <c r="HW197" s="76">
        <f t="shared" si="526"/>
        <v>0.18922284242164017</v>
      </c>
      <c r="HX197" s="76">
        <f t="shared" si="527"/>
        <v>0.22254186346071275</v>
      </c>
      <c r="HY197" s="76"/>
      <c r="HZ197" s="76">
        <f t="shared" si="528"/>
        <v>0.1453042954291125</v>
      </c>
      <c r="IA197" s="76">
        <f t="shared" si="529"/>
        <v>0.20698114831712144</v>
      </c>
      <c r="IB197" s="76">
        <f t="shared" si="530"/>
        <v>0.23538779375053798</v>
      </c>
      <c r="IC197" s="76"/>
      <c r="ID197" s="76"/>
      <c r="IE197" s="76">
        <f t="shared" si="531"/>
        <v>-3.1483532869216957E-2</v>
      </c>
      <c r="IF197" s="76"/>
      <c r="IG197" s="76">
        <f t="shared" si="532"/>
        <v>-9.1396719388565917E-3</v>
      </c>
      <c r="IH197" s="76"/>
      <c r="II197" s="76"/>
      <c r="IJ197" s="76">
        <f t="shared" si="533"/>
        <v>-1.5845176933897975E-2</v>
      </c>
      <c r="IK197" s="76"/>
      <c r="IL197" s="76">
        <f t="shared" si="534"/>
        <v>1.7758305895481274E-2</v>
      </c>
      <c r="IM197" s="76"/>
      <c r="IN197" s="76"/>
      <c r="IO197" s="76">
        <f t="shared" si="535"/>
        <v>-5.196237467947562E-3</v>
      </c>
      <c r="IP197" s="76"/>
      <c r="IQ197" s="76">
        <f t="shared" si="536"/>
        <v>1.2845930289825225E-2</v>
      </c>
      <c r="IR197" s="76"/>
      <c r="IS197" s="76"/>
      <c r="IT197" s="76"/>
      <c r="IU197" s="76"/>
      <c r="IV197" s="76"/>
      <c r="IW197" s="76">
        <v>0.03</v>
      </c>
      <c r="IX197" s="183">
        <v>5.2531689409157023</v>
      </c>
      <c r="IY197" s="183">
        <v>4.5196803818821687</v>
      </c>
      <c r="IZ197" s="175">
        <v>-0.14620083004686668</v>
      </c>
      <c r="JA197" s="76"/>
      <c r="JB197" s="74">
        <v>18839</v>
      </c>
      <c r="JC197" s="74">
        <v>106</v>
      </c>
      <c r="JD197" s="74">
        <v>99</v>
      </c>
      <c r="JE197" s="76">
        <v>1.6366917998985819E-2</v>
      </c>
      <c r="JF197" s="76">
        <v>7.2204044798858419E-2</v>
      </c>
      <c r="JG197" s="74"/>
      <c r="JH197" s="74">
        <v>418</v>
      </c>
      <c r="JI197" s="74">
        <v>33</v>
      </c>
      <c r="JJ197" s="175">
        <v>7.8947368421052627E-2</v>
      </c>
      <c r="JK197" s="74">
        <v>336</v>
      </c>
      <c r="JL197" s="74">
        <v>50</v>
      </c>
      <c r="JM197" s="175">
        <v>0.14880952380952381</v>
      </c>
      <c r="JN197" s="74">
        <v>754</v>
      </c>
      <c r="JO197" s="74">
        <v>83</v>
      </c>
      <c r="JP197" s="175">
        <v>0.11007957559681697</v>
      </c>
      <c r="JQ197" s="175">
        <v>0.57960790686965891</v>
      </c>
      <c r="JR197" s="74"/>
      <c r="JS197" s="74"/>
      <c r="JT197" s="76">
        <v>3.1746031746031744E-2</v>
      </c>
      <c r="JU197" s="175"/>
      <c r="JV197" s="175">
        <v>0.10118025156535712</v>
      </c>
      <c r="JW197" s="175">
        <v>1.2744500470992409E-2</v>
      </c>
      <c r="JX197" s="175">
        <v>6.2586579486895333E-2</v>
      </c>
      <c r="JY197" s="175">
        <v>3.8593672078461795E-2</v>
      </c>
      <c r="JZ197" s="175">
        <v>0.11392475203634954</v>
      </c>
      <c r="KA197" s="175">
        <v>3.5435252396520199E-2</v>
      </c>
      <c r="KB197" s="175">
        <v>4.0560758020723668E-2</v>
      </c>
      <c r="KC197" s="175">
        <v>0.12733418296669807</v>
      </c>
      <c r="KD197" s="175">
        <v>8.8740510888236271E-2</v>
      </c>
      <c r="KE197" s="175">
        <v>7.5996010417243867E-2</v>
      </c>
      <c r="KF197" s="175">
        <v>0.18992076245359341</v>
      </c>
      <c r="KG197" s="175"/>
      <c r="KH197" s="74">
        <v>4840</v>
      </c>
      <c r="KI197" s="74">
        <v>33771</v>
      </c>
      <c r="KJ197" s="74">
        <v>6855</v>
      </c>
      <c r="KK197" s="74">
        <v>36094</v>
      </c>
      <c r="KL197" s="76">
        <v>0.14331823161884458</v>
      </c>
      <c r="KM197" s="76">
        <v>0.18992076245359341</v>
      </c>
      <c r="KN197" s="175">
        <v>4.6602530834748829E-2</v>
      </c>
      <c r="KO197" s="175">
        <v>0.32516819603725261</v>
      </c>
      <c r="KP197" s="175"/>
      <c r="KQ197" s="74">
        <v>782</v>
      </c>
      <c r="KR197" s="74">
        <v>2313</v>
      </c>
      <c r="KS197" s="175">
        <v>0.3380890618244704</v>
      </c>
      <c r="KT197" s="74">
        <v>1516</v>
      </c>
      <c r="KU197" s="74">
        <v>4555</v>
      </c>
      <c r="KV197" s="175">
        <v>0.33282107574094399</v>
      </c>
      <c r="KW197" s="74">
        <v>2182</v>
      </c>
      <c r="KX197" s="74">
        <v>6808</v>
      </c>
      <c r="KY197" s="175">
        <v>0.32050528789659222</v>
      </c>
      <c r="KZ197" s="74">
        <v>2884</v>
      </c>
      <c r="LA197" s="74">
        <v>9564</v>
      </c>
      <c r="LB197" s="175">
        <v>0.30154746967795903</v>
      </c>
      <c r="LC197" s="74">
        <v>1144</v>
      </c>
      <c r="LD197" s="74">
        <v>4489</v>
      </c>
      <c r="LE197" s="175">
        <f t="shared" si="537"/>
        <v>0.25484517709957677</v>
      </c>
      <c r="LF197" s="74">
        <v>1560</v>
      </c>
      <c r="LG197" s="74">
        <v>7210</v>
      </c>
      <c r="LH197" s="175">
        <f t="shared" si="538"/>
        <v>0.21636615811373092</v>
      </c>
      <c r="LI197" s="74">
        <v>820</v>
      </c>
      <c r="LJ197" s="74">
        <v>7803</v>
      </c>
      <c r="LK197" s="175">
        <f t="shared" si="539"/>
        <v>0.10508778674868641</v>
      </c>
      <c r="LL197" s="74">
        <v>3524</v>
      </c>
      <c r="LM197" s="74">
        <v>19502</v>
      </c>
      <c r="LN197" s="175">
        <v>0.1806994154445698</v>
      </c>
      <c r="LO197" s="175"/>
      <c r="LP197" s="74">
        <v>447</v>
      </c>
      <c r="LQ197" s="74">
        <v>7028</v>
      </c>
      <c r="LR197" s="175">
        <v>6.3602731929425158E-2</v>
      </c>
      <c r="LS197" s="74">
        <v>6855</v>
      </c>
      <c r="LT197" s="74">
        <v>36094</v>
      </c>
      <c r="LU197" s="175">
        <v>0.18992076245359341</v>
      </c>
      <c r="LV197" s="175"/>
      <c r="LW197" s="74"/>
      <c r="LX197" s="74">
        <v>51</v>
      </c>
      <c r="LY197" s="74">
        <v>1</v>
      </c>
      <c r="LZ197" s="74">
        <v>105</v>
      </c>
      <c r="MA197" s="74">
        <v>164</v>
      </c>
      <c r="MB197" s="74">
        <v>14</v>
      </c>
      <c r="MC197" s="74">
        <v>3</v>
      </c>
      <c r="MD197" s="74"/>
      <c r="MH197" s="75"/>
      <c r="MI197" s="89"/>
    </row>
    <row r="198" spans="1:347" x14ac:dyDescent="0.25">
      <c r="A198" s="153"/>
      <c r="B198" s="156" t="s">
        <v>12</v>
      </c>
      <c r="C198" s="154"/>
      <c r="D198" s="159">
        <v>36012</v>
      </c>
      <c r="E198" s="159" t="s">
        <v>141</v>
      </c>
      <c r="F198" s="73" t="s">
        <v>189</v>
      </c>
      <c r="P198" s="164"/>
      <c r="Q198" s="129"/>
      <c r="R198" s="129"/>
      <c r="S198" s="129"/>
      <c r="T198" s="129"/>
      <c r="U198" s="129"/>
      <c r="V198" s="129"/>
      <c r="W198" s="129"/>
      <c r="X198" s="129"/>
      <c r="Y198" s="129"/>
      <c r="Z198" s="115"/>
      <c r="AA198" s="74"/>
      <c r="AB198" s="75">
        <v>939</v>
      </c>
      <c r="AC198" s="75">
        <v>1832</v>
      </c>
      <c r="AD198" s="75">
        <v>704</v>
      </c>
      <c r="AE198" s="75">
        <v>1280</v>
      </c>
      <c r="AF198" s="75">
        <v>439</v>
      </c>
      <c r="AG198" s="75">
        <v>2034</v>
      </c>
      <c r="AH198" s="75">
        <v>73</v>
      </c>
      <c r="AI198" s="75">
        <v>100</v>
      </c>
      <c r="AK198" s="74">
        <f t="shared" si="437"/>
        <v>7401</v>
      </c>
      <c r="AL198" s="76"/>
      <c r="AM198" s="77">
        <f t="shared" si="438"/>
        <v>0.12687474665585732</v>
      </c>
      <c r="AN198" s="78">
        <f t="shared" si="439"/>
        <v>0.24753411701121469</v>
      </c>
      <c r="AO198" s="78">
        <f t="shared" si="440"/>
        <v>9.5122280772868537E-2</v>
      </c>
      <c r="AP198" s="78">
        <f t="shared" si="441"/>
        <v>0.17294960140521551</v>
      </c>
      <c r="AQ198" s="78">
        <f t="shared" si="442"/>
        <v>5.9316308606945006E-2</v>
      </c>
      <c r="AR198" s="78">
        <f t="shared" si="443"/>
        <v>0.27482772598297528</v>
      </c>
      <c r="AS198" s="78">
        <f t="shared" si="444"/>
        <v>9.8635319551411971E-3</v>
      </c>
      <c r="AT198" s="79">
        <f t="shared" si="445"/>
        <v>1.3511687609782462E-2</v>
      </c>
      <c r="AU198" s="76">
        <f t="shared" si="446"/>
        <v>1</v>
      </c>
      <c r="AV198" s="76"/>
      <c r="AW198" s="76"/>
      <c r="AX198" s="75">
        <v>433</v>
      </c>
      <c r="AY198" s="75">
        <v>376</v>
      </c>
      <c r="AZ198" s="75">
        <v>1154</v>
      </c>
      <c r="BA198" s="75">
        <v>1158</v>
      </c>
      <c r="BB198" s="75">
        <v>2092</v>
      </c>
      <c r="BC198" s="75">
        <v>1782</v>
      </c>
      <c r="BD198" s="75">
        <v>110</v>
      </c>
      <c r="BE198" s="75">
        <v>264</v>
      </c>
      <c r="BF198" s="75">
        <v>19</v>
      </c>
      <c r="BG198" s="80">
        <v>7</v>
      </c>
      <c r="BH198" s="81"/>
      <c r="BI198" s="81"/>
      <c r="BJ198" s="82"/>
      <c r="BK198" s="74">
        <f t="shared" si="447"/>
        <v>7</v>
      </c>
      <c r="BL198" s="80">
        <f t="shared" si="478"/>
        <v>7395</v>
      </c>
      <c r="BM198" s="83"/>
      <c r="BN198" s="84">
        <f t="shared" si="448"/>
        <v>5.8553076402974982E-2</v>
      </c>
      <c r="BO198" s="85">
        <f t="shared" si="449"/>
        <v>5.0845165652467883E-2</v>
      </c>
      <c r="BP198" s="85">
        <f t="shared" si="450"/>
        <v>0.15605138607167005</v>
      </c>
      <c r="BQ198" s="85">
        <f t="shared" si="451"/>
        <v>0.15659229208924949</v>
      </c>
      <c r="BR198" s="85">
        <f t="shared" si="452"/>
        <v>0.28289384719405003</v>
      </c>
      <c r="BS198" s="85">
        <f t="shared" si="453"/>
        <v>0.240973630831643</v>
      </c>
      <c r="BT198" s="85">
        <f t="shared" si="454"/>
        <v>1.4874915483434753E-2</v>
      </c>
      <c r="BU198" s="85">
        <f t="shared" si="455"/>
        <v>3.5699797160243407E-2</v>
      </c>
      <c r="BV198" s="85">
        <f t="shared" si="456"/>
        <v>2.5693035835023664E-3</v>
      </c>
      <c r="BW198" s="85">
        <f t="shared" si="457"/>
        <v>9.4658553076402974E-4</v>
      </c>
      <c r="BX198" s="85">
        <f t="shared" si="458"/>
        <v>0</v>
      </c>
      <c r="BY198" s="85">
        <f t="shared" si="459"/>
        <v>0</v>
      </c>
      <c r="BZ198" s="85">
        <f t="shared" si="460"/>
        <v>0</v>
      </c>
      <c r="CA198" s="76">
        <f t="shared" si="461"/>
        <v>9.4658553076402974E-4</v>
      </c>
      <c r="CB198" s="86">
        <f t="shared" si="462"/>
        <v>1</v>
      </c>
      <c r="CC198" s="76"/>
      <c r="CD198" s="76"/>
      <c r="CE198" s="75">
        <v>684</v>
      </c>
      <c r="CF198" s="75">
        <v>1885</v>
      </c>
      <c r="CG198" s="75">
        <v>1523</v>
      </c>
      <c r="CH198" s="75">
        <v>831</v>
      </c>
      <c r="CI198" s="75">
        <v>1324</v>
      </c>
      <c r="CJ198" s="75">
        <v>986</v>
      </c>
      <c r="CK198" s="73">
        <v>154</v>
      </c>
      <c r="CQ198" s="74">
        <f t="shared" si="463"/>
        <v>0</v>
      </c>
      <c r="CR198" s="74">
        <f t="shared" si="464"/>
        <v>7387</v>
      </c>
      <c r="CS198" s="76"/>
      <c r="CT198" s="77">
        <f t="shared" si="465"/>
        <v>9.2595099499120079E-2</v>
      </c>
      <c r="CU198" s="78">
        <f t="shared" si="466"/>
        <v>0.25517801543251656</v>
      </c>
      <c r="CV198" s="78">
        <f t="shared" si="467"/>
        <v>0.20617300663327467</v>
      </c>
      <c r="CW198" s="78">
        <f t="shared" si="468"/>
        <v>0.11249492351428185</v>
      </c>
      <c r="CX198" s="78">
        <f t="shared" si="469"/>
        <v>0.17923378908894003</v>
      </c>
      <c r="CY198" s="78">
        <f t="shared" si="470"/>
        <v>0.13347773114931635</v>
      </c>
      <c r="CZ198" s="78">
        <f t="shared" si="471"/>
        <v>2.0847434682550427E-2</v>
      </c>
      <c r="DA198" s="79"/>
      <c r="DB198" s="79"/>
      <c r="DC198" s="79"/>
      <c r="DD198" s="79"/>
      <c r="DE198" s="79">
        <f t="shared" si="472"/>
        <v>0</v>
      </c>
      <c r="DF198" s="76">
        <f t="shared" si="473"/>
        <v>1</v>
      </c>
      <c r="DG198" s="76"/>
      <c r="DH198" s="76"/>
      <c r="DI198" s="76"/>
      <c r="DJ198" s="76"/>
      <c r="DK198" s="76">
        <f t="shared" si="479"/>
        <v>0.24753411701121469</v>
      </c>
      <c r="DL198" s="76">
        <f t="shared" si="480"/>
        <v>0.28289384719405003</v>
      </c>
      <c r="DM198" s="76">
        <f t="shared" si="481"/>
        <v>0.25517801543251656</v>
      </c>
      <c r="DN198" s="76"/>
      <c r="DO198" s="76"/>
      <c r="DP198" s="76">
        <f t="shared" si="482"/>
        <v>9.5122280772868537E-2</v>
      </c>
      <c r="DQ198" s="76">
        <f t="shared" si="483"/>
        <v>5.0845165652467883E-2</v>
      </c>
      <c r="DR198" s="76">
        <f t="shared" si="484"/>
        <v>0.17923378908894003</v>
      </c>
      <c r="DS198" s="76"/>
      <c r="DT198" s="76"/>
      <c r="DU198" s="76"/>
      <c r="DV198" s="76">
        <f t="shared" si="485"/>
        <v>3.5699797160243407E-2</v>
      </c>
      <c r="DW198" s="76"/>
      <c r="DX198" s="76"/>
      <c r="DY198" s="76"/>
      <c r="DZ198" s="76"/>
      <c r="EA198" s="76">
        <f t="shared" si="486"/>
        <v>2.5693035835023664E-3</v>
      </c>
      <c r="EB198" s="76"/>
      <c r="EC198" s="76"/>
      <c r="ED198" s="76"/>
      <c r="EE198" s="76">
        <f t="shared" si="474"/>
        <v>0.34265639778408324</v>
      </c>
      <c r="EF198" s="76">
        <f t="shared" si="475"/>
        <v>0.3720081135902637</v>
      </c>
      <c r="EG198" s="76">
        <f t="shared" si="476"/>
        <v>0.43441180452145656</v>
      </c>
      <c r="EH198" s="76"/>
      <c r="EI198" s="76"/>
      <c r="EJ198" s="76">
        <f t="shared" si="487"/>
        <v>7.6438984213018646E-3</v>
      </c>
      <c r="EK198" s="76"/>
      <c r="EL198" s="76">
        <f t="shared" si="488"/>
        <v>-2.7715831761533472E-2</v>
      </c>
      <c r="EM198" s="76"/>
      <c r="EN198" s="76"/>
      <c r="EO198" s="76">
        <f t="shared" si="489"/>
        <v>8.411150831607149E-2</v>
      </c>
      <c r="EP198" s="76"/>
      <c r="EQ198" s="76">
        <f t="shared" si="490"/>
        <v>0.12838862343647214</v>
      </c>
      <c r="ER198" s="76"/>
      <c r="ES198" s="76"/>
      <c r="ET198" s="76">
        <f t="shared" si="491"/>
        <v>0</v>
      </c>
      <c r="EU198" s="76"/>
      <c r="EV198" s="76">
        <f t="shared" si="492"/>
        <v>-3.5699797160243407E-2</v>
      </c>
      <c r="EW198" s="76"/>
      <c r="EX198" s="76"/>
      <c r="EY198" s="76">
        <f t="shared" si="493"/>
        <v>0</v>
      </c>
      <c r="EZ198" s="76"/>
      <c r="FA198" s="76">
        <f t="shared" si="494"/>
        <v>-2.5693035835023664E-3</v>
      </c>
      <c r="FB198" s="76"/>
      <c r="FC198" s="76"/>
      <c r="FD198" s="76">
        <f t="shared" si="495"/>
        <v>9.1755406737373313E-2</v>
      </c>
      <c r="FE198" s="76"/>
      <c r="FF198" s="76">
        <f t="shared" si="496"/>
        <v>6.2403690931192857E-2</v>
      </c>
      <c r="FG198" s="76"/>
      <c r="FH198" s="76"/>
      <c r="FI198" s="76"/>
      <c r="FJ198" s="76"/>
      <c r="FK198" s="76"/>
      <c r="FL198" s="76">
        <f t="shared" si="497"/>
        <v>9.8635319551411971E-3</v>
      </c>
      <c r="FM198" s="76">
        <f t="shared" si="498"/>
        <v>1.4874915483434753E-2</v>
      </c>
      <c r="FN198" s="76">
        <f t="shared" si="499"/>
        <v>2.0847434682550427E-2</v>
      </c>
      <c r="FO198" s="76"/>
      <c r="FP198" s="76">
        <f t="shared" si="500"/>
        <v>1.098390272740923E-2</v>
      </c>
      <c r="FQ198" s="76"/>
      <c r="FR198" s="76">
        <f t="shared" si="501"/>
        <v>5.9725191991156744E-3</v>
      </c>
      <c r="FS198" s="76"/>
      <c r="FT198" s="76"/>
      <c r="FU198" s="76"/>
      <c r="FV198" s="76"/>
      <c r="FW198" s="76">
        <f t="shared" si="502"/>
        <v>0.27482772598297528</v>
      </c>
      <c r="FX198" s="76">
        <f t="shared" si="503"/>
        <v>0.240973630831643</v>
      </c>
      <c r="FY198" s="76">
        <f t="shared" si="504"/>
        <v>0.20617300663327467</v>
      </c>
      <c r="FZ198" s="76"/>
      <c r="GA198" s="76">
        <f t="shared" si="505"/>
        <v>-6.8654719349700605E-2</v>
      </c>
      <c r="GB198" s="76"/>
      <c r="GC198" s="76">
        <f t="shared" si="506"/>
        <v>-3.4800624198368324E-2</v>
      </c>
      <c r="GD198" s="76"/>
      <c r="GE198" s="76"/>
      <c r="GF198" s="76"/>
      <c r="GG198" s="76"/>
      <c r="GH198" s="76">
        <f t="shared" si="507"/>
        <v>0.12687474665585732</v>
      </c>
      <c r="GI198" s="76">
        <f t="shared" si="508"/>
        <v>0.15605138607167005</v>
      </c>
      <c r="GJ198" s="76">
        <f t="shared" si="509"/>
        <v>0.13347773114931635</v>
      </c>
      <c r="GK198" s="76"/>
      <c r="GL198" s="76">
        <f t="shared" si="510"/>
        <v>6.6029844934590298E-3</v>
      </c>
      <c r="GM198" s="76"/>
      <c r="GN198" s="76">
        <f t="shared" si="511"/>
        <v>-2.2573654922353692E-2</v>
      </c>
      <c r="GO198" s="76"/>
      <c r="GP198" s="76"/>
      <c r="GQ198" s="76"/>
      <c r="GR198" s="76"/>
      <c r="GS198" s="76">
        <f t="shared" si="512"/>
        <v>0.17294960140521551</v>
      </c>
      <c r="GT198" s="76">
        <f t="shared" si="513"/>
        <v>0.15659229208924949</v>
      </c>
      <c r="GU198" s="76">
        <f t="shared" si="514"/>
        <v>9.2595099499120079E-2</v>
      </c>
      <c r="GV198" s="76"/>
      <c r="GW198" s="76">
        <f t="shared" si="515"/>
        <v>-8.035450190609543E-2</v>
      </c>
      <c r="GX198" s="76"/>
      <c r="GY198" s="76">
        <f t="shared" si="516"/>
        <v>-6.3997192590129412E-2</v>
      </c>
      <c r="GZ198" s="76"/>
      <c r="HA198" s="76"/>
      <c r="HB198" s="76"/>
      <c r="HC198" s="76"/>
      <c r="HD198" s="76">
        <f t="shared" si="517"/>
        <v>5.9316308606945006E-2</v>
      </c>
      <c r="HE198" s="76">
        <f t="shared" si="518"/>
        <v>5.8553076402974982E-2</v>
      </c>
      <c r="HF198" s="76">
        <f t="shared" si="519"/>
        <v>0.11249492351428185</v>
      </c>
      <c r="HG198" s="76"/>
      <c r="HH198" s="76">
        <f t="shared" si="520"/>
        <v>5.3178614907336844E-2</v>
      </c>
      <c r="HI198" s="76"/>
      <c r="HJ198" s="76">
        <f t="shared" si="521"/>
        <v>5.3941847111306868E-2</v>
      </c>
      <c r="HK198" s="76"/>
      <c r="HL198" s="76"/>
      <c r="HM198" s="76"/>
      <c r="HN198" s="76"/>
      <c r="HO198" s="76"/>
      <c r="HP198" s="76"/>
      <c r="HQ198" s="76"/>
      <c r="HR198" s="76">
        <f t="shared" si="522"/>
        <v>0.18281313336035671</v>
      </c>
      <c r="HS198" s="76">
        <f t="shared" si="523"/>
        <v>0.23226591001216051</v>
      </c>
      <c r="HT198" s="76">
        <f t="shared" si="524"/>
        <v>0.24212944196730171</v>
      </c>
      <c r="HU198" s="76"/>
      <c r="HV198" s="76">
        <f t="shared" si="525"/>
        <v>0.17146720757268424</v>
      </c>
      <c r="HW198" s="76">
        <f t="shared" si="526"/>
        <v>0.21514536849222449</v>
      </c>
      <c r="HX198" s="76">
        <f t="shared" si="527"/>
        <v>0.23002028397565921</v>
      </c>
      <c r="HY198" s="76"/>
      <c r="HZ198" s="76">
        <f t="shared" si="528"/>
        <v>0.11344253418167051</v>
      </c>
      <c r="IA198" s="76">
        <f t="shared" si="529"/>
        <v>0.20509002301340193</v>
      </c>
      <c r="IB198" s="76">
        <f t="shared" si="530"/>
        <v>0.22593745769595236</v>
      </c>
      <c r="IC198" s="76"/>
      <c r="ID198" s="76"/>
      <c r="IE198" s="76">
        <f t="shared" si="531"/>
        <v>-6.9370599178686196E-2</v>
      </c>
      <c r="IF198" s="76"/>
      <c r="IG198" s="76">
        <f t="shared" si="532"/>
        <v>-5.8024673391013734E-2</v>
      </c>
      <c r="IH198" s="76"/>
      <c r="II198" s="76"/>
      <c r="IJ198" s="76">
        <f t="shared" si="533"/>
        <v>-2.7175886998758586E-2</v>
      </c>
      <c r="IK198" s="76"/>
      <c r="IL198" s="76">
        <f t="shared" si="534"/>
        <v>-1.0055345478822558E-2</v>
      </c>
      <c r="IM198" s="76"/>
      <c r="IN198" s="76"/>
      <c r="IO198" s="76">
        <f t="shared" si="535"/>
        <v>-1.6191984271349352E-2</v>
      </c>
      <c r="IP198" s="76"/>
      <c r="IQ198" s="76">
        <f t="shared" si="536"/>
        <v>-4.0828262797068526E-3</v>
      </c>
      <c r="IR198" s="76"/>
      <c r="IS198" s="76"/>
      <c r="IT198" s="76"/>
      <c r="IU198" s="76"/>
      <c r="IV198" s="76"/>
      <c r="IW198" s="76">
        <v>0.02</v>
      </c>
      <c r="IX198" s="183">
        <v>3.8790748497541432</v>
      </c>
      <c r="IY198" s="183">
        <v>3.9806179842501934</v>
      </c>
      <c r="IZ198" s="175">
        <v>-0.20119521845652216</v>
      </c>
      <c r="JA198" s="76"/>
      <c r="JB198" s="74">
        <v>17425</v>
      </c>
      <c r="JC198" s="74">
        <v>98</v>
      </c>
      <c r="JD198" s="74">
        <v>98</v>
      </c>
      <c r="JE198" s="76">
        <v>1.5135468599295735E-2</v>
      </c>
      <c r="JF198" s="76">
        <v>7.3243920473320789E-2</v>
      </c>
      <c r="JG198" s="74"/>
      <c r="JH198" s="74">
        <v>74</v>
      </c>
      <c r="JI198" s="74">
        <v>1.5</v>
      </c>
      <c r="JJ198" s="175">
        <v>2.0270270270270271E-2</v>
      </c>
      <c r="JK198" s="74">
        <v>44</v>
      </c>
      <c r="JL198" s="74">
        <v>4</v>
      </c>
      <c r="JM198" s="175">
        <v>9.0909090909090912E-2</v>
      </c>
      <c r="JN198" s="74">
        <v>118</v>
      </c>
      <c r="JO198" s="74">
        <v>5.5</v>
      </c>
      <c r="JP198" s="175">
        <v>4.6610169491525424E-2</v>
      </c>
      <c r="JQ198" s="175">
        <v>0.85275600577233235</v>
      </c>
      <c r="JR198" s="74"/>
      <c r="JS198" s="74"/>
      <c r="JT198" s="76">
        <v>3.4749034749034749E-2</v>
      </c>
      <c r="JU198" s="175"/>
      <c r="JV198" s="175">
        <v>3.5952185418377587E-2</v>
      </c>
      <c r="JW198" s="175">
        <v>2.6462268455151017E-3</v>
      </c>
      <c r="JX198" s="175">
        <v>6.2961949082945522E-3</v>
      </c>
      <c r="JY198" s="175">
        <v>2.9655990510083038E-2</v>
      </c>
      <c r="JZ198" s="175">
        <v>3.8598412263892691E-2</v>
      </c>
      <c r="KA198" s="175">
        <v>3.8324664659184233E-3</v>
      </c>
      <c r="KB198" s="175">
        <v>1.2409891413450133E-2</v>
      </c>
      <c r="KC198" s="175">
        <v>4.8544575234966691E-2</v>
      </c>
      <c r="KD198" s="175">
        <v>1.8888584724883657E-2</v>
      </c>
      <c r="KE198" s="175">
        <v>1.6242357879368556E-2</v>
      </c>
      <c r="KF198" s="175">
        <v>5.4840770143261247E-2</v>
      </c>
      <c r="KG198" s="175"/>
      <c r="KH198" s="74">
        <v>361</v>
      </c>
      <c r="KI198" s="74">
        <v>10746</v>
      </c>
      <c r="KJ198" s="74">
        <v>601</v>
      </c>
      <c r="KK198" s="74">
        <v>10959</v>
      </c>
      <c r="KL198" s="76">
        <v>3.3593895402940631E-2</v>
      </c>
      <c r="KM198" s="76">
        <v>5.4840770143261247E-2</v>
      </c>
      <c r="KN198" s="175">
        <v>2.1246874740320616E-2</v>
      </c>
      <c r="KO198" s="175">
        <v>0.63246237107890668</v>
      </c>
      <c r="KP198" s="175"/>
      <c r="KQ198" s="74">
        <v>64</v>
      </c>
      <c r="KR198" s="74">
        <v>713</v>
      </c>
      <c r="KS198" s="175">
        <v>8.9761570827489479E-2</v>
      </c>
      <c r="KT198" s="74">
        <v>125</v>
      </c>
      <c r="KU198" s="74">
        <v>1463</v>
      </c>
      <c r="KV198" s="175">
        <v>8.5440874914559123E-2</v>
      </c>
      <c r="KW198" s="74">
        <v>195</v>
      </c>
      <c r="KX198" s="74">
        <v>2138</v>
      </c>
      <c r="KY198" s="175">
        <v>9.1206735266604305E-2</v>
      </c>
      <c r="KZ198" s="74">
        <v>271</v>
      </c>
      <c r="LA198" s="74">
        <v>2999</v>
      </c>
      <c r="LB198" s="175">
        <v>9.0363454484828271E-2</v>
      </c>
      <c r="LC198" s="74">
        <v>97</v>
      </c>
      <c r="LD198" s="74">
        <v>1299</v>
      </c>
      <c r="LE198" s="175">
        <f t="shared" si="537"/>
        <v>7.4672825250192462E-2</v>
      </c>
      <c r="LF198" s="74">
        <v>149</v>
      </c>
      <c r="LG198" s="74">
        <v>2110</v>
      </c>
      <c r="LH198" s="175">
        <f t="shared" si="538"/>
        <v>7.0616113744075823E-2</v>
      </c>
      <c r="LI198" s="74">
        <v>66</v>
      </c>
      <c r="LJ198" s="74">
        <v>2152</v>
      </c>
      <c r="LK198" s="175">
        <f t="shared" si="539"/>
        <v>3.0669144981412641E-2</v>
      </c>
      <c r="LL198" s="74">
        <v>312</v>
      </c>
      <c r="LM198" s="74">
        <v>5561</v>
      </c>
      <c r="LN198" s="175">
        <v>5.6105017083258407E-2</v>
      </c>
      <c r="LO198" s="175"/>
      <c r="LP198" s="74">
        <v>16</v>
      </c>
      <c r="LQ198" s="74">
        <v>2399</v>
      </c>
      <c r="LR198" s="175">
        <v>6.6694456023343061E-3</v>
      </c>
      <c r="LS198" s="74">
        <v>599</v>
      </c>
      <c r="LT198" s="74">
        <v>10959</v>
      </c>
      <c r="LU198" s="175">
        <v>5.4658271740122277E-2</v>
      </c>
      <c r="LV198" s="175"/>
      <c r="LW198" s="74"/>
      <c r="LX198" s="74">
        <v>186</v>
      </c>
      <c r="LY198" s="74">
        <v>144</v>
      </c>
      <c r="LZ198" s="74">
        <v>259</v>
      </c>
      <c r="MA198" s="74">
        <v>158</v>
      </c>
      <c r="MB198" s="74">
        <v>97</v>
      </c>
      <c r="MC198" s="74">
        <v>192</v>
      </c>
      <c r="MD198" s="74"/>
      <c r="MH198" s="75"/>
      <c r="MI198" s="89"/>
    </row>
    <row r="199" spans="1:347" x14ac:dyDescent="0.25">
      <c r="A199" s="153"/>
      <c r="B199" s="156" t="s">
        <v>2</v>
      </c>
      <c r="C199" s="154"/>
      <c r="D199" s="159">
        <v>11029</v>
      </c>
      <c r="E199" s="159" t="s">
        <v>0</v>
      </c>
      <c r="F199" s="73" t="s">
        <v>21</v>
      </c>
      <c r="P199" s="164"/>
      <c r="Q199" s="129"/>
      <c r="R199" s="129"/>
      <c r="S199" s="129"/>
      <c r="T199" s="129"/>
      <c r="U199" s="129"/>
      <c r="V199" s="129"/>
      <c r="W199" s="129"/>
      <c r="X199" s="129"/>
      <c r="Y199" s="129"/>
      <c r="Z199" s="115"/>
      <c r="AA199" s="74"/>
      <c r="AB199" s="75">
        <v>1629</v>
      </c>
      <c r="AC199" s="75">
        <v>6162</v>
      </c>
      <c r="AD199" s="75">
        <v>1682</v>
      </c>
      <c r="AE199" s="75">
        <v>1976</v>
      </c>
      <c r="AF199" s="75">
        <v>2742</v>
      </c>
      <c r="AG199" s="75">
        <v>1618</v>
      </c>
      <c r="AH199" s="75">
        <v>514</v>
      </c>
      <c r="AI199" s="75">
        <v>0</v>
      </c>
      <c r="AK199" s="74">
        <f t="shared" si="437"/>
        <v>16323</v>
      </c>
      <c r="AL199" s="76"/>
      <c r="AM199" s="77">
        <f t="shared" si="438"/>
        <v>9.9797831281014521E-2</v>
      </c>
      <c r="AN199" s="78">
        <f t="shared" si="439"/>
        <v>0.37750413526925197</v>
      </c>
      <c r="AO199" s="78">
        <f t="shared" si="440"/>
        <v>0.1030447834344177</v>
      </c>
      <c r="AP199" s="78">
        <f t="shared" si="441"/>
        <v>0.1210561783985787</v>
      </c>
      <c r="AQ199" s="78">
        <f t="shared" si="442"/>
        <v>0.16798382650248117</v>
      </c>
      <c r="AR199" s="78">
        <f t="shared" si="443"/>
        <v>9.9123935551062914E-2</v>
      </c>
      <c r="AS199" s="78">
        <f t="shared" si="444"/>
        <v>3.1489309563193041E-2</v>
      </c>
      <c r="AT199" s="79">
        <f t="shared" si="445"/>
        <v>0</v>
      </c>
      <c r="AU199" s="76">
        <f t="shared" si="446"/>
        <v>1</v>
      </c>
      <c r="AV199" s="76"/>
      <c r="AW199" s="76"/>
      <c r="AX199" s="75">
        <v>2867</v>
      </c>
      <c r="AY199" s="75">
        <v>933</v>
      </c>
      <c r="AZ199" s="75">
        <v>1633</v>
      </c>
      <c r="BA199" s="75">
        <v>1550</v>
      </c>
      <c r="BB199" s="75">
        <v>6662</v>
      </c>
      <c r="BC199" s="75">
        <v>2053</v>
      </c>
      <c r="BD199" s="75">
        <v>769</v>
      </c>
      <c r="BF199" s="75">
        <v>25</v>
      </c>
      <c r="BG199" s="80">
        <v>19</v>
      </c>
      <c r="BH199" s="81">
        <v>178</v>
      </c>
      <c r="BI199" s="81"/>
      <c r="BJ199" s="82"/>
      <c r="BK199" s="74">
        <f t="shared" si="447"/>
        <v>197</v>
      </c>
      <c r="BL199" s="80">
        <f t="shared" si="478"/>
        <v>16689</v>
      </c>
      <c r="BM199" s="83"/>
      <c r="BN199" s="84">
        <f t="shared" si="448"/>
        <v>0.17178980166576788</v>
      </c>
      <c r="BO199" s="85">
        <f t="shared" si="449"/>
        <v>5.5905087183174544E-2</v>
      </c>
      <c r="BP199" s="85">
        <f t="shared" si="450"/>
        <v>9.784888249745341E-2</v>
      </c>
      <c r="BQ199" s="85">
        <f t="shared" si="451"/>
        <v>9.2875546767331771E-2</v>
      </c>
      <c r="BR199" s="85">
        <f t="shared" si="452"/>
        <v>0.39918509197675117</v>
      </c>
      <c r="BS199" s="85">
        <f t="shared" si="453"/>
        <v>0.12301515968602074</v>
      </c>
      <c r="BT199" s="85">
        <f t="shared" si="454"/>
        <v>4.6078255138114928E-2</v>
      </c>
      <c r="BU199" s="85">
        <f t="shared" si="455"/>
        <v>0</v>
      </c>
      <c r="BV199" s="85">
        <f t="shared" si="456"/>
        <v>1.4979926897956738E-3</v>
      </c>
      <c r="BW199" s="85">
        <f t="shared" si="457"/>
        <v>1.1384744442447122E-3</v>
      </c>
      <c r="BX199" s="85">
        <f t="shared" si="458"/>
        <v>1.0665707951345197E-2</v>
      </c>
      <c r="BY199" s="85">
        <f t="shared" si="459"/>
        <v>0</v>
      </c>
      <c r="BZ199" s="85">
        <f t="shared" si="460"/>
        <v>0</v>
      </c>
      <c r="CA199" s="76">
        <f t="shared" si="461"/>
        <v>1.180418239558991E-2</v>
      </c>
      <c r="CB199" s="86">
        <f t="shared" si="462"/>
        <v>1</v>
      </c>
      <c r="CC199" s="76"/>
      <c r="CD199" s="76"/>
      <c r="CE199" s="35">
        <v>1158</v>
      </c>
      <c r="CF199" s="35">
        <v>5951</v>
      </c>
      <c r="CG199" s="35">
        <v>1297</v>
      </c>
      <c r="CH199" s="35">
        <v>4337</v>
      </c>
      <c r="CI199" s="35">
        <v>1833</v>
      </c>
      <c r="CJ199" s="35">
        <v>1248</v>
      </c>
      <c r="CK199" s="35">
        <v>766</v>
      </c>
      <c r="CL199" s="35">
        <v>46</v>
      </c>
      <c r="CM199" s="35">
        <v>13</v>
      </c>
      <c r="CN199" s="35">
        <v>219</v>
      </c>
      <c r="CO199" s="75">
        <v>50</v>
      </c>
      <c r="CQ199" s="74">
        <f t="shared" si="463"/>
        <v>328</v>
      </c>
      <c r="CR199" s="74">
        <f t="shared" si="464"/>
        <v>16918</v>
      </c>
      <c r="CS199" s="76"/>
      <c r="CT199" s="77">
        <f t="shared" si="465"/>
        <v>6.8447807069393546E-2</v>
      </c>
      <c r="CU199" s="78">
        <f t="shared" si="466"/>
        <v>0.35175552665799742</v>
      </c>
      <c r="CV199" s="78">
        <f t="shared" si="467"/>
        <v>7.6663908263388106E-2</v>
      </c>
      <c r="CW199" s="78">
        <f t="shared" si="468"/>
        <v>0.25635417898096702</v>
      </c>
      <c r="CX199" s="78">
        <f t="shared" si="469"/>
        <v>0.10834614020569808</v>
      </c>
      <c r="CY199" s="78">
        <f t="shared" si="470"/>
        <v>7.3767584820900817E-2</v>
      </c>
      <c r="CZ199" s="78">
        <f t="shared" si="471"/>
        <v>4.5277219529495212E-2</v>
      </c>
      <c r="DA199" s="79"/>
      <c r="DB199" s="79"/>
      <c r="DC199" s="79"/>
      <c r="DD199" s="79"/>
      <c r="DE199" s="79">
        <f t="shared" si="472"/>
        <v>1.9387634472159829E-2</v>
      </c>
      <c r="DF199" s="76">
        <f t="shared" si="473"/>
        <v>1</v>
      </c>
      <c r="DG199" s="76"/>
      <c r="DH199" s="76"/>
      <c r="DI199" s="76"/>
      <c r="DJ199" s="76"/>
      <c r="DK199" s="76">
        <f t="shared" si="479"/>
        <v>0.37750413526925197</v>
      </c>
      <c r="DL199" s="76">
        <f t="shared" si="480"/>
        <v>0.39918509197675117</v>
      </c>
      <c r="DM199" s="76">
        <f t="shared" si="481"/>
        <v>0.35175552665799742</v>
      </c>
      <c r="DN199" s="76"/>
      <c r="DO199" s="76"/>
      <c r="DP199" s="76">
        <f t="shared" si="482"/>
        <v>0.1030447834344177</v>
      </c>
      <c r="DQ199" s="76">
        <f t="shared" si="483"/>
        <v>5.5905087183174544E-2</v>
      </c>
      <c r="DR199" s="76">
        <f t="shared" si="484"/>
        <v>0.10834614020569808</v>
      </c>
      <c r="DS199" s="76"/>
      <c r="DT199" s="76"/>
      <c r="DU199" s="76"/>
      <c r="DV199" s="76">
        <f t="shared" si="485"/>
        <v>0</v>
      </c>
      <c r="DW199" s="76"/>
      <c r="DX199" s="76"/>
      <c r="DY199" s="76"/>
      <c r="DZ199" s="76"/>
      <c r="EA199" s="76">
        <f t="shared" si="486"/>
        <v>1.4979926897956738E-3</v>
      </c>
      <c r="EB199" s="76"/>
      <c r="EC199" s="76"/>
      <c r="ED199" s="76"/>
      <c r="EE199" s="76">
        <f t="shared" si="474"/>
        <v>0.48054891870366967</v>
      </c>
      <c r="EF199" s="76">
        <f t="shared" si="475"/>
        <v>0.45658817184972139</v>
      </c>
      <c r="EG199" s="76">
        <f t="shared" si="476"/>
        <v>0.46010166686369547</v>
      </c>
      <c r="EH199" s="76"/>
      <c r="EI199" s="76"/>
      <c r="EJ199" s="76">
        <f t="shared" si="487"/>
        <v>-2.5748608611254553E-2</v>
      </c>
      <c r="EK199" s="76"/>
      <c r="EL199" s="76">
        <f t="shared" si="488"/>
        <v>-4.7429565318753752E-2</v>
      </c>
      <c r="EM199" s="76"/>
      <c r="EN199" s="76"/>
      <c r="EO199" s="76">
        <f t="shared" si="489"/>
        <v>5.30135677128038E-3</v>
      </c>
      <c r="EP199" s="76"/>
      <c r="EQ199" s="76">
        <f t="shared" si="490"/>
        <v>5.2441053022523533E-2</v>
      </c>
      <c r="ER199" s="76"/>
      <c r="ES199" s="76"/>
      <c r="ET199" s="76">
        <f t="shared" si="491"/>
        <v>0</v>
      </c>
      <c r="EU199" s="76"/>
      <c r="EV199" s="76">
        <f t="shared" si="492"/>
        <v>0</v>
      </c>
      <c r="EW199" s="76"/>
      <c r="EX199" s="76"/>
      <c r="EY199" s="76">
        <f t="shared" si="493"/>
        <v>0</v>
      </c>
      <c r="EZ199" s="76"/>
      <c r="FA199" s="76">
        <f t="shared" si="494"/>
        <v>-1.4979926897956738E-3</v>
      </c>
      <c r="FB199" s="76"/>
      <c r="FC199" s="76"/>
      <c r="FD199" s="76">
        <f t="shared" si="495"/>
        <v>-2.0447251839974201E-2</v>
      </c>
      <c r="FE199" s="76"/>
      <c r="FF199" s="76">
        <f t="shared" si="496"/>
        <v>3.5134950139740773E-3</v>
      </c>
      <c r="FG199" s="76"/>
      <c r="FH199" s="76"/>
      <c r="FI199" s="76"/>
      <c r="FJ199" s="76"/>
      <c r="FK199" s="76"/>
      <c r="FL199" s="76">
        <f t="shared" si="497"/>
        <v>3.1489309563193041E-2</v>
      </c>
      <c r="FM199" s="76">
        <f t="shared" si="498"/>
        <v>4.6078255138114928E-2</v>
      </c>
      <c r="FN199" s="76">
        <f t="shared" si="499"/>
        <v>4.5277219529495212E-2</v>
      </c>
      <c r="FO199" s="76"/>
      <c r="FP199" s="76">
        <f t="shared" si="500"/>
        <v>1.3787909966302171E-2</v>
      </c>
      <c r="FQ199" s="76"/>
      <c r="FR199" s="76">
        <f t="shared" si="501"/>
        <v>-8.0103560861971568E-4</v>
      </c>
      <c r="FS199" s="76"/>
      <c r="FT199" s="76"/>
      <c r="FU199" s="76"/>
      <c r="FV199" s="76"/>
      <c r="FW199" s="76">
        <f t="shared" si="502"/>
        <v>9.9123935551062914E-2</v>
      </c>
      <c r="FX199" s="76">
        <f t="shared" si="503"/>
        <v>0.12301515968602074</v>
      </c>
      <c r="FY199" s="76">
        <f t="shared" si="504"/>
        <v>7.6663908263388106E-2</v>
      </c>
      <c r="FZ199" s="76"/>
      <c r="GA199" s="76">
        <f t="shared" si="505"/>
        <v>-2.2460027287674808E-2</v>
      </c>
      <c r="GB199" s="76"/>
      <c r="GC199" s="76">
        <f t="shared" si="506"/>
        <v>-4.6351251422632633E-2</v>
      </c>
      <c r="GD199" s="76"/>
      <c r="GE199" s="76"/>
      <c r="GF199" s="76"/>
      <c r="GG199" s="76"/>
      <c r="GH199" s="76">
        <f t="shared" si="507"/>
        <v>9.9797831281014521E-2</v>
      </c>
      <c r="GI199" s="76">
        <f t="shared" si="508"/>
        <v>9.784888249745341E-2</v>
      </c>
      <c r="GJ199" s="76">
        <f t="shared" si="509"/>
        <v>7.3767584820900817E-2</v>
      </c>
      <c r="GK199" s="76"/>
      <c r="GL199" s="76">
        <f t="shared" si="510"/>
        <v>-2.6030246460113704E-2</v>
      </c>
      <c r="GM199" s="76"/>
      <c r="GN199" s="76">
        <f t="shared" si="511"/>
        <v>-2.4081297676552593E-2</v>
      </c>
      <c r="GO199" s="76"/>
      <c r="GP199" s="76"/>
      <c r="GQ199" s="76"/>
      <c r="GR199" s="76"/>
      <c r="GS199" s="76">
        <f t="shared" si="512"/>
        <v>0.1210561783985787</v>
      </c>
      <c r="GT199" s="76">
        <f t="shared" si="513"/>
        <v>9.2875546767331771E-2</v>
      </c>
      <c r="GU199" s="76">
        <f t="shared" si="514"/>
        <v>6.8447807069393546E-2</v>
      </c>
      <c r="GV199" s="76"/>
      <c r="GW199" s="76">
        <f t="shared" si="515"/>
        <v>-5.2608371329185152E-2</v>
      </c>
      <c r="GX199" s="76"/>
      <c r="GY199" s="76">
        <f t="shared" si="516"/>
        <v>-2.4427739697938225E-2</v>
      </c>
      <c r="GZ199" s="76"/>
      <c r="HA199" s="76"/>
      <c r="HB199" s="76"/>
      <c r="HC199" s="76"/>
      <c r="HD199" s="76">
        <f t="shared" si="517"/>
        <v>0.16798382650248117</v>
      </c>
      <c r="HE199" s="76">
        <f t="shared" si="518"/>
        <v>0.17178980166576788</v>
      </c>
      <c r="HF199" s="76">
        <f t="shared" si="519"/>
        <v>0.25635417898096702</v>
      </c>
      <c r="HG199" s="76"/>
      <c r="HH199" s="76">
        <f t="shared" si="520"/>
        <v>8.8370352478485847E-2</v>
      </c>
      <c r="HI199" s="76"/>
      <c r="HJ199" s="76">
        <f t="shared" si="521"/>
        <v>8.4564377315199141E-2</v>
      </c>
      <c r="HK199" s="76"/>
      <c r="HL199" s="76"/>
      <c r="HM199" s="76"/>
      <c r="HN199" s="76"/>
      <c r="HO199" s="76"/>
      <c r="HP199" s="76"/>
      <c r="HQ199" s="76"/>
      <c r="HR199" s="76">
        <f t="shared" si="522"/>
        <v>0.15254548796177175</v>
      </c>
      <c r="HS199" s="76">
        <f t="shared" si="523"/>
        <v>0.28904000490105985</v>
      </c>
      <c r="HT199" s="76">
        <f t="shared" si="524"/>
        <v>0.32052931446425292</v>
      </c>
      <c r="HU199" s="76"/>
      <c r="HV199" s="76">
        <f t="shared" si="525"/>
        <v>0.13895380190544671</v>
      </c>
      <c r="HW199" s="76">
        <f t="shared" si="526"/>
        <v>0.26466534843309963</v>
      </c>
      <c r="HX199" s="76">
        <f t="shared" si="527"/>
        <v>0.31074360357121456</v>
      </c>
      <c r="HY199" s="76"/>
      <c r="HZ199" s="76">
        <f t="shared" si="528"/>
        <v>0.11372502659888875</v>
      </c>
      <c r="IA199" s="76">
        <f t="shared" si="529"/>
        <v>0.32480198605036059</v>
      </c>
      <c r="IB199" s="76">
        <f t="shared" si="530"/>
        <v>0.37007920557985574</v>
      </c>
      <c r="IC199" s="76"/>
      <c r="ID199" s="76"/>
      <c r="IE199" s="76">
        <f t="shared" si="531"/>
        <v>-3.8820461362883002E-2</v>
      </c>
      <c r="IF199" s="76"/>
      <c r="IG199" s="76">
        <f t="shared" si="532"/>
        <v>-2.5228775306557955E-2</v>
      </c>
      <c r="IH199" s="76"/>
      <c r="II199" s="76"/>
      <c r="IJ199" s="76">
        <f t="shared" si="533"/>
        <v>3.5761981149300737E-2</v>
      </c>
      <c r="IK199" s="76"/>
      <c r="IL199" s="76">
        <f t="shared" si="534"/>
        <v>6.0136637617260957E-2</v>
      </c>
      <c r="IM199" s="76"/>
      <c r="IN199" s="76"/>
      <c r="IO199" s="76">
        <f t="shared" si="535"/>
        <v>4.9549891115602818E-2</v>
      </c>
      <c r="IP199" s="76"/>
      <c r="IQ199" s="76">
        <f t="shared" si="536"/>
        <v>5.9335602008641186E-2</v>
      </c>
      <c r="IR199" s="76"/>
      <c r="IS199" s="76"/>
      <c r="IT199" s="76"/>
      <c r="IU199" s="76"/>
      <c r="IV199" s="76"/>
      <c r="IW199" s="76">
        <v>0.03</v>
      </c>
      <c r="IX199" s="183">
        <v>8.2324644596100818</v>
      </c>
      <c r="IY199" s="183">
        <v>8.0043786945871762</v>
      </c>
      <c r="IZ199" s="175">
        <v>-3.2850504781177639E-2</v>
      </c>
      <c r="JA199" s="76"/>
      <c r="JB199" s="74">
        <v>20466</v>
      </c>
      <c r="JC199" s="74">
        <v>115</v>
      </c>
      <c r="JD199" s="74">
        <v>108</v>
      </c>
      <c r="JE199" s="76">
        <v>1.7006236994962471E-2</v>
      </c>
      <c r="JF199" s="76">
        <v>6.6697230357316215E-2</v>
      </c>
      <c r="JG199" s="74"/>
      <c r="JH199" s="74">
        <v>248</v>
      </c>
      <c r="JI199" s="74">
        <v>31</v>
      </c>
      <c r="JJ199" s="175">
        <v>0.125</v>
      </c>
      <c r="JK199" s="74">
        <v>243</v>
      </c>
      <c r="JL199" s="74">
        <v>54</v>
      </c>
      <c r="JM199" s="175">
        <v>0.22222222222222221</v>
      </c>
      <c r="JN199" s="74">
        <v>491</v>
      </c>
      <c r="JO199" s="74">
        <v>85</v>
      </c>
      <c r="JP199" s="175">
        <v>0.17311608961303462</v>
      </c>
      <c r="JQ199" s="175">
        <v>0.90734510320201944</v>
      </c>
      <c r="JR199" s="74"/>
      <c r="JS199" s="74"/>
      <c r="JT199" s="76"/>
      <c r="JU199" s="175"/>
      <c r="JV199" s="175">
        <v>7.6520652768017491E-2</v>
      </c>
      <c r="JW199" s="175">
        <v>2.7524010306863435E-2</v>
      </c>
      <c r="JX199" s="175">
        <v>3.5019910986179431E-2</v>
      </c>
      <c r="JY199" s="175">
        <v>4.150074178183806E-2</v>
      </c>
      <c r="JZ199" s="175">
        <v>0.10404466307488093</v>
      </c>
      <c r="KA199" s="175">
        <v>3.3497306160693373E-2</v>
      </c>
      <c r="KB199" s="175">
        <v>5.3252127742640744E-2</v>
      </c>
      <c r="KC199" s="175">
        <v>0.1557741859920356</v>
      </c>
      <c r="KD199" s="175">
        <v>0.11427344421019754</v>
      </c>
      <c r="KE199" s="175">
        <v>8.6749433903334117E-2</v>
      </c>
      <c r="KF199" s="175">
        <v>0.19079409697821503</v>
      </c>
      <c r="KG199" s="175"/>
      <c r="KH199" s="74">
        <v>2960</v>
      </c>
      <c r="KI199" s="74">
        <v>24660</v>
      </c>
      <c r="KJ199" s="74">
        <v>4887</v>
      </c>
      <c r="KK199" s="74">
        <v>25614</v>
      </c>
      <c r="KL199" s="76">
        <v>0.12003244120032441</v>
      </c>
      <c r="KM199" s="76">
        <v>0.19079409697821503</v>
      </c>
      <c r="KN199" s="175">
        <v>7.076165577789062E-2</v>
      </c>
      <c r="KO199" s="175">
        <v>0.58952109171715628</v>
      </c>
      <c r="KP199" s="175"/>
      <c r="KQ199" s="74">
        <v>645</v>
      </c>
      <c r="KR199" s="74">
        <v>1776</v>
      </c>
      <c r="KS199" s="175">
        <v>0.36317567567567566</v>
      </c>
      <c r="KT199" s="74">
        <v>1235</v>
      </c>
      <c r="KU199" s="74">
        <v>3507</v>
      </c>
      <c r="KV199" s="175">
        <v>0.35215283718277729</v>
      </c>
      <c r="KW199" s="74">
        <v>1693</v>
      </c>
      <c r="KX199" s="74">
        <v>5154</v>
      </c>
      <c r="KY199" s="175">
        <v>0.32848273185875049</v>
      </c>
      <c r="KZ199" s="74">
        <v>2176</v>
      </c>
      <c r="LA199" s="74">
        <v>7354</v>
      </c>
      <c r="LB199" s="175">
        <v>0.29589339135164539</v>
      </c>
      <c r="LC199" s="74">
        <v>879</v>
      </c>
      <c r="LD199" s="74">
        <v>3215</v>
      </c>
      <c r="LE199" s="175">
        <f t="shared" si="537"/>
        <v>0.2734059097978227</v>
      </c>
      <c r="LF199" s="74">
        <v>1103</v>
      </c>
      <c r="LG199" s="74">
        <v>4894</v>
      </c>
      <c r="LH199" s="175">
        <f t="shared" si="538"/>
        <v>0.22537801389456477</v>
      </c>
      <c r="LI199" s="74">
        <v>528</v>
      </c>
      <c r="LJ199" s="74">
        <v>5046</v>
      </c>
      <c r="LK199" s="175">
        <f t="shared" si="539"/>
        <v>0.10463733650416171</v>
      </c>
      <c r="LL199" s="74">
        <v>2510</v>
      </c>
      <c r="LM199" s="74">
        <v>13155</v>
      </c>
      <c r="LN199" s="175">
        <v>0.19080197643481567</v>
      </c>
      <c r="LO199" s="175"/>
      <c r="LP199" s="74">
        <v>201</v>
      </c>
      <c r="LQ199" s="74">
        <v>5105</v>
      </c>
      <c r="LR199" s="175">
        <v>3.9373163565132221E-2</v>
      </c>
      <c r="LS199" s="74">
        <v>4887</v>
      </c>
      <c r="LT199" s="74">
        <v>25614</v>
      </c>
      <c r="LU199" s="175">
        <v>0.19079409697821503</v>
      </c>
      <c r="LV199" s="175"/>
      <c r="LW199" s="74"/>
      <c r="LX199" s="74">
        <v>18</v>
      </c>
      <c r="LY199" s="74">
        <v>42</v>
      </c>
      <c r="LZ199" s="74">
        <v>59</v>
      </c>
      <c r="MA199" s="74">
        <v>232</v>
      </c>
      <c r="MB199" s="74">
        <v>173</v>
      </c>
      <c r="MC199" s="74">
        <v>24</v>
      </c>
      <c r="MD199" s="74"/>
      <c r="MH199" s="75"/>
      <c r="MI199" s="89"/>
    </row>
    <row r="200" spans="1:347" x14ac:dyDescent="0.25">
      <c r="A200" s="153"/>
      <c r="B200" s="156" t="s">
        <v>12</v>
      </c>
      <c r="C200" s="154"/>
      <c r="D200" s="159">
        <v>44048</v>
      </c>
      <c r="E200" s="159" t="s">
        <v>206</v>
      </c>
      <c r="F200" s="73" t="s">
        <v>242</v>
      </c>
      <c r="P200" s="164"/>
      <c r="Q200" s="129"/>
      <c r="R200" s="129"/>
      <c r="S200" s="129"/>
      <c r="T200" s="129"/>
      <c r="U200" s="129"/>
      <c r="V200" s="129"/>
      <c r="W200" s="129"/>
      <c r="X200" s="129"/>
      <c r="Y200" s="129"/>
      <c r="Z200" s="115"/>
      <c r="AA200" s="74"/>
      <c r="AB200" s="75">
        <v>1330</v>
      </c>
      <c r="AC200" s="75">
        <v>1925</v>
      </c>
      <c r="AD200" s="75">
        <v>477</v>
      </c>
      <c r="AE200" s="75">
        <v>648</v>
      </c>
      <c r="AF200" s="75">
        <v>717</v>
      </c>
      <c r="AG200" s="75">
        <v>2529</v>
      </c>
      <c r="AH200" s="75">
        <v>115</v>
      </c>
      <c r="AI200" s="75">
        <v>123</v>
      </c>
      <c r="AK200" s="74">
        <f t="shared" si="437"/>
        <v>7864</v>
      </c>
      <c r="AL200" s="76"/>
      <c r="AM200" s="77">
        <f t="shared" si="438"/>
        <v>0.16912512716174974</v>
      </c>
      <c r="AN200" s="78">
        <f t="shared" si="439"/>
        <v>0.24478636826042727</v>
      </c>
      <c r="AO200" s="78">
        <f t="shared" si="440"/>
        <v>6.0656154628687689E-2</v>
      </c>
      <c r="AP200" s="78">
        <f t="shared" si="441"/>
        <v>8.2400813835198372E-2</v>
      </c>
      <c r="AQ200" s="78">
        <f t="shared" si="442"/>
        <v>9.1174974567650044E-2</v>
      </c>
      <c r="AR200" s="78">
        <f t="shared" si="443"/>
        <v>0.32159206510681587</v>
      </c>
      <c r="AS200" s="78">
        <f t="shared" si="444"/>
        <v>1.4623601220752798E-2</v>
      </c>
      <c r="AT200" s="79">
        <f t="shared" si="445"/>
        <v>1.5640895218718209E-2</v>
      </c>
      <c r="AU200" s="76">
        <f t="shared" si="446"/>
        <v>1</v>
      </c>
      <c r="AV200" s="76"/>
      <c r="AW200" s="76"/>
      <c r="AX200" s="75">
        <v>640</v>
      </c>
      <c r="AY200" s="75">
        <v>272</v>
      </c>
      <c r="AZ200" s="75">
        <v>1715</v>
      </c>
      <c r="BA200" s="75">
        <v>884</v>
      </c>
      <c r="BB200" s="75">
        <v>2437</v>
      </c>
      <c r="BC200" s="75">
        <v>1937</v>
      </c>
      <c r="BD200" s="75">
        <v>136</v>
      </c>
      <c r="BF200" s="75">
        <v>13</v>
      </c>
      <c r="BG200" s="80">
        <v>6</v>
      </c>
      <c r="BH200" s="81">
        <v>67</v>
      </c>
      <c r="BI200" s="81">
        <v>3</v>
      </c>
      <c r="BJ200" s="82">
        <v>8</v>
      </c>
      <c r="BK200" s="74">
        <f t="shared" si="447"/>
        <v>84</v>
      </c>
      <c r="BL200" s="80">
        <f t="shared" si="478"/>
        <v>8118</v>
      </c>
      <c r="BM200" s="83"/>
      <c r="BN200" s="84">
        <f t="shared" si="448"/>
        <v>7.8837152007883715E-2</v>
      </c>
      <c r="BO200" s="85">
        <f t="shared" si="449"/>
        <v>3.3505789603350579E-2</v>
      </c>
      <c r="BP200" s="85">
        <f t="shared" si="450"/>
        <v>0.2112589307711259</v>
      </c>
      <c r="BQ200" s="85">
        <f t="shared" si="451"/>
        <v>0.10889381621088938</v>
      </c>
      <c r="BR200" s="85">
        <f t="shared" si="452"/>
        <v>0.30019709288001972</v>
      </c>
      <c r="BS200" s="85">
        <f t="shared" si="453"/>
        <v>0.23860556787386056</v>
      </c>
      <c r="BT200" s="85">
        <f t="shared" si="454"/>
        <v>1.6752894801675289E-2</v>
      </c>
      <c r="BU200" s="85">
        <f t="shared" si="455"/>
        <v>0</v>
      </c>
      <c r="BV200" s="85">
        <f t="shared" si="456"/>
        <v>1.601379650160138E-3</v>
      </c>
      <c r="BW200" s="85">
        <f t="shared" si="457"/>
        <v>7.3909830007390983E-4</v>
      </c>
      <c r="BX200" s="85">
        <f t="shared" si="458"/>
        <v>8.2532643508253269E-3</v>
      </c>
      <c r="BY200" s="85">
        <f t="shared" si="459"/>
        <v>3.6954915003695491E-4</v>
      </c>
      <c r="BZ200" s="85">
        <f t="shared" si="460"/>
        <v>9.8546440009854644E-4</v>
      </c>
      <c r="CA200" s="76">
        <f t="shared" si="461"/>
        <v>1.0347376201034739E-2</v>
      </c>
      <c r="CB200" s="86">
        <f t="shared" si="462"/>
        <v>1</v>
      </c>
      <c r="CC200" s="76"/>
      <c r="CD200" s="76"/>
      <c r="CE200" s="75">
        <v>588</v>
      </c>
      <c r="CF200" s="75">
        <v>1800</v>
      </c>
      <c r="CG200" s="75">
        <v>1852</v>
      </c>
      <c r="CH200" s="75">
        <v>1017</v>
      </c>
      <c r="CI200" s="75">
        <v>811</v>
      </c>
      <c r="CJ200" s="75">
        <v>1763</v>
      </c>
      <c r="CK200" s="73">
        <v>161</v>
      </c>
      <c r="CL200" s="73">
        <v>5</v>
      </c>
      <c r="CM200" s="73">
        <v>147</v>
      </c>
      <c r="CN200" s="73">
        <v>10</v>
      </c>
      <c r="CO200" s="73">
        <v>12</v>
      </c>
      <c r="CQ200" s="74">
        <f t="shared" si="463"/>
        <v>174</v>
      </c>
      <c r="CR200" s="74">
        <f t="shared" si="464"/>
        <v>8166</v>
      </c>
      <c r="CS200" s="76"/>
      <c r="CT200" s="77">
        <f t="shared" si="465"/>
        <v>7.2005878030859657E-2</v>
      </c>
      <c r="CU200" s="78">
        <f t="shared" si="466"/>
        <v>0.2204261572373255</v>
      </c>
      <c r="CV200" s="78">
        <f t="shared" si="467"/>
        <v>0.22679402400195933</v>
      </c>
      <c r="CW200" s="78">
        <f t="shared" si="468"/>
        <v>0.1245407788390889</v>
      </c>
      <c r="CX200" s="78">
        <f t="shared" si="469"/>
        <v>9.9314229733039439E-2</v>
      </c>
      <c r="CY200" s="78">
        <f t="shared" si="470"/>
        <v>0.21589517511633602</v>
      </c>
      <c r="CZ200" s="78">
        <f t="shared" si="471"/>
        <v>1.9715895175116335E-2</v>
      </c>
      <c r="DA200" s="79"/>
      <c r="DB200" s="79"/>
      <c r="DC200" s="79"/>
      <c r="DD200" s="79"/>
      <c r="DE200" s="79">
        <f t="shared" si="472"/>
        <v>2.1307861866274799E-2</v>
      </c>
      <c r="DF200" s="76">
        <f t="shared" si="473"/>
        <v>1</v>
      </c>
      <c r="DG200" s="76"/>
      <c r="DH200" s="76"/>
      <c r="DI200" s="76"/>
      <c r="DJ200" s="76"/>
      <c r="DK200" s="76">
        <f t="shared" si="479"/>
        <v>0.24478636826042727</v>
      </c>
      <c r="DL200" s="76">
        <f t="shared" si="480"/>
        <v>0.30019709288001972</v>
      </c>
      <c r="DM200" s="76">
        <f t="shared" si="481"/>
        <v>0.2204261572373255</v>
      </c>
      <c r="DN200" s="76"/>
      <c r="DO200" s="76"/>
      <c r="DP200" s="76">
        <f t="shared" si="482"/>
        <v>6.0656154628687689E-2</v>
      </c>
      <c r="DQ200" s="76">
        <f t="shared" si="483"/>
        <v>3.3505789603350579E-2</v>
      </c>
      <c r="DR200" s="76">
        <f t="shared" si="484"/>
        <v>9.9314229733039439E-2</v>
      </c>
      <c r="DS200" s="76"/>
      <c r="DT200" s="76"/>
      <c r="DU200" s="76"/>
      <c r="DV200" s="76">
        <f t="shared" si="485"/>
        <v>0</v>
      </c>
      <c r="DW200" s="76"/>
      <c r="DX200" s="76"/>
      <c r="DY200" s="76"/>
      <c r="DZ200" s="76"/>
      <c r="EA200" s="76">
        <f t="shared" si="486"/>
        <v>1.601379650160138E-3</v>
      </c>
      <c r="EB200" s="76"/>
      <c r="EC200" s="76"/>
      <c r="ED200" s="76"/>
      <c r="EE200" s="76">
        <f t="shared" si="474"/>
        <v>0.30544252288911494</v>
      </c>
      <c r="EF200" s="76">
        <f t="shared" si="475"/>
        <v>0.33530426213353048</v>
      </c>
      <c r="EG200" s="76">
        <f t="shared" si="476"/>
        <v>0.31974038697036494</v>
      </c>
      <c r="EH200" s="76"/>
      <c r="EI200" s="76"/>
      <c r="EJ200" s="76">
        <f t="shared" si="487"/>
        <v>-2.4360211023101763E-2</v>
      </c>
      <c r="EK200" s="76"/>
      <c r="EL200" s="76">
        <f t="shared" si="488"/>
        <v>-7.9770935642694218E-2</v>
      </c>
      <c r="EM200" s="76"/>
      <c r="EN200" s="76"/>
      <c r="EO200" s="76">
        <f t="shared" si="489"/>
        <v>3.865807510435175E-2</v>
      </c>
      <c r="EP200" s="76"/>
      <c r="EQ200" s="76">
        <f t="shared" si="490"/>
        <v>6.5808440129688867E-2</v>
      </c>
      <c r="ER200" s="76"/>
      <c r="ES200" s="76"/>
      <c r="ET200" s="76">
        <f t="shared" si="491"/>
        <v>0</v>
      </c>
      <c r="EU200" s="76"/>
      <c r="EV200" s="76">
        <f t="shared" si="492"/>
        <v>0</v>
      </c>
      <c r="EW200" s="76"/>
      <c r="EX200" s="76"/>
      <c r="EY200" s="76">
        <f t="shared" si="493"/>
        <v>0</v>
      </c>
      <c r="EZ200" s="76"/>
      <c r="FA200" s="76">
        <f t="shared" si="494"/>
        <v>-1.601379650160138E-3</v>
      </c>
      <c r="FB200" s="76"/>
      <c r="FC200" s="76"/>
      <c r="FD200" s="76">
        <f t="shared" si="495"/>
        <v>1.429786408125E-2</v>
      </c>
      <c r="FE200" s="76"/>
      <c r="FF200" s="76">
        <f t="shared" si="496"/>
        <v>-1.5563875163165541E-2</v>
      </c>
      <c r="FG200" s="76"/>
      <c r="FH200" s="76"/>
      <c r="FI200" s="76"/>
      <c r="FJ200" s="76"/>
      <c r="FK200" s="76"/>
      <c r="FL200" s="76">
        <f t="shared" si="497"/>
        <v>1.4623601220752798E-2</v>
      </c>
      <c r="FM200" s="76">
        <f t="shared" si="498"/>
        <v>1.6752894801675289E-2</v>
      </c>
      <c r="FN200" s="76">
        <f t="shared" si="499"/>
        <v>1.9715895175116335E-2</v>
      </c>
      <c r="FO200" s="76"/>
      <c r="FP200" s="76">
        <f t="shared" si="500"/>
        <v>5.0922939543635373E-3</v>
      </c>
      <c r="FQ200" s="76"/>
      <c r="FR200" s="76">
        <f t="shared" si="501"/>
        <v>2.9630003734410458E-3</v>
      </c>
      <c r="FS200" s="76"/>
      <c r="FT200" s="76"/>
      <c r="FU200" s="76"/>
      <c r="FV200" s="76"/>
      <c r="FW200" s="76">
        <f t="shared" si="502"/>
        <v>0.32159206510681587</v>
      </c>
      <c r="FX200" s="76">
        <f t="shared" si="503"/>
        <v>0.23860556787386056</v>
      </c>
      <c r="FY200" s="76">
        <f t="shared" si="504"/>
        <v>0.22679402400195933</v>
      </c>
      <c r="FZ200" s="76"/>
      <c r="GA200" s="76">
        <f t="shared" si="505"/>
        <v>-9.479804110485654E-2</v>
      </c>
      <c r="GB200" s="76"/>
      <c r="GC200" s="76">
        <f t="shared" si="506"/>
        <v>-1.1811543871901226E-2</v>
      </c>
      <c r="GD200" s="76"/>
      <c r="GE200" s="76"/>
      <c r="GF200" s="76"/>
      <c r="GG200" s="76"/>
      <c r="GH200" s="76">
        <f t="shared" si="507"/>
        <v>0.16912512716174974</v>
      </c>
      <c r="GI200" s="76">
        <f t="shared" si="508"/>
        <v>0.2112589307711259</v>
      </c>
      <c r="GJ200" s="76">
        <f t="shared" si="509"/>
        <v>0.21589517511633602</v>
      </c>
      <c r="GK200" s="76"/>
      <c r="GL200" s="76">
        <f t="shared" si="510"/>
        <v>4.677004795458628E-2</v>
      </c>
      <c r="GM200" s="76"/>
      <c r="GN200" s="76">
        <f t="shared" si="511"/>
        <v>4.6362443452101221E-3</v>
      </c>
      <c r="GO200" s="76"/>
      <c r="GP200" s="76"/>
      <c r="GQ200" s="76"/>
      <c r="GR200" s="76"/>
      <c r="GS200" s="76">
        <f t="shared" si="512"/>
        <v>8.2400813835198372E-2</v>
      </c>
      <c r="GT200" s="76">
        <f t="shared" si="513"/>
        <v>0.10889381621088938</v>
      </c>
      <c r="GU200" s="76">
        <f t="shared" si="514"/>
        <v>7.2005878030859657E-2</v>
      </c>
      <c r="GV200" s="76"/>
      <c r="GW200" s="76">
        <f t="shared" si="515"/>
        <v>-1.0394935804338715E-2</v>
      </c>
      <c r="GX200" s="76"/>
      <c r="GY200" s="76">
        <f t="shared" si="516"/>
        <v>-3.6887938180029722E-2</v>
      </c>
      <c r="GZ200" s="76"/>
      <c r="HA200" s="76"/>
      <c r="HB200" s="76"/>
      <c r="HC200" s="76"/>
      <c r="HD200" s="76">
        <f t="shared" si="517"/>
        <v>9.1174974567650044E-2</v>
      </c>
      <c r="HE200" s="76">
        <f t="shared" si="518"/>
        <v>7.8837152007883715E-2</v>
      </c>
      <c r="HF200" s="76">
        <f t="shared" si="519"/>
        <v>0.1245407788390889</v>
      </c>
      <c r="HG200" s="76"/>
      <c r="HH200" s="76">
        <f t="shared" si="520"/>
        <v>3.3365804271438856E-2</v>
      </c>
      <c r="HI200" s="76"/>
      <c r="HJ200" s="76">
        <f t="shared" si="521"/>
        <v>4.5703626831205185E-2</v>
      </c>
      <c r="HK200" s="76"/>
      <c r="HL200" s="76"/>
      <c r="HM200" s="76"/>
      <c r="HN200" s="76"/>
      <c r="HO200" s="76"/>
      <c r="HP200" s="76"/>
      <c r="HQ200" s="76"/>
      <c r="HR200" s="76">
        <f t="shared" si="522"/>
        <v>9.7024415055951163E-2</v>
      </c>
      <c r="HS200" s="76">
        <f t="shared" si="523"/>
        <v>0.17357578840284843</v>
      </c>
      <c r="HT200" s="76">
        <f t="shared" si="524"/>
        <v>0.18819938962360122</v>
      </c>
      <c r="HU200" s="76"/>
      <c r="HV200" s="76">
        <f t="shared" si="525"/>
        <v>0.12564671101256467</v>
      </c>
      <c r="HW200" s="76">
        <f t="shared" si="526"/>
        <v>0.18773096821877311</v>
      </c>
      <c r="HX200" s="76">
        <f t="shared" si="527"/>
        <v>0.20448386302044838</v>
      </c>
      <c r="HY200" s="76"/>
      <c r="HZ200" s="76">
        <f t="shared" si="528"/>
        <v>9.1721773205975993E-2</v>
      </c>
      <c r="IA200" s="76">
        <f t="shared" si="529"/>
        <v>0.19654665686994854</v>
      </c>
      <c r="IB200" s="76">
        <f t="shared" si="530"/>
        <v>0.21626255204506489</v>
      </c>
      <c r="IC200" s="76"/>
      <c r="ID200" s="76"/>
      <c r="IE200" s="76">
        <f t="shared" si="531"/>
        <v>-5.3026418499751704E-3</v>
      </c>
      <c r="IF200" s="76"/>
      <c r="IG200" s="76">
        <f t="shared" si="532"/>
        <v>-3.3924937806588673E-2</v>
      </c>
      <c r="IH200" s="76"/>
      <c r="II200" s="76"/>
      <c r="IJ200" s="76">
        <f t="shared" si="533"/>
        <v>2.2970868467100114E-2</v>
      </c>
      <c r="IK200" s="76"/>
      <c r="IL200" s="76">
        <f t="shared" si="534"/>
        <v>8.8156886511754351E-3</v>
      </c>
      <c r="IM200" s="76"/>
      <c r="IN200" s="76"/>
      <c r="IO200" s="76">
        <f t="shared" si="535"/>
        <v>2.8063162421463672E-2</v>
      </c>
      <c r="IP200" s="76"/>
      <c r="IQ200" s="76">
        <f t="shared" si="536"/>
        <v>1.1778689024616512E-2</v>
      </c>
      <c r="IR200" s="76"/>
      <c r="IS200" s="76"/>
      <c r="IT200" s="76"/>
      <c r="IU200" s="76"/>
      <c r="IV200" s="76"/>
      <c r="IW200" s="76">
        <v>0.04</v>
      </c>
      <c r="IX200" s="183">
        <v>5.7593893659467437</v>
      </c>
      <c r="IY200" s="183">
        <v>5.5117174597552587</v>
      </c>
      <c r="IZ200" s="175">
        <v>-0.12866678181864916</v>
      </c>
      <c r="JA200" s="76"/>
      <c r="JB200" s="74">
        <v>21074</v>
      </c>
      <c r="JC200" s="74">
        <v>118</v>
      </c>
      <c r="JD200" s="74">
        <v>111</v>
      </c>
      <c r="JE200" s="76">
        <v>1.6384414854010126E-2</v>
      </c>
      <c r="JF200" s="76">
        <v>6.4095148000397173E-2</v>
      </c>
      <c r="JG200" s="74"/>
      <c r="JH200" s="74">
        <v>107</v>
      </c>
      <c r="JI200" s="74">
        <v>1.5</v>
      </c>
      <c r="JJ200" s="175">
        <v>1.4018691588785047E-2</v>
      </c>
      <c r="JK200" s="74">
        <v>116</v>
      </c>
      <c r="JL200" s="74">
        <v>1.5</v>
      </c>
      <c r="JM200" s="175">
        <v>1.2931034482758621E-2</v>
      </c>
      <c r="JN200" s="74">
        <v>223</v>
      </c>
      <c r="JO200" s="74">
        <v>3</v>
      </c>
      <c r="JP200" s="175">
        <v>1.3452914798206279E-2</v>
      </c>
      <c r="JQ200" s="175">
        <v>0.1991444267315037</v>
      </c>
      <c r="JR200" s="74"/>
      <c r="JS200" s="74"/>
      <c r="JT200" s="76"/>
      <c r="JU200" s="175"/>
      <c r="JV200" s="175">
        <v>3.7318590186592948E-2</v>
      </c>
      <c r="JW200" s="175">
        <v>5.7878369039391841E-3</v>
      </c>
      <c r="JX200" s="175">
        <v>1.4080856945404285E-2</v>
      </c>
      <c r="JY200" s="175">
        <v>2.3237733241188666E-2</v>
      </c>
      <c r="JZ200" s="175">
        <v>4.3106427090532133E-2</v>
      </c>
      <c r="KA200" s="175">
        <v>6.4789219073946094E-3</v>
      </c>
      <c r="KB200" s="175">
        <v>1.796821008984105E-2</v>
      </c>
      <c r="KC200" s="175">
        <v>5.3472702142363514E-2</v>
      </c>
      <c r="KD200" s="175">
        <v>3.0234968901174844E-2</v>
      </c>
      <c r="KE200" s="175">
        <v>2.4447131997235659E-2</v>
      </c>
      <c r="KF200" s="175">
        <v>6.7553559087767792E-2</v>
      </c>
      <c r="KG200" s="175"/>
      <c r="KH200" s="74">
        <v>542</v>
      </c>
      <c r="KI200" s="74">
        <v>11130</v>
      </c>
      <c r="KJ200" s="74">
        <v>782</v>
      </c>
      <c r="KK200" s="74">
        <v>11576</v>
      </c>
      <c r="KL200" s="76">
        <v>4.8697214734950582E-2</v>
      </c>
      <c r="KM200" s="76">
        <v>6.7553559087767792E-2</v>
      </c>
      <c r="KN200" s="175">
        <v>1.885634435281721E-2</v>
      </c>
      <c r="KO200" s="175">
        <v>0.38721607499419847</v>
      </c>
      <c r="KP200" s="175"/>
      <c r="KQ200" s="74">
        <v>87</v>
      </c>
      <c r="KR200" s="74">
        <v>688</v>
      </c>
      <c r="KS200" s="175">
        <v>0.12645348837209303</v>
      </c>
      <c r="KT200" s="74">
        <v>190</v>
      </c>
      <c r="KU200" s="74">
        <v>1389</v>
      </c>
      <c r="KV200" s="175">
        <v>0.13678905687544995</v>
      </c>
      <c r="KW200" s="74">
        <v>262</v>
      </c>
      <c r="KX200" s="74">
        <v>2124</v>
      </c>
      <c r="KY200" s="175">
        <v>0.12335216572504708</v>
      </c>
      <c r="KZ200" s="74">
        <v>346</v>
      </c>
      <c r="LA200" s="74">
        <v>3074</v>
      </c>
      <c r="LB200" s="175">
        <v>0.1125569290826285</v>
      </c>
      <c r="LC200" s="74">
        <v>148</v>
      </c>
      <c r="LD200" s="74">
        <v>1327</v>
      </c>
      <c r="LE200" s="175">
        <f t="shared" si="537"/>
        <v>0.11152976639035418</v>
      </c>
      <c r="LF200" s="74">
        <v>176</v>
      </c>
      <c r="LG200" s="74">
        <v>2295</v>
      </c>
      <c r="LH200" s="175">
        <f t="shared" si="538"/>
        <v>7.6688453159041395E-2</v>
      </c>
      <c r="LI200" s="74">
        <v>84</v>
      </c>
      <c r="LJ200" s="74">
        <v>2477</v>
      </c>
      <c r="LK200" s="175">
        <f t="shared" si="539"/>
        <v>3.391199031085991E-2</v>
      </c>
      <c r="LL200" s="74">
        <v>408</v>
      </c>
      <c r="LM200" s="74">
        <v>6099</v>
      </c>
      <c r="LN200" s="175">
        <v>6.6896212493851456E-2</v>
      </c>
      <c r="LO200" s="175"/>
      <c r="LP200" s="74">
        <v>28</v>
      </c>
      <c r="LQ200" s="74">
        <v>2403</v>
      </c>
      <c r="LR200" s="175">
        <v>1.1652101539741989E-2</v>
      </c>
      <c r="LS200" s="74">
        <v>782</v>
      </c>
      <c r="LT200" s="74">
        <v>11576</v>
      </c>
      <c r="LU200" s="175">
        <v>6.7553559087767792E-2</v>
      </c>
      <c r="LV200" s="175"/>
      <c r="LW200" s="74"/>
      <c r="LX200" s="74">
        <v>248</v>
      </c>
      <c r="LY200" s="74">
        <v>97</v>
      </c>
      <c r="LZ200" s="74">
        <v>106</v>
      </c>
      <c r="MA200" s="74">
        <v>73</v>
      </c>
      <c r="MB200" s="74">
        <v>66</v>
      </c>
      <c r="MC200" s="74">
        <v>138</v>
      </c>
      <c r="MD200" s="74"/>
      <c r="MI200" s="89"/>
    </row>
    <row r="201" spans="1:347" x14ac:dyDescent="0.25">
      <c r="A201" s="153"/>
      <c r="B201" s="156" t="s">
        <v>12</v>
      </c>
      <c r="C201" s="154"/>
      <c r="D201" s="159">
        <v>44049</v>
      </c>
      <c r="E201" s="159" t="s">
        <v>206</v>
      </c>
      <c r="F201" s="73" t="s">
        <v>243</v>
      </c>
      <c r="P201" s="164"/>
      <c r="Q201" s="129"/>
      <c r="R201" s="129"/>
      <c r="S201" s="129"/>
      <c r="T201" s="129"/>
      <c r="U201" s="129"/>
      <c r="V201" s="129"/>
      <c r="W201" s="129"/>
      <c r="X201" s="129"/>
      <c r="Y201" s="129"/>
      <c r="Z201" s="115"/>
      <c r="AA201" s="74"/>
      <c r="AB201" s="75">
        <v>1361</v>
      </c>
      <c r="AC201" s="75">
        <v>2053</v>
      </c>
      <c r="AD201" s="75">
        <v>819</v>
      </c>
      <c r="AE201" s="75">
        <v>778</v>
      </c>
      <c r="AF201" s="75">
        <v>824</v>
      </c>
      <c r="AG201" s="75">
        <v>2276</v>
      </c>
      <c r="AH201" s="75">
        <v>91</v>
      </c>
      <c r="AI201" s="75">
        <v>116</v>
      </c>
      <c r="AK201" s="74">
        <f t="shared" si="437"/>
        <v>8318</v>
      </c>
      <c r="AL201" s="76"/>
      <c r="AM201" s="77">
        <f t="shared" si="438"/>
        <v>0.16362106275547006</v>
      </c>
      <c r="AN201" s="78">
        <f t="shared" si="439"/>
        <v>0.24681413801394567</v>
      </c>
      <c r="AO201" s="78">
        <f t="shared" si="440"/>
        <v>9.8461168550132247E-2</v>
      </c>
      <c r="AP201" s="78">
        <f t="shared" si="441"/>
        <v>9.3532099062274582E-2</v>
      </c>
      <c r="AQ201" s="78">
        <f t="shared" si="442"/>
        <v>9.9062274585236837E-2</v>
      </c>
      <c r="AR201" s="78">
        <f t="shared" si="443"/>
        <v>0.2736234671796105</v>
      </c>
      <c r="AS201" s="78">
        <f t="shared" si="444"/>
        <v>1.0940129838903582E-2</v>
      </c>
      <c r="AT201" s="79">
        <f t="shared" si="445"/>
        <v>1.3945660014426545E-2</v>
      </c>
      <c r="AU201" s="76">
        <f t="shared" si="446"/>
        <v>1</v>
      </c>
      <c r="AV201" s="76"/>
      <c r="AW201" s="76"/>
      <c r="AX201" s="75">
        <v>801</v>
      </c>
      <c r="AY201" s="75">
        <v>430</v>
      </c>
      <c r="AZ201" s="75">
        <v>1512</v>
      </c>
      <c r="BA201" s="75">
        <v>935</v>
      </c>
      <c r="BB201" s="75">
        <v>2447</v>
      </c>
      <c r="BC201" s="75">
        <v>1998</v>
      </c>
      <c r="BD201" s="75">
        <v>153</v>
      </c>
      <c r="BF201" s="75">
        <v>16</v>
      </c>
      <c r="BG201" s="80">
        <v>7</v>
      </c>
      <c r="BH201" s="81">
        <v>63</v>
      </c>
      <c r="BI201" s="81">
        <v>4</v>
      </c>
      <c r="BJ201" s="82">
        <v>3</v>
      </c>
      <c r="BK201" s="74">
        <f t="shared" si="447"/>
        <v>77</v>
      </c>
      <c r="BL201" s="80">
        <f t="shared" si="478"/>
        <v>8369</v>
      </c>
      <c r="BM201" s="83"/>
      <c r="BN201" s="84">
        <f t="shared" si="448"/>
        <v>9.5710359660652403E-2</v>
      </c>
      <c r="BO201" s="85">
        <f t="shared" si="449"/>
        <v>5.1380093201099292E-2</v>
      </c>
      <c r="BP201" s="85">
        <f t="shared" si="450"/>
        <v>0.18066674632572588</v>
      </c>
      <c r="BQ201" s="85">
        <f t="shared" si="451"/>
        <v>0.11172183056518102</v>
      </c>
      <c r="BR201" s="85">
        <f t="shared" si="452"/>
        <v>0.29238857689090691</v>
      </c>
      <c r="BS201" s="85">
        <f t="shared" si="453"/>
        <v>0.23873820050185207</v>
      </c>
      <c r="BT201" s="85">
        <f t="shared" si="454"/>
        <v>1.8281754092484167E-2</v>
      </c>
      <c r="BU201" s="85">
        <f t="shared" si="455"/>
        <v>0</v>
      </c>
      <c r="BV201" s="85">
        <f t="shared" si="456"/>
        <v>1.9118174214362528E-3</v>
      </c>
      <c r="BW201" s="85">
        <f t="shared" si="457"/>
        <v>8.3642012187836064E-4</v>
      </c>
      <c r="BX201" s="85">
        <f t="shared" si="458"/>
        <v>7.5277810969052459E-3</v>
      </c>
      <c r="BY201" s="85">
        <f t="shared" si="459"/>
        <v>4.7795435535906319E-4</v>
      </c>
      <c r="BZ201" s="85">
        <f t="shared" si="460"/>
        <v>3.5846576651929739E-4</v>
      </c>
      <c r="CA201" s="76">
        <f t="shared" si="461"/>
        <v>9.2006213406619665E-3</v>
      </c>
      <c r="CB201" s="86">
        <f t="shared" si="462"/>
        <v>1</v>
      </c>
      <c r="CC201" s="76"/>
      <c r="CD201" s="76"/>
      <c r="CE201" s="75">
        <v>588</v>
      </c>
      <c r="CF201" s="75">
        <v>1800</v>
      </c>
      <c r="CG201" s="75">
        <v>1852</v>
      </c>
      <c r="CH201" s="75">
        <v>1017</v>
      </c>
      <c r="CI201" s="75">
        <v>811</v>
      </c>
      <c r="CJ201" s="75">
        <v>1763</v>
      </c>
      <c r="CK201" s="73">
        <v>161</v>
      </c>
      <c r="CL201" s="73">
        <v>5</v>
      </c>
      <c r="CM201" s="73">
        <v>147</v>
      </c>
      <c r="CN201" s="73">
        <v>10</v>
      </c>
      <c r="CO201" s="73">
        <v>12</v>
      </c>
      <c r="CQ201" s="74">
        <f t="shared" si="463"/>
        <v>174</v>
      </c>
      <c r="CR201" s="74">
        <f t="shared" si="464"/>
        <v>8166</v>
      </c>
      <c r="CS201" s="76"/>
      <c r="CT201" s="77">
        <f t="shared" si="465"/>
        <v>7.2005878030859657E-2</v>
      </c>
      <c r="CU201" s="78">
        <f t="shared" si="466"/>
        <v>0.2204261572373255</v>
      </c>
      <c r="CV201" s="78">
        <f t="shared" si="467"/>
        <v>0.22679402400195933</v>
      </c>
      <c r="CW201" s="78">
        <f t="shared" si="468"/>
        <v>0.1245407788390889</v>
      </c>
      <c r="CX201" s="78">
        <f t="shared" si="469"/>
        <v>9.9314229733039439E-2</v>
      </c>
      <c r="CY201" s="78">
        <f t="shared" si="470"/>
        <v>0.21589517511633602</v>
      </c>
      <c r="CZ201" s="78">
        <f t="shared" si="471"/>
        <v>1.9715895175116335E-2</v>
      </c>
      <c r="DA201" s="79"/>
      <c r="DB201" s="79"/>
      <c r="DC201" s="79"/>
      <c r="DD201" s="79"/>
      <c r="DE201" s="79">
        <f t="shared" si="472"/>
        <v>2.1307861866274799E-2</v>
      </c>
      <c r="DF201" s="76">
        <f t="shared" si="473"/>
        <v>1</v>
      </c>
      <c r="DG201" s="76"/>
      <c r="DH201" s="76"/>
      <c r="DI201" s="76"/>
      <c r="DJ201" s="76"/>
      <c r="DK201" s="76">
        <f t="shared" si="479"/>
        <v>0.24681413801394567</v>
      </c>
      <c r="DL201" s="76">
        <f t="shared" si="480"/>
        <v>0.29238857689090691</v>
      </c>
      <c r="DM201" s="76">
        <f t="shared" si="481"/>
        <v>0.2204261572373255</v>
      </c>
      <c r="DN201" s="76"/>
      <c r="DO201" s="76"/>
      <c r="DP201" s="76">
        <f t="shared" si="482"/>
        <v>9.8461168550132247E-2</v>
      </c>
      <c r="DQ201" s="76">
        <f t="shared" si="483"/>
        <v>5.1380093201099292E-2</v>
      </c>
      <c r="DR201" s="76">
        <f t="shared" si="484"/>
        <v>9.9314229733039439E-2</v>
      </c>
      <c r="DS201" s="76"/>
      <c r="DT201" s="76"/>
      <c r="DU201" s="76"/>
      <c r="DV201" s="76">
        <f t="shared" si="485"/>
        <v>0</v>
      </c>
      <c r="DW201" s="76"/>
      <c r="DX201" s="76"/>
      <c r="DY201" s="76"/>
      <c r="DZ201" s="76"/>
      <c r="EA201" s="76">
        <f t="shared" si="486"/>
        <v>1.9118174214362528E-3</v>
      </c>
      <c r="EB201" s="76"/>
      <c r="EC201" s="76"/>
      <c r="ED201" s="76"/>
      <c r="EE201" s="76">
        <f t="shared" si="474"/>
        <v>0.3452753065640779</v>
      </c>
      <c r="EF201" s="76">
        <f t="shared" si="475"/>
        <v>0.34568048751344244</v>
      </c>
      <c r="EG201" s="76">
        <f t="shared" si="476"/>
        <v>0.31974038697036494</v>
      </c>
      <c r="EH201" s="76"/>
      <c r="EI201" s="76"/>
      <c r="EJ201" s="76">
        <f t="shared" si="487"/>
        <v>-2.6387980776620162E-2</v>
      </c>
      <c r="EK201" s="76"/>
      <c r="EL201" s="76">
        <f t="shared" si="488"/>
        <v>-7.1962419653581411E-2</v>
      </c>
      <c r="EM201" s="76"/>
      <c r="EN201" s="76"/>
      <c r="EO201" s="76">
        <f t="shared" si="489"/>
        <v>8.5306118290719157E-4</v>
      </c>
      <c r="EP201" s="76"/>
      <c r="EQ201" s="76">
        <f t="shared" si="490"/>
        <v>4.7934136531940147E-2</v>
      </c>
      <c r="ER201" s="76"/>
      <c r="ES201" s="76"/>
      <c r="ET201" s="76">
        <f t="shared" si="491"/>
        <v>0</v>
      </c>
      <c r="EU201" s="76"/>
      <c r="EV201" s="76">
        <f t="shared" si="492"/>
        <v>0</v>
      </c>
      <c r="EW201" s="76"/>
      <c r="EX201" s="76"/>
      <c r="EY201" s="76">
        <f t="shared" si="493"/>
        <v>0</v>
      </c>
      <c r="EZ201" s="76"/>
      <c r="FA201" s="76">
        <f t="shared" si="494"/>
        <v>-1.9118174214362528E-3</v>
      </c>
      <c r="FB201" s="76"/>
      <c r="FC201" s="76"/>
      <c r="FD201" s="76">
        <f t="shared" si="495"/>
        <v>-2.5534919593712957E-2</v>
      </c>
      <c r="FE201" s="76"/>
      <c r="FF201" s="76">
        <f t="shared" si="496"/>
        <v>-2.5940100543077493E-2</v>
      </c>
      <c r="FG201" s="76"/>
      <c r="FH201" s="76"/>
      <c r="FI201" s="76"/>
      <c r="FJ201" s="76"/>
      <c r="FK201" s="76"/>
      <c r="FL201" s="76">
        <f t="shared" si="497"/>
        <v>1.0940129838903582E-2</v>
      </c>
      <c r="FM201" s="76">
        <f t="shared" si="498"/>
        <v>1.8281754092484167E-2</v>
      </c>
      <c r="FN201" s="76">
        <f t="shared" si="499"/>
        <v>1.9715895175116335E-2</v>
      </c>
      <c r="FO201" s="76"/>
      <c r="FP201" s="76">
        <f t="shared" si="500"/>
        <v>8.7757653362127534E-3</v>
      </c>
      <c r="FQ201" s="76"/>
      <c r="FR201" s="76">
        <f t="shared" si="501"/>
        <v>1.4341410826321684E-3</v>
      </c>
      <c r="FS201" s="76"/>
      <c r="FT201" s="76"/>
      <c r="FU201" s="76"/>
      <c r="FV201" s="76"/>
      <c r="FW201" s="76">
        <f t="shared" si="502"/>
        <v>0.2736234671796105</v>
      </c>
      <c r="FX201" s="76">
        <f t="shared" si="503"/>
        <v>0.23873820050185207</v>
      </c>
      <c r="FY201" s="76">
        <f t="shared" si="504"/>
        <v>0.22679402400195933</v>
      </c>
      <c r="FZ201" s="76"/>
      <c r="GA201" s="76">
        <f t="shared" si="505"/>
        <v>-4.682944317765117E-2</v>
      </c>
      <c r="GB201" s="76"/>
      <c r="GC201" s="76">
        <f t="shared" si="506"/>
        <v>-1.1944176499892739E-2</v>
      </c>
      <c r="GD201" s="76"/>
      <c r="GE201" s="76"/>
      <c r="GF201" s="76"/>
      <c r="GG201" s="76"/>
      <c r="GH201" s="76">
        <f t="shared" si="507"/>
        <v>0.16362106275547006</v>
      </c>
      <c r="GI201" s="76">
        <f t="shared" si="508"/>
        <v>0.18066674632572588</v>
      </c>
      <c r="GJ201" s="76">
        <f t="shared" si="509"/>
        <v>0.21589517511633602</v>
      </c>
      <c r="GK201" s="76"/>
      <c r="GL201" s="76">
        <f t="shared" si="510"/>
        <v>5.227411236086596E-2</v>
      </c>
      <c r="GM201" s="76"/>
      <c r="GN201" s="76">
        <f t="shared" si="511"/>
        <v>3.5228428790610139E-2</v>
      </c>
      <c r="GO201" s="76"/>
      <c r="GP201" s="76"/>
      <c r="GQ201" s="76"/>
      <c r="GR201" s="76"/>
      <c r="GS201" s="76">
        <f t="shared" si="512"/>
        <v>9.3532099062274582E-2</v>
      </c>
      <c r="GT201" s="76">
        <f t="shared" si="513"/>
        <v>0.11172183056518102</v>
      </c>
      <c r="GU201" s="76">
        <f t="shared" si="514"/>
        <v>7.2005878030859657E-2</v>
      </c>
      <c r="GV201" s="76"/>
      <c r="GW201" s="76">
        <f t="shared" si="515"/>
        <v>-2.1526221031414924E-2</v>
      </c>
      <c r="GX201" s="76"/>
      <c r="GY201" s="76">
        <f t="shared" si="516"/>
        <v>-3.9715952534321364E-2</v>
      </c>
      <c r="GZ201" s="76"/>
      <c r="HA201" s="76"/>
      <c r="HB201" s="76"/>
      <c r="HC201" s="76"/>
      <c r="HD201" s="76">
        <f t="shared" si="517"/>
        <v>9.9062274585236837E-2</v>
      </c>
      <c r="HE201" s="76">
        <f t="shared" si="518"/>
        <v>9.5710359660652403E-2</v>
      </c>
      <c r="HF201" s="76">
        <f t="shared" si="519"/>
        <v>0.1245407788390889</v>
      </c>
      <c r="HG201" s="76"/>
      <c r="HH201" s="76">
        <f t="shared" si="520"/>
        <v>2.5478504253852063E-2</v>
      </c>
      <c r="HI201" s="76"/>
      <c r="HJ201" s="76">
        <f t="shared" si="521"/>
        <v>2.8830419178436498E-2</v>
      </c>
      <c r="HK201" s="76"/>
      <c r="HL201" s="76"/>
      <c r="HM201" s="76"/>
      <c r="HN201" s="76"/>
      <c r="HO201" s="76"/>
      <c r="HP201" s="76"/>
      <c r="HQ201" s="76"/>
      <c r="HR201" s="76">
        <f t="shared" si="522"/>
        <v>0.10447222890117816</v>
      </c>
      <c r="HS201" s="76">
        <f t="shared" si="523"/>
        <v>0.19259437364751142</v>
      </c>
      <c r="HT201" s="76">
        <f t="shared" si="524"/>
        <v>0.203534503486415</v>
      </c>
      <c r="HU201" s="76"/>
      <c r="HV201" s="76">
        <f t="shared" si="525"/>
        <v>0.13000358465766518</v>
      </c>
      <c r="HW201" s="76">
        <f t="shared" si="526"/>
        <v>0.20743219022583342</v>
      </c>
      <c r="HX201" s="76">
        <f t="shared" si="527"/>
        <v>0.22571394431831759</v>
      </c>
      <c r="HY201" s="76"/>
      <c r="HZ201" s="76">
        <f t="shared" si="528"/>
        <v>9.1721773205975993E-2</v>
      </c>
      <c r="IA201" s="76">
        <f t="shared" si="529"/>
        <v>0.19654665686994854</v>
      </c>
      <c r="IB201" s="76">
        <f t="shared" si="530"/>
        <v>0.21626255204506489</v>
      </c>
      <c r="IC201" s="76"/>
      <c r="ID201" s="76"/>
      <c r="IE201" s="76">
        <f t="shared" si="531"/>
        <v>-1.2750455695202167E-2</v>
      </c>
      <c r="IF201" s="76"/>
      <c r="IG201" s="76">
        <f t="shared" si="532"/>
        <v>-3.8281811451689185E-2</v>
      </c>
      <c r="IH201" s="76"/>
      <c r="II201" s="76"/>
      <c r="IJ201" s="76">
        <f t="shared" si="533"/>
        <v>3.9522832224371252E-3</v>
      </c>
      <c r="IK201" s="76"/>
      <c r="IL201" s="76">
        <f t="shared" si="534"/>
        <v>-1.088553335588488E-2</v>
      </c>
      <c r="IM201" s="76"/>
      <c r="IN201" s="76"/>
      <c r="IO201" s="76">
        <f t="shared" si="535"/>
        <v>1.2728048558649896E-2</v>
      </c>
      <c r="IP201" s="76"/>
      <c r="IQ201" s="76">
        <f t="shared" si="536"/>
        <v>-9.4513922732527011E-3</v>
      </c>
      <c r="IR201" s="76"/>
      <c r="IS201" s="76"/>
      <c r="IT201" s="76"/>
      <c r="IU201" s="76"/>
      <c r="IV201" s="76"/>
      <c r="IW201" s="76">
        <v>0.03</v>
      </c>
      <c r="IX201" s="183">
        <v>2.9279186137876843</v>
      </c>
      <c r="IY201" s="183">
        <v>2.8804252494491021</v>
      </c>
      <c r="IZ201" s="175">
        <v>-8.7956336111652461E-2</v>
      </c>
      <c r="JA201" s="76"/>
      <c r="JB201" s="74">
        <v>20414</v>
      </c>
      <c r="JC201" s="74">
        <v>115</v>
      </c>
      <c r="JD201" s="74">
        <v>116</v>
      </c>
      <c r="JE201" s="76">
        <v>1.7080750975753491E-2</v>
      </c>
      <c r="JF201" s="76">
        <v>6.6374415414317545E-2</v>
      </c>
      <c r="JG201" s="74"/>
      <c r="JH201" s="74">
        <v>107</v>
      </c>
      <c r="JI201" s="74">
        <v>1.5</v>
      </c>
      <c r="JJ201" s="175">
        <v>1.4018691588785047E-2</v>
      </c>
      <c r="JK201" s="74">
        <v>146</v>
      </c>
      <c r="JL201" s="74">
        <v>9</v>
      </c>
      <c r="JM201" s="175">
        <v>6.1643835616438353E-2</v>
      </c>
      <c r="JN201" s="74">
        <v>253</v>
      </c>
      <c r="JO201" s="74">
        <v>10.5</v>
      </c>
      <c r="JP201" s="175">
        <v>4.1501976284584984E-2</v>
      </c>
      <c r="JQ201" s="175">
        <v>0.74182483754765571</v>
      </c>
      <c r="JR201" s="74"/>
      <c r="JS201" s="74"/>
      <c r="JT201" s="76"/>
      <c r="JU201" s="175"/>
      <c r="JV201" s="175">
        <v>3.2146103627799356E-2</v>
      </c>
      <c r="JW201" s="175">
        <v>6.9415750764399639E-3</v>
      </c>
      <c r="JX201" s="175">
        <v>1.0412362614659946E-2</v>
      </c>
      <c r="JY201" s="175">
        <v>2.1733741013139411E-2</v>
      </c>
      <c r="JZ201" s="175">
        <v>3.908767870423932E-2</v>
      </c>
      <c r="KA201" s="175">
        <v>6.6110238823237745E-3</v>
      </c>
      <c r="KB201" s="175">
        <v>1.0329724816130897E-2</v>
      </c>
      <c r="KC201" s="175">
        <v>4.5616064788034046E-2</v>
      </c>
      <c r="KD201" s="175">
        <v>2.3882323774894638E-2</v>
      </c>
      <c r="KE201" s="175">
        <v>1.6940748698454675E-2</v>
      </c>
      <c r="KF201" s="175">
        <v>5.6028427402693995E-2</v>
      </c>
      <c r="KG201" s="175"/>
      <c r="KH201" s="74">
        <v>350</v>
      </c>
      <c r="KI201" s="74">
        <v>11606</v>
      </c>
      <c r="KJ201" s="74">
        <v>678</v>
      </c>
      <c r="KK201" s="74">
        <v>12101</v>
      </c>
      <c r="KL201" s="76">
        <v>3.0156815440289506E-2</v>
      </c>
      <c r="KM201" s="76">
        <v>5.6028427402693995E-2</v>
      </c>
      <c r="KN201" s="175">
        <v>2.5871611962404489E-2</v>
      </c>
      <c r="KO201" s="175">
        <v>0.85790265267333277</v>
      </c>
      <c r="KP201" s="175"/>
      <c r="KQ201" s="74">
        <v>81</v>
      </c>
      <c r="KR201" s="74">
        <v>788</v>
      </c>
      <c r="KS201" s="175">
        <v>0.10279187817258884</v>
      </c>
      <c r="KT201" s="74">
        <v>168</v>
      </c>
      <c r="KU201" s="74">
        <v>1684</v>
      </c>
      <c r="KV201" s="175">
        <v>9.9762470308788598E-2</v>
      </c>
      <c r="KW201" s="74">
        <v>245</v>
      </c>
      <c r="KX201" s="74">
        <v>2460</v>
      </c>
      <c r="KY201" s="175">
        <v>9.959349593495935E-2</v>
      </c>
      <c r="KZ201" s="74">
        <v>314</v>
      </c>
      <c r="LA201" s="74">
        <v>3489</v>
      </c>
      <c r="LB201" s="175">
        <v>8.9997133849240477E-2</v>
      </c>
      <c r="LC201" s="74">
        <v>126</v>
      </c>
      <c r="LD201" s="74">
        <v>1338</v>
      </c>
      <c r="LE201" s="175">
        <f t="shared" si="537"/>
        <v>9.417040358744394E-2</v>
      </c>
      <c r="LF201" s="74">
        <v>152</v>
      </c>
      <c r="LG201" s="74">
        <v>2518</v>
      </c>
      <c r="LH201" s="175">
        <f t="shared" si="538"/>
        <v>6.0365369340746627E-2</v>
      </c>
      <c r="LI201" s="74">
        <v>71</v>
      </c>
      <c r="LJ201" s="74">
        <v>2488</v>
      </c>
      <c r="LK201" s="175">
        <f t="shared" si="539"/>
        <v>2.8536977491961414E-2</v>
      </c>
      <c r="LL201" s="74">
        <v>349</v>
      </c>
      <c r="LM201" s="74">
        <v>6344</v>
      </c>
      <c r="LN201" s="175">
        <v>5.501261034047919E-2</v>
      </c>
      <c r="LO201" s="175"/>
      <c r="LP201" s="74">
        <v>14</v>
      </c>
      <c r="LQ201" s="74">
        <v>2268</v>
      </c>
      <c r="LR201" s="175">
        <v>6.1728395061728392E-3</v>
      </c>
      <c r="LS201" s="74">
        <v>677</v>
      </c>
      <c r="LT201" s="74">
        <v>12101</v>
      </c>
      <c r="LU201" s="175">
        <v>5.5945789604164943E-2</v>
      </c>
      <c r="LV201" s="175"/>
      <c r="LW201" s="74"/>
      <c r="LX201" s="74">
        <v>279</v>
      </c>
      <c r="LY201" s="74">
        <v>136</v>
      </c>
      <c r="LZ201" s="74">
        <v>73</v>
      </c>
      <c r="MA201" s="74">
        <v>79</v>
      </c>
      <c r="MB201" s="74">
        <v>252</v>
      </c>
      <c r="MC201" s="74">
        <v>236</v>
      </c>
      <c r="MD201" s="74"/>
      <c r="MI201" s="89"/>
    </row>
    <row r="202" spans="1:347" x14ac:dyDescent="0.25">
      <c r="A202" s="153"/>
      <c r="B202" s="156" t="s">
        <v>2</v>
      </c>
      <c r="C202" s="154"/>
      <c r="D202" s="159">
        <v>11030</v>
      </c>
      <c r="E202" s="159" t="s">
        <v>0</v>
      </c>
      <c r="F202" s="73" t="s">
        <v>22</v>
      </c>
      <c r="P202" s="164"/>
      <c r="Q202" s="129"/>
      <c r="R202" s="129"/>
      <c r="S202" s="129"/>
      <c r="T202" s="129"/>
      <c r="U202" s="129"/>
      <c r="V202" s="129"/>
      <c r="W202" s="129"/>
      <c r="X202" s="129"/>
      <c r="Y202" s="129"/>
      <c r="Z202" s="115"/>
      <c r="AA202" s="74"/>
      <c r="AB202" s="75">
        <v>900</v>
      </c>
      <c r="AC202" s="75">
        <v>1991</v>
      </c>
      <c r="AD202" s="75">
        <v>1062</v>
      </c>
      <c r="AE202" s="75">
        <v>1058</v>
      </c>
      <c r="AF202" s="75">
        <v>432</v>
      </c>
      <c r="AG202" s="75">
        <v>517</v>
      </c>
      <c r="AH202" s="75">
        <v>137</v>
      </c>
      <c r="AI202" s="75">
        <v>0</v>
      </c>
      <c r="AK202" s="74">
        <f t="shared" si="437"/>
        <v>6097</v>
      </c>
      <c r="AL202" s="76"/>
      <c r="AM202" s="77">
        <f t="shared" si="438"/>
        <v>0.14761358044940134</v>
      </c>
      <c r="AN202" s="78">
        <f t="shared" si="439"/>
        <v>0.3265540429719534</v>
      </c>
      <c r="AO202" s="78">
        <f t="shared" si="440"/>
        <v>0.17418402493029359</v>
      </c>
      <c r="AP202" s="78">
        <f t="shared" si="441"/>
        <v>0.17352796457274069</v>
      </c>
      <c r="AQ202" s="78">
        <f t="shared" si="442"/>
        <v>7.0854518615712639E-2</v>
      </c>
      <c r="AR202" s="78">
        <f t="shared" si="443"/>
        <v>8.4795801213711663E-2</v>
      </c>
      <c r="AS202" s="78">
        <f t="shared" si="444"/>
        <v>2.2470067246186651E-2</v>
      </c>
      <c r="AT202" s="79">
        <f t="shared" si="445"/>
        <v>0</v>
      </c>
      <c r="AU202" s="76">
        <f t="shared" si="446"/>
        <v>1</v>
      </c>
      <c r="AV202" s="76"/>
      <c r="AW202" s="76"/>
      <c r="AX202" s="75">
        <v>465</v>
      </c>
      <c r="AY202" s="75">
        <v>567</v>
      </c>
      <c r="AZ202" s="75">
        <v>865</v>
      </c>
      <c r="BA202" s="75">
        <v>1033</v>
      </c>
      <c r="BB202" s="75">
        <v>2408</v>
      </c>
      <c r="BC202" s="75">
        <v>656</v>
      </c>
      <c r="BD202" s="75">
        <v>243</v>
      </c>
      <c r="BF202" s="75">
        <v>27</v>
      </c>
      <c r="BG202" s="80">
        <v>8</v>
      </c>
      <c r="BH202" s="81">
        <v>79</v>
      </c>
      <c r="BI202" s="81"/>
      <c r="BJ202" s="82"/>
      <c r="BK202" s="74">
        <f t="shared" si="447"/>
        <v>87</v>
      </c>
      <c r="BL202" s="80">
        <f t="shared" si="478"/>
        <v>6351</v>
      </c>
      <c r="BM202" s="83"/>
      <c r="BN202" s="84">
        <f t="shared" si="448"/>
        <v>7.3216816249409539E-2</v>
      </c>
      <c r="BO202" s="85">
        <f t="shared" si="449"/>
        <v>8.9277279168634857E-2</v>
      </c>
      <c r="BP202" s="85">
        <f t="shared" si="450"/>
        <v>0.13619902377578333</v>
      </c>
      <c r="BQ202" s="85">
        <f t="shared" si="451"/>
        <v>0.16265155093686035</v>
      </c>
      <c r="BR202" s="85">
        <f t="shared" si="452"/>
        <v>0.37915288930877028</v>
      </c>
      <c r="BS202" s="85">
        <f t="shared" si="453"/>
        <v>0.10329082034325303</v>
      </c>
      <c r="BT202" s="85">
        <f t="shared" si="454"/>
        <v>3.8261691072272085E-2</v>
      </c>
      <c r="BU202" s="85">
        <f t="shared" si="455"/>
        <v>0</v>
      </c>
      <c r="BV202" s="85">
        <f t="shared" si="456"/>
        <v>4.251299008030231E-3</v>
      </c>
      <c r="BW202" s="85">
        <f t="shared" si="457"/>
        <v>1.259644150527476E-3</v>
      </c>
      <c r="BX202" s="85">
        <f t="shared" si="458"/>
        <v>1.2438985986458826E-2</v>
      </c>
      <c r="BY202" s="85">
        <f t="shared" si="459"/>
        <v>0</v>
      </c>
      <c r="BZ202" s="85">
        <f t="shared" si="460"/>
        <v>0</v>
      </c>
      <c r="CA202" s="76">
        <f t="shared" si="461"/>
        <v>1.3698630136986302E-2</v>
      </c>
      <c r="CB202" s="86">
        <f t="shared" si="462"/>
        <v>1</v>
      </c>
      <c r="CC202" s="76"/>
      <c r="CD202" s="76"/>
      <c r="CE202" s="35">
        <v>865</v>
      </c>
      <c r="CF202" s="35">
        <v>2104</v>
      </c>
      <c r="CG202" s="35">
        <v>448</v>
      </c>
      <c r="CH202" s="35">
        <v>643</v>
      </c>
      <c r="CI202" s="35">
        <v>1100</v>
      </c>
      <c r="CJ202" s="35">
        <v>1051</v>
      </c>
      <c r="CK202" s="35">
        <v>268</v>
      </c>
      <c r="CL202" s="35">
        <v>11</v>
      </c>
      <c r="CM202" s="35">
        <v>5</v>
      </c>
      <c r="CN202" s="35">
        <v>77</v>
      </c>
      <c r="CO202" s="75">
        <v>18</v>
      </c>
      <c r="CQ202" s="74">
        <f t="shared" si="463"/>
        <v>111</v>
      </c>
      <c r="CR202" s="74">
        <f t="shared" si="464"/>
        <v>6590</v>
      </c>
      <c r="CS202" s="76"/>
      <c r="CT202" s="77">
        <f t="shared" si="465"/>
        <v>0.13125948406676782</v>
      </c>
      <c r="CU202" s="78">
        <f t="shared" si="466"/>
        <v>0.31927162367223066</v>
      </c>
      <c r="CV202" s="78">
        <f t="shared" si="467"/>
        <v>6.7981790591805771E-2</v>
      </c>
      <c r="CW202" s="78">
        <f t="shared" si="468"/>
        <v>9.7572078907435508E-2</v>
      </c>
      <c r="CX202" s="78">
        <f t="shared" si="469"/>
        <v>0.16691957511380881</v>
      </c>
      <c r="CY202" s="78">
        <f t="shared" si="470"/>
        <v>0.15948406676783006</v>
      </c>
      <c r="CZ202" s="78">
        <f t="shared" si="471"/>
        <v>4.0667678300455236E-2</v>
      </c>
      <c r="DA202" s="79"/>
      <c r="DB202" s="79"/>
      <c r="DC202" s="79"/>
      <c r="DD202" s="79"/>
      <c r="DE202" s="79">
        <f t="shared" si="472"/>
        <v>1.6843702579666161E-2</v>
      </c>
      <c r="DF202" s="76">
        <f t="shared" si="473"/>
        <v>1</v>
      </c>
      <c r="DG202" s="76"/>
      <c r="DH202" s="76"/>
      <c r="DI202" s="76"/>
      <c r="DJ202" s="76"/>
      <c r="DK202" s="76">
        <f t="shared" si="479"/>
        <v>0.3265540429719534</v>
      </c>
      <c r="DL202" s="76">
        <f t="shared" si="480"/>
        <v>0.37915288930877028</v>
      </c>
      <c r="DM202" s="76">
        <f t="shared" si="481"/>
        <v>0.31927162367223066</v>
      </c>
      <c r="DN202" s="76"/>
      <c r="DO202" s="76"/>
      <c r="DP202" s="76">
        <f t="shared" si="482"/>
        <v>0.17418402493029359</v>
      </c>
      <c r="DQ202" s="76">
        <f t="shared" si="483"/>
        <v>8.9277279168634857E-2</v>
      </c>
      <c r="DR202" s="76">
        <f t="shared" si="484"/>
        <v>0.16691957511380881</v>
      </c>
      <c r="DS202" s="76"/>
      <c r="DT202" s="76"/>
      <c r="DU202" s="76"/>
      <c r="DV202" s="76">
        <f t="shared" si="485"/>
        <v>0</v>
      </c>
      <c r="DW202" s="76"/>
      <c r="DX202" s="76"/>
      <c r="DY202" s="76"/>
      <c r="DZ202" s="76"/>
      <c r="EA202" s="76">
        <f t="shared" si="486"/>
        <v>4.251299008030231E-3</v>
      </c>
      <c r="EB202" s="76"/>
      <c r="EC202" s="76"/>
      <c r="ED202" s="76"/>
      <c r="EE202" s="76">
        <f t="shared" si="474"/>
        <v>0.50073806790224695</v>
      </c>
      <c r="EF202" s="76">
        <f t="shared" si="475"/>
        <v>0.47268146748543538</v>
      </c>
      <c r="EG202" s="76">
        <f t="shared" si="476"/>
        <v>0.48619119878603945</v>
      </c>
      <c r="EH202" s="76"/>
      <c r="EI202" s="76"/>
      <c r="EJ202" s="76">
        <f t="shared" si="487"/>
        <v>-7.2824192997227311E-3</v>
      </c>
      <c r="EK202" s="76"/>
      <c r="EL202" s="76">
        <f t="shared" si="488"/>
        <v>-5.9881265636539616E-2</v>
      </c>
      <c r="EM202" s="76"/>
      <c r="EN202" s="76"/>
      <c r="EO202" s="76">
        <f t="shared" si="489"/>
        <v>-7.2644498164847748E-3</v>
      </c>
      <c r="EP202" s="76"/>
      <c r="EQ202" s="76">
        <f t="shared" si="490"/>
        <v>7.7642295945173953E-2</v>
      </c>
      <c r="ER202" s="76"/>
      <c r="ES202" s="76"/>
      <c r="ET202" s="76">
        <f t="shared" si="491"/>
        <v>0</v>
      </c>
      <c r="EU202" s="76"/>
      <c r="EV202" s="76">
        <f t="shared" si="492"/>
        <v>0</v>
      </c>
      <c r="EW202" s="76"/>
      <c r="EX202" s="76"/>
      <c r="EY202" s="76">
        <f t="shared" si="493"/>
        <v>0</v>
      </c>
      <c r="EZ202" s="76"/>
      <c r="FA202" s="76">
        <f t="shared" si="494"/>
        <v>-4.251299008030231E-3</v>
      </c>
      <c r="FB202" s="76"/>
      <c r="FC202" s="76"/>
      <c r="FD202" s="76">
        <f t="shared" si="495"/>
        <v>-1.4546869116207506E-2</v>
      </c>
      <c r="FE202" s="76"/>
      <c r="FF202" s="76">
        <f t="shared" si="496"/>
        <v>1.3509731300604066E-2</v>
      </c>
      <c r="FG202" s="76"/>
      <c r="FH202" s="76"/>
      <c r="FI202" s="76"/>
      <c r="FJ202" s="76"/>
      <c r="FK202" s="76"/>
      <c r="FL202" s="76">
        <f t="shared" si="497"/>
        <v>2.2470067246186651E-2</v>
      </c>
      <c r="FM202" s="76">
        <f t="shared" si="498"/>
        <v>3.8261691072272085E-2</v>
      </c>
      <c r="FN202" s="76">
        <f t="shared" si="499"/>
        <v>4.0667678300455236E-2</v>
      </c>
      <c r="FO202" s="76"/>
      <c r="FP202" s="76">
        <f t="shared" si="500"/>
        <v>1.8197611054268585E-2</v>
      </c>
      <c r="FQ202" s="76"/>
      <c r="FR202" s="76">
        <f t="shared" si="501"/>
        <v>2.4059872281831512E-3</v>
      </c>
      <c r="FS202" s="76"/>
      <c r="FT202" s="76"/>
      <c r="FU202" s="76"/>
      <c r="FV202" s="76"/>
      <c r="FW202" s="76">
        <f t="shared" si="502"/>
        <v>8.4795801213711663E-2</v>
      </c>
      <c r="FX202" s="76">
        <f t="shared" si="503"/>
        <v>0.10329082034325303</v>
      </c>
      <c r="FY202" s="76">
        <f t="shared" si="504"/>
        <v>6.7981790591805771E-2</v>
      </c>
      <c r="FZ202" s="76"/>
      <c r="GA202" s="76">
        <f t="shared" si="505"/>
        <v>-1.6814010621905892E-2</v>
      </c>
      <c r="GB202" s="76"/>
      <c r="GC202" s="76">
        <f t="shared" si="506"/>
        <v>-3.5309029751447257E-2</v>
      </c>
      <c r="GD202" s="76"/>
      <c r="GE202" s="76"/>
      <c r="GF202" s="76"/>
      <c r="GG202" s="76"/>
      <c r="GH202" s="76">
        <f t="shared" si="507"/>
        <v>0.14761358044940134</v>
      </c>
      <c r="GI202" s="76">
        <f t="shared" si="508"/>
        <v>0.13619902377578333</v>
      </c>
      <c r="GJ202" s="76">
        <f t="shared" si="509"/>
        <v>0.15948406676783006</v>
      </c>
      <c r="GK202" s="76"/>
      <c r="GL202" s="76">
        <f t="shared" si="510"/>
        <v>1.1870486318428713E-2</v>
      </c>
      <c r="GM202" s="76"/>
      <c r="GN202" s="76">
        <f t="shared" si="511"/>
        <v>2.3285042992046728E-2</v>
      </c>
      <c r="GO202" s="76"/>
      <c r="GP202" s="76"/>
      <c r="GQ202" s="76"/>
      <c r="GR202" s="76"/>
      <c r="GS202" s="76">
        <f t="shared" si="512"/>
        <v>0.17352796457274069</v>
      </c>
      <c r="GT202" s="76">
        <f t="shared" si="513"/>
        <v>0.16265155093686035</v>
      </c>
      <c r="GU202" s="76">
        <f t="shared" si="514"/>
        <v>0.13125948406676782</v>
      </c>
      <c r="GV202" s="76"/>
      <c r="GW202" s="76">
        <f t="shared" si="515"/>
        <v>-4.2268480505972872E-2</v>
      </c>
      <c r="GX202" s="76"/>
      <c r="GY202" s="76">
        <f t="shared" si="516"/>
        <v>-3.1392066870092522E-2</v>
      </c>
      <c r="GZ202" s="76"/>
      <c r="HA202" s="76"/>
      <c r="HB202" s="76"/>
      <c r="HC202" s="76"/>
      <c r="HD202" s="76">
        <f t="shared" si="517"/>
        <v>7.0854518615712639E-2</v>
      </c>
      <c r="HE202" s="76">
        <f t="shared" si="518"/>
        <v>7.3216816249409539E-2</v>
      </c>
      <c r="HF202" s="76">
        <f t="shared" si="519"/>
        <v>9.7572078907435508E-2</v>
      </c>
      <c r="HG202" s="76"/>
      <c r="HH202" s="76">
        <f t="shared" si="520"/>
        <v>2.6717560291722869E-2</v>
      </c>
      <c r="HI202" s="76"/>
      <c r="HJ202" s="76">
        <f t="shared" si="521"/>
        <v>2.435526265802597E-2</v>
      </c>
      <c r="HK202" s="76"/>
      <c r="HL202" s="76"/>
      <c r="HM202" s="76"/>
      <c r="HN202" s="76"/>
      <c r="HO202" s="76"/>
      <c r="HP202" s="76"/>
      <c r="HQ202" s="76"/>
      <c r="HR202" s="76">
        <f t="shared" si="522"/>
        <v>0.19599803181892733</v>
      </c>
      <c r="HS202" s="76">
        <f t="shared" si="523"/>
        <v>0.24438248318845335</v>
      </c>
      <c r="HT202" s="76">
        <f t="shared" si="524"/>
        <v>0.26685255043463996</v>
      </c>
      <c r="HU202" s="76"/>
      <c r="HV202" s="76">
        <f t="shared" si="525"/>
        <v>0.20091324200913244</v>
      </c>
      <c r="HW202" s="76">
        <f t="shared" si="526"/>
        <v>0.23586836718626988</v>
      </c>
      <c r="HX202" s="76">
        <f t="shared" si="527"/>
        <v>0.27413005825854198</v>
      </c>
      <c r="HY202" s="76"/>
      <c r="HZ202" s="76">
        <f t="shared" si="528"/>
        <v>0.17192716236722305</v>
      </c>
      <c r="IA202" s="76">
        <f t="shared" si="529"/>
        <v>0.22883156297420332</v>
      </c>
      <c r="IB202" s="76">
        <f t="shared" si="530"/>
        <v>0.26949924127465857</v>
      </c>
      <c r="IC202" s="76"/>
      <c r="ID202" s="76"/>
      <c r="IE202" s="76">
        <f t="shared" si="531"/>
        <v>-2.407086945170428E-2</v>
      </c>
      <c r="IF202" s="76"/>
      <c r="IG202" s="76">
        <f t="shared" si="532"/>
        <v>-2.8986079641909385E-2</v>
      </c>
      <c r="IH202" s="76"/>
      <c r="II202" s="76"/>
      <c r="IJ202" s="76">
        <f t="shared" si="533"/>
        <v>-1.555092021425003E-2</v>
      </c>
      <c r="IK202" s="76"/>
      <c r="IL202" s="76">
        <f t="shared" si="534"/>
        <v>-7.0368042120665664E-3</v>
      </c>
      <c r="IM202" s="76"/>
      <c r="IN202" s="76"/>
      <c r="IO202" s="76">
        <f t="shared" si="535"/>
        <v>2.6466908400186173E-3</v>
      </c>
      <c r="IP202" s="76"/>
      <c r="IQ202" s="76">
        <f t="shared" si="536"/>
        <v>-4.6308169838834012E-3</v>
      </c>
      <c r="IR202" s="76"/>
      <c r="IS202" s="76"/>
      <c r="IT202" s="76"/>
      <c r="IU202" s="76"/>
      <c r="IV202" s="76"/>
      <c r="IW202" s="76">
        <v>0.02</v>
      </c>
      <c r="IX202" s="183">
        <v>5.291576673866091</v>
      </c>
      <c r="IY202" s="183">
        <v>5.4595905562682603</v>
      </c>
      <c r="IZ202" s="175">
        <v>-0.24492160657104617</v>
      </c>
      <c r="JA202" s="76"/>
      <c r="JB202" s="74">
        <v>17894</v>
      </c>
      <c r="JC202" s="74">
        <v>100</v>
      </c>
      <c r="JD202" s="74">
        <v>92</v>
      </c>
      <c r="JE202" s="76">
        <v>1.6420134199746181E-2</v>
      </c>
      <c r="JF202" s="76">
        <v>7.3713784634785867E-2</v>
      </c>
      <c r="JG202" s="74"/>
      <c r="JH202" s="74">
        <v>87</v>
      </c>
      <c r="JI202" s="74">
        <v>7</v>
      </c>
      <c r="JJ202" s="175">
        <v>8.0459770114942528E-2</v>
      </c>
      <c r="JK202" s="74">
        <v>9</v>
      </c>
      <c r="JL202" s="74">
        <v>1.5</v>
      </c>
      <c r="JM202" s="175">
        <v>0.16666666666666666</v>
      </c>
      <c r="JN202" s="74">
        <v>96</v>
      </c>
      <c r="JO202" s="74">
        <v>8.5</v>
      </c>
      <c r="JP202" s="175">
        <v>8.8541666666666671E-2</v>
      </c>
      <c r="JQ202" s="175">
        <v>0.56328043364681291</v>
      </c>
      <c r="JR202" s="74"/>
      <c r="JS202" s="74"/>
      <c r="JT202" s="76">
        <v>6.8965517241379309E-2</v>
      </c>
      <c r="JU202" s="175"/>
      <c r="JV202" s="175">
        <v>6.691632994973884E-2</v>
      </c>
      <c r="JW202" s="175">
        <v>2.0104464373706513E-2</v>
      </c>
      <c r="JX202" s="175">
        <v>2.7988568049669853E-2</v>
      </c>
      <c r="JY202" s="175">
        <v>3.8927761900068983E-2</v>
      </c>
      <c r="JZ202" s="175">
        <v>8.7020794323445352E-2</v>
      </c>
      <c r="KA202" s="175">
        <v>3.626687690943136E-2</v>
      </c>
      <c r="KB202" s="175">
        <v>3.3901645806642358E-2</v>
      </c>
      <c r="KC202" s="175">
        <v>0.12920074898984921</v>
      </c>
      <c r="KD202" s="175">
        <v>9.0272987089780224E-2</v>
      </c>
      <c r="KE202" s="175">
        <v>7.0168522716073711E-2</v>
      </c>
      <c r="KF202" s="175">
        <v>0.15718931703951908</v>
      </c>
      <c r="KG202" s="175"/>
      <c r="KH202" s="74">
        <v>968</v>
      </c>
      <c r="KI202" s="74">
        <v>9230</v>
      </c>
      <c r="KJ202" s="74">
        <v>1595</v>
      </c>
      <c r="KK202" s="74">
        <v>10147</v>
      </c>
      <c r="KL202" s="76">
        <v>0.10487540628385698</v>
      </c>
      <c r="KM202" s="76">
        <v>0.15718931703951908</v>
      </c>
      <c r="KN202" s="175">
        <v>5.2313910755662094E-2</v>
      </c>
      <c r="KO202" s="175">
        <v>0.4988196242507863</v>
      </c>
      <c r="KP202" s="175"/>
      <c r="KQ202" s="74">
        <v>225</v>
      </c>
      <c r="KR202" s="74">
        <v>796</v>
      </c>
      <c r="KS202" s="175">
        <v>0.28266331658291455</v>
      </c>
      <c r="KT202" s="74">
        <v>460</v>
      </c>
      <c r="KU202" s="74">
        <v>1599</v>
      </c>
      <c r="KV202" s="175">
        <v>0.28767979987492182</v>
      </c>
      <c r="KW202" s="74">
        <v>637</v>
      </c>
      <c r="KX202" s="74">
        <v>2276</v>
      </c>
      <c r="KY202" s="175">
        <v>0.27987697715289983</v>
      </c>
      <c r="KZ202" s="74">
        <v>788</v>
      </c>
      <c r="LA202" s="74">
        <v>3007</v>
      </c>
      <c r="LB202" s="175">
        <v>0.26205520452278019</v>
      </c>
      <c r="LC202" s="74">
        <v>267</v>
      </c>
      <c r="LD202" s="74">
        <v>1403</v>
      </c>
      <c r="LE202" s="175">
        <f t="shared" si="537"/>
        <v>0.1903064861012117</v>
      </c>
      <c r="LF202" s="74">
        <v>340</v>
      </c>
      <c r="LG202" s="74">
        <v>2150</v>
      </c>
      <c r="LH202" s="175">
        <f t="shared" si="538"/>
        <v>0.15813953488372093</v>
      </c>
      <c r="LI202" s="74">
        <v>148</v>
      </c>
      <c r="LJ202" s="74">
        <v>1906</v>
      </c>
      <c r="LK202" s="175">
        <f t="shared" si="539"/>
        <v>7.7649527806925495E-2</v>
      </c>
      <c r="LL202" s="74">
        <v>755</v>
      </c>
      <c r="LM202" s="74">
        <v>5459</v>
      </c>
      <c r="LN202" s="175">
        <v>0.13830371862978569</v>
      </c>
      <c r="LO202" s="175"/>
      <c r="LP202" s="74">
        <v>52</v>
      </c>
      <c r="LQ202" s="74">
        <v>1681</v>
      </c>
      <c r="LR202" s="175">
        <v>3.0933967876264127E-2</v>
      </c>
      <c r="LS202" s="74">
        <v>1595</v>
      </c>
      <c r="LT202" s="74">
        <v>10147</v>
      </c>
      <c r="LU202" s="175">
        <v>0.15718931703951908</v>
      </c>
      <c r="LV202" s="175"/>
      <c r="LW202" s="74"/>
      <c r="LX202" s="74">
        <v>35</v>
      </c>
      <c r="LY202" s="74">
        <v>258</v>
      </c>
      <c r="LZ202" s="74">
        <v>244</v>
      </c>
      <c r="MA202" s="74">
        <v>208</v>
      </c>
      <c r="MB202" s="74">
        <v>228</v>
      </c>
      <c r="MC202" s="74">
        <v>146</v>
      </c>
      <c r="MD202" s="74"/>
      <c r="MI202" s="89"/>
    </row>
    <row r="203" spans="1:347" x14ac:dyDescent="0.25">
      <c r="A203" s="153"/>
      <c r="B203" s="156" t="s">
        <v>12</v>
      </c>
      <c r="C203" s="154"/>
      <c r="D203" s="159">
        <v>71045</v>
      </c>
      <c r="E203" s="159" t="s">
        <v>262</v>
      </c>
      <c r="F203" s="73" t="s">
        <v>273</v>
      </c>
      <c r="P203" s="164"/>
      <c r="Q203" s="129"/>
      <c r="R203" s="129"/>
      <c r="S203" s="129"/>
      <c r="T203" s="129"/>
      <c r="U203" s="129"/>
      <c r="V203" s="129"/>
      <c r="W203" s="129"/>
      <c r="X203" s="129"/>
      <c r="Y203" s="129"/>
      <c r="Z203" s="115"/>
      <c r="AA203" s="74"/>
      <c r="AB203" s="75">
        <v>498</v>
      </c>
      <c r="AC203" s="75">
        <v>1031</v>
      </c>
      <c r="AD203" s="75">
        <v>356</v>
      </c>
      <c r="AE203" s="90">
        <f>AJ203*((BA203/(AX203+BA203)))</f>
        <v>749.45332211942809</v>
      </c>
      <c r="AF203" s="90">
        <f>AJ203*((AX203/(AX203+BA203)))</f>
        <v>200.54667788057191</v>
      </c>
      <c r="AG203" s="75">
        <v>1777</v>
      </c>
      <c r="AH203" s="75">
        <v>60</v>
      </c>
      <c r="AI203" s="75">
        <v>0</v>
      </c>
      <c r="AJ203" s="75">
        <v>950</v>
      </c>
      <c r="AK203" s="74">
        <f t="shared" si="437"/>
        <v>4672</v>
      </c>
      <c r="AL203" s="76"/>
      <c r="AM203" s="77">
        <f t="shared" si="438"/>
        <v>0.10659246575342465</v>
      </c>
      <c r="AN203" s="78">
        <f t="shared" si="439"/>
        <v>0.2206763698630137</v>
      </c>
      <c r="AO203" s="78">
        <f t="shared" si="440"/>
        <v>7.6198630136986301E-2</v>
      </c>
      <c r="AP203" s="78">
        <f t="shared" si="441"/>
        <v>0.16041381038515157</v>
      </c>
      <c r="AQ203" s="78">
        <f t="shared" si="442"/>
        <v>4.2925230710738851E-2</v>
      </c>
      <c r="AR203" s="78">
        <f t="shared" si="443"/>
        <v>0.38035102739726029</v>
      </c>
      <c r="AS203" s="78">
        <f t="shared" si="444"/>
        <v>1.2842465753424657E-2</v>
      </c>
      <c r="AT203" s="79">
        <f t="shared" si="445"/>
        <v>0</v>
      </c>
      <c r="AU203" s="76">
        <f t="shared" si="446"/>
        <v>1</v>
      </c>
      <c r="AV203" s="76"/>
      <c r="AW203" s="76"/>
      <c r="AX203" s="75">
        <v>251</v>
      </c>
      <c r="AY203" s="75">
        <v>235</v>
      </c>
      <c r="AZ203" s="75">
        <v>630</v>
      </c>
      <c r="BA203" s="75">
        <v>938</v>
      </c>
      <c r="BB203" s="75">
        <v>1425</v>
      </c>
      <c r="BC203" s="75">
        <v>1132</v>
      </c>
      <c r="BD203" s="75">
        <v>60</v>
      </c>
      <c r="BF203" s="75">
        <v>16</v>
      </c>
      <c r="BG203" s="80">
        <v>7</v>
      </c>
      <c r="BH203" s="81">
        <v>35</v>
      </c>
      <c r="BI203" s="81"/>
      <c r="BJ203" s="82"/>
      <c r="BK203" s="74">
        <f t="shared" si="447"/>
        <v>42</v>
      </c>
      <c r="BL203" s="80">
        <f t="shared" si="478"/>
        <v>4729</v>
      </c>
      <c r="BM203" s="83"/>
      <c r="BN203" s="84">
        <f t="shared" si="448"/>
        <v>5.3076760414463943E-2</v>
      </c>
      <c r="BO203" s="85">
        <f t="shared" si="449"/>
        <v>4.9693381264537956E-2</v>
      </c>
      <c r="BP203" s="85">
        <f t="shared" si="450"/>
        <v>0.1332205540283358</v>
      </c>
      <c r="BQ203" s="85">
        <f t="shared" si="451"/>
        <v>0.19835060266441107</v>
      </c>
      <c r="BR203" s="85">
        <f t="shared" si="452"/>
        <v>0.30133220554028334</v>
      </c>
      <c r="BS203" s="85">
        <f t="shared" si="453"/>
        <v>0.2393740748572637</v>
      </c>
      <c r="BT203" s="85">
        <f t="shared" si="454"/>
        <v>1.2687671812222457E-2</v>
      </c>
      <c r="BU203" s="85">
        <f t="shared" si="455"/>
        <v>0</v>
      </c>
      <c r="BV203" s="85">
        <f t="shared" si="456"/>
        <v>3.3833791499259885E-3</v>
      </c>
      <c r="BW203" s="85">
        <f t="shared" si="457"/>
        <v>1.48022837809262E-3</v>
      </c>
      <c r="BX203" s="85">
        <f t="shared" si="458"/>
        <v>7.4011418904630999E-3</v>
      </c>
      <c r="BY203" s="85">
        <f t="shared" si="459"/>
        <v>0</v>
      </c>
      <c r="BZ203" s="85">
        <f t="shared" si="460"/>
        <v>0</v>
      </c>
      <c r="CA203" s="76">
        <f t="shared" si="461"/>
        <v>8.8813702685557206E-3</v>
      </c>
      <c r="CB203" s="86">
        <f t="shared" si="462"/>
        <v>1</v>
      </c>
      <c r="CC203" s="76"/>
      <c r="CD203" s="76"/>
      <c r="CE203" s="75">
        <v>1079</v>
      </c>
      <c r="CF203" s="75">
        <v>857</v>
      </c>
      <c r="CG203" s="75">
        <v>1195</v>
      </c>
      <c r="CH203" s="75">
        <v>336</v>
      </c>
      <c r="CI203" s="75">
        <v>579</v>
      </c>
      <c r="CJ203" s="75">
        <v>528</v>
      </c>
      <c r="CK203" s="75">
        <v>88</v>
      </c>
      <c r="CL203" s="73">
        <v>33</v>
      </c>
      <c r="CM203" s="75">
        <v>129</v>
      </c>
      <c r="CQ203" s="74">
        <f t="shared" si="463"/>
        <v>162</v>
      </c>
      <c r="CR203" s="74">
        <f t="shared" si="464"/>
        <v>4824</v>
      </c>
      <c r="CS203" s="76"/>
      <c r="CT203" s="77">
        <f t="shared" si="465"/>
        <v>0.22367330016583747</v>
      </c>
      <c r="CU203" s="78">
        <f t="shared" si="466"/>
        <v>0.17765339966832505</v>
      </c>
      <c r="CV203" s="78">
        <f t="shared" si="467"/>
        <v>0.24771973466003316</v>
      </c>
      <c r="CW203" s="78">
        <f t="shared" si="468"/>
        <v>6.965174129353234E-2</v>
      </c>
      <c r="CX203" s="78">
        <f t="shared" si="469"/>
        <v>0.12002487562189054</v>
      </c>
      <c r="CY203" s="78">
        <f t="shared" si="470"/>
        <v>0.10945273631840796</v>
      </c>
      <c r="CZ203" s="78">
        <f t="shared" si="471"/>
        <v>1.824212271973466E-2</v>
      </c>
      <c r="DA203" s="79"/>
      <c r="DB203" s="79"/>
      <c r="DC203" s="79"/>
      <c r="DD203" s="79"/>
      <c r="DE203" s="79">
        <f t="shared" si="472"/>
        <v>3.3582089552238806E-2</v>
      </c>
      <c r="DF203" s="76">
        <f t="shared" si="473"/>
        <v>1</v>
      </c>
      <c r="DG203" s="76"/>
      <c r="DH203" s="76"/>
      <c r="DI203" s="76"/>
      <c r="DJ203" s="76"/>
      <c r="DK203" s="76">
        <f t="shared" si="479"/>
        <v>0.2206763698630137</v>
      </c>
      <c r="DL203" s="76">
        <f t="shared" si="480"/>
        <v>0.30133220554028334</v>
      </c>
      <c r="DM203" s="76">
        <f t="shared" si="481"/>
        <v>0.17765339966832505</v>
      </c>
      <c r="DN203" s="76"/>
      <c r="DO203" s="76"/>
      <c r="DP203" s="76">
        <f t="shared" si="482"/>
        <v>7.6198630136986301E-2</v>
      </c>
      <c r="DQ203" s="76">
        <f t="shared" si="483"/>
        <v>4.9693381264537956E-2</v>
      </c>
      <c r="DR203" s="76">
        <f t="shared" si="484"/>
        <v>0.12002487562189054</v>
      </c>
      <c r="DS203" s="76"/>
      <c r="DT203" s="76"/>
      <c r="DU203" s="76"/>
      <c r="DV203" s="76">
        <f t="shared" si="485"/>
        <v>0</v>
      </c>
      <c r="DW203" s="76"/>
      <c r="DX203" s="76"/>
      <c r="DY203" s="76"/>
      <c r="DZ203" s="76"/>
      <c r="EA203" s="76">
        <f t="shared" si="486"/>
        <v>3.3833791499259885E-3</v>
      </c>
      <c r="EB203" s="76"/>
      <c r="EC203" s="76"/>
      <c r="ED203" s="76"/>
      <c r="EE203" s="76">
        <f t="shared" si="474"/>
        <v>0.296875</v>
      </c>
      <c r="EF203" s="76">
        <f t="shared" si="475"/>
        <v>0.3544089659547473</v>
      </c>
      <c r="EG203" s="76">
        <f t="shared" si="476"/>
        <v>0.29767827529021562</v>
      </c>
      <c r="EH203" s="76"/>
      <c r="EI203" s="76"/>
      <c r="EJ203" s="76">
        <f t="shared" si="487"/>
        <v>-4.3022970194688648E-2</v>
      </c>
      <c r="EK203" s="76"/>
      <c r="EL203" s="76">
        <f t="shared" si="488"/>
        <v>-0.12367880587195829</v>
      </c>
      <c r="EM203" s="76"/>
      <c r="EN203" s="76"/>
      <c r="EO203" s="76">
        <f t="shared" si="489"/>
        <v>4.3826245484904242E-2</v>
      </c>
      <c r="EP203" s="76"/>
      <c r="EQ203" s="76">
        <f t="shared" si="490"/>
        <v>7.0331494357352586E-2</v>
      </c>
      <c r="ER203" s="76"/>
      <c r="ES203" s="76"/>
      <c r="ET203" s="76">
        <f t="shared" si="491"/>
        <v>0</v>
      </c>
      <c r="EU203" s="76"/>
      <c r="EV203" s="76">
        <f t="shared" si="492"/>
        <v>0</v>
      </c>
      <c r="EW203" s="76"/>
      <c r="EX203" s="76"/>
      <c r="EY203" s="76">
        <f t="shared" si="493"/>
        <v>0</v>
      </c>
      <c r="EZ203" s="76"/>
      <c r="FA203" s="76">
        <f t="shared" si="494"/>
        <v>-3.3833791499259885E-3</v>
      </c>
      <c r="FB203" s="76"/>
      <c r="FC203" s="76"/>
      <c r="FD203" s="76">
        <f t="shared" si="495"/>
        <v>8.032752902156215E-4</v>
      </c>
      <c r="FE203" s="76"/>
      <c r="FF203" s="76">
        <f t="shared" si="496"/>
        <v>-5.673069066453168E-2</v>
      </c>
      <c r="FG203" s="76"/>
      <c r="FH203" s="76"/>
      <c r="FI203" s="76"/>
      <c r="FJ203" s="76"/>
      <c r="FK203" s="76"/>
      <c r="FL203" s="76">
        <f t="shared" si="497"/>
        <v>1.2842465753424657E-2</v>
      </c>
      <c r="FM203" s="76">
        <f t="shared" si="498"/>
        <v>1.2687671812222457E-2</v>
      </c>
      <c r="FN203" s="76">
        <f t="shared" si="499"/>
        <v>1.824212271973466E-2</v>
      </c>
      <c r="FO203" s="76"/>
      <c r="FP203" s="76">
        <f t="shared" si="500"/>
        <v>5.3996569663100034E-3</v>
      </c>
      <c r="FQ203" s="76"/>
      <c r="FR203" s="76">
        <f t="shared" si="501"/>
        <v>5.5544509075122032E-3</v>
      </c>
      <c r="FS203" s="76"/>
      <c r="FT203" s="76"/>
      <c r="FU203" s="76"/>
      <c r="FV203" s="76"/>
      <c r="FW203" s="76">
        <f t="shared" si="502"/>
        <v>0.38035102739726029</v>
      </c>
      <c r="FX203" s="76">
        <f t="shared" si="503"/>
        <v>0.2393740748572637</v>
      </c>
      <c r="FY203" s="76">
        <f t="shared" si="504"/>
        <v>0.24771973466003316</v>
      </c>
      <c r="FZ203" s="76"/>
      <c r="GA203" s="76">
        <f t="shared" si="505"/>
        <v>-0.13263129273722712</v>
      </c>
      <c r="GB203" s="76"/>
      <c r="GC203" s="76">
        <f t="shared" si="506"/>
        <v>8.3456598027694673E-3</v>
      </c>
      <c r="GD203" s="76"/>
      <c r="GE203" s="76"/>
      <c r="GF203" s="76"/>
      <c r="GG203" s="76"/>
      <c r="GH203" s="76">
        <f t="shared" si="507"/>
        <v>0.10659246575342465</v>
      </c>
      <c r="GI203" s="76">
        <f t="shared" si="508"/>
        <v>0.1332205540283358</v>
      </c>
      <c r="GJ203" s="76">
        <f t="shared" si="509"/>
        <v>0.10945273631840796</v>
      </c>
      <c r="GK203" s="76"/>
      <c r="GL203" s="76">
        <f t="shared" si="510"/>
        <v>2.8602705649833082E-3</v>
      </c>
      <c r="GM203" s="76"/>
      <c r="GN203" s="76">
        <f t="shared" si="511"/>
        <v>-2.3767817709927835E-2</v>
      </c>
      <c r="GO203" s="76"/>
      <c r="GP203" s="76"/>
      <c r="GQ203" s="76"/>
      <c r="GR203" s="76"/>
      <c r="GS203" s="76">
        <f t="shared" si="512"/>
        <v>0.16041381038515157</v>
      </c>
      <c r="GT203" s="76">
        <f t="shared" si="513"/>
        <v>0.19835060266441107</v>
      </c>
      <c r="GU203" s="76">
        <f t="shared" si="514"/>
        <v>0.22367330016583747</v>
      </c>
      <c r="GV203" s="76"/>
      <c r="GW203" s="76">
        <f t="shared" si="515"/>
        <v>6.3259489780685907E-2</v>
      </c>
      <c r="GX203" s="76"/>
      <c r="GY203" s="76">
        <f t="shared" si="516"/>
        <v>2.5322697501426406E-2</v>
      </c>
      <c r="GZ203" s="76"/>
      <c r="HA203" s="76"/>
      <c r="HB203" s="76"/>
      <c r="HC203" s="76"/>
      <c r="HD203" s="76">
        <f t="shared" si="517"/>
        <v>4.2925230710738851E-2</v>
      </c>
      <c r="HE203" s="76">
        <f t="shared" si="518"/>
        <v>5.3076760414463943E-2</v>
      </c>
      <c r="HF203" s="76">
        <f t="shared" si="519"/>
        <v>6.965174129353234E-2</v>
      </c>
      <c r="HG203" s="76"/>
      <c r="HH203" s="76">
        <f t="shared" si="520"/>
        <v>2.6726510582793489E-2</v>
      </c>
      <c r="HI203" s="76"/>
      <c r="HJ203" s="76">
        <f t="shared" si="521"/>
        <v>1.6574980879068398E-2</v>
      </c>
      <c r="HK203" s="76"/>
      <c r="HL203" s="76"/>
      <c r="HM203" s="76"/>
      <c r="HN203" s="76"/>
      <c r="HO203" s="76"/>
      <c r="HP203" s="76"/>
      <c r="HQ203" s="76"/>
      <c r="HR203" s="76">
        <f t="shared" si="522"/>
        <v>0.17325627613857622</v>
      </c>
      <c r="HS203" s="76">
        <f t="shared" si="523"/>
        <v>0.2033390410958904</v>
      </c>
      <c r="HT203" s="76">
        <f t="shared" si="524"/>
        <v>0.21618150684931509</v>
      </c>
      <c r="HU203" s="76"/>
      <c r="HV203" s="76">
        <f t="shared" si="525"/>
        <v>0.21103827447663354</v>
      </c>
      <c r="HW203" s="76">
        <f t="shared" si="526"/>
        <v>0.25142736307887503</v>
      </c>
      <c r="HX203" s="76">
        <f t="shared" si="527"/>
        <v>0.2641150348910975</v>
      </c>
      <c r="HY203" s="76"/>
      <c r="HZ203" s="76">
        <f t="shared" si="528"/>
        <v>0.24191542288557213</v>
      </c>
      <c r="IA203" s="76">
        <f t="shared" si="529"/>
        <v>0.29332504145936983</v>
      </c>
      <c r="IB203" s="76">
        <f t="shared" si="530"/>
        <v>0.31156716417910446</v>
      </c>
      <c r="IC203" s="76"/>
      <c r="ID203" s="76"/>
      <c r="IE203" s="76">
        <f t="shared" si="531"/>
        <v>6.8659146746995914E-2</v>
      </c>
      <c r="IF203" s="76"/>
      <c r="IG203" s="76">
        <f t="shared" si="532"/>
        <v>3.0877148408938598E-2</v>
      </c>
      <c r="IH203" s="76"/>
      <c r="II203" s="76"/>
      <c r="IJ203" s="76">
        <f t="shared" si="533"/>
        <v>8.9986000363479424E-2</v>
      </c>
      <c r="IK203" s="76"/>
      <c r="IL203" s="76">
        <f t="shared" si="534"/>
        <v>4.1897678380494796E-2</v>
      </c>
      <c r="IM203" s="76"/>
      <c r="IN203" s="76"/>
      <c r="IO203" s="76">
        <f t="shared" si="535"/>
        <v>9.5385657329789375E-2</v>
      </c>
      <c r="IP203" s="76"/>
      <c r="IQ203" s="76">
        <f t="shared" si="536"/>
        <v>4.7452129288006961E-2</v>
      </c>
      <c r="IR203" s="76"/>
      <c r="IS203" s="76"/>
      <c r="IT203" s="76"/>
      <c r="IU203" s="76"/>
      <c r="IV203" s="76"/>
      <c r="IW203" s="76">
        <v>0.03</v>
      </c>
      <c r="IX203" s="183">
        <v>3.302911777488049</v>
      </c>
      <c r="IY203" s="183">
        <v>3.4479571387285626</v>
      </c>
      <c r="IZ203" s="175">
        <v>-0.14195938753825574</v>
      </c>
      <c r="JA203" s="76"/>
      <c r="JB203" s="74">
        <v>18724</v>
      </c>
      <c r="JC203" s="74">
        <v>105</v>
      </c>
      <c r="JD203" s="74">
        <v>98</v>
      </c>
      <c r="JE203" s="76">
        <v>1.5405843588255528E-2</v>
      </c>
      <c r="JF203" s="76">
        <v>7.0539262522406734E-2</v>
      </c>
      <c r="JG203" s="74"/>
      <c r="JH203" s="74">
        <v>64</v>
      </c>
      <c r="JI203" s="74">
        <v>1.5</v>
      </c>
      <c r="JJ203" s="175">
        <v>2.34375E-2</v>
      </c>
      <c r="JK203" s="74">
        <v>22</v>
      </c>
      <c r="JL203" s="74">
        <v>1.5</v>
      </c>
      <c r="JM203" s="175">
        <v>6.8181818181818177E-2</v>
      </c>
      <c r="JN203" s="74">
        <v>86</v>
      </c>
      <c r="JO203" s="74">
        <v>3</v>
      </c>
      <c r="JP203" s="175">
        <v>3.4883720930232558E-2</v>
      </c>
      <c r="JQ203" s="175">
        <v>0.41817849750395714</v>
      </c>
      <c r="JR203" s="74"/>
      <c r="JS203" s="74"/>
      <c r="JT203" s="76">
        <v>9.2436974789915971E-2</v>
      </c>
      <c r="JU203" s="175"/>
      <c r="JV203" s="175">
        <v>4.4402387538215168E-2</v>
      </c>
      <c r="JW203" s="175">
        <v>9.1716407046149358E-3</v>
      </c>
      <c r="JX203" s="175">
        <v>1.266559906827777E-2</v>
      </c>
      <c r="JY203" s="175">
        <v>3.1736788469937403E-2</v>
      </c>
      <c r="JZ203" s="175">
        <v>5.3574028242830106E-2</v>
      </c>
      <c r="KA203" s="175">
        <v>2.4748871742611735E-3</v>
      </c>
      <c r="KB203" s="175">
        <v>2.766050371233076E-2</v>
      </c>
      <c r="KC203" s="175">
        <v>7.1043820061144278E-2</v>
      </c>
      <c r="KD203" s="175">
        <v>3.9307031591206874E-2</v>
      </c>
      <c r="KE203" s="175">
        <v>3.0135390886591933E-2</v>
      </c>
      <c r="KF203" s="175">
        <v>8.3709419129422036E-2</v>
      </c>
      <c r="KG203" s="175"/>
      <c r="KH203" s="74">
        <v>346</v>
      </c>
      <c r="KI203" s="74">
        <v>6759</v>
      </c>
      <c r="KJ203" s="74">
        <v>575</v>
      </c>
      <c r="KK203" s="74">
        <v>6869</v>
      </c>
      <c r="KL203" s="76">
        <v>5.1191004586477289E-2</v>
      </c>
      <c r="KM203" s="76">
        <v>8.3709419129422036E-2</v>
      </c>
      <c r="KN203" s="175">
        <v>3.2518414542944747E-2</v>
      </c>
      <c r="KO203" s="175">
        <v>0.63523688987214899</v>
      </c>
      <c r="KP203" s="175"/>
      <c r="KQ203" s="74">
        <v>61</v>
      </c>
      <c r="KR203" s="74">
        <v>400</v>
      </c>
      <c r="KS203" s="175">
        <v>0.1525</v>
      </c>
      <c r="KT203" s="74">
        <v>140</v>
      </c>
      <c r="KU203" s="74">
        <v>843</v>
      </c>
      <c r="KV203" s="175">
        <v>0.166073546856465</v>
      </c>
      <c r="KW203" s="74">
        <v>195</v>
      </c>
      <c r="KX203" s="74">
        <v>1243</v>
      </c>
      <c r="KY203" s="175">
        <v>0.15687851971037811</v>
      </c>
      <c r="KZ203" s="74">
        <v>261</v>
      </c>
      <c r="LA203" s="74">
        <v>1783</v>
      </c>
      <c r="LB203" s="175">
        <v>0.14638250140213124</v>
      </c>
      <c r="LC203" s="74">
        <v>112</v>
      </c>
      <c r="LD203" s="74">
        <v>757</v>
      </c>
      <c r="LE203" s="175">
        <f t="shared" si="537"/>
        <v>0.14795244385733158</v>
      </c>
      <c r="LF203" s="74">
        <v>134</v>
      </c>
      <c r="LG203" s="74">
        <v>1487</v>
      </c>
      <c r="LH203" s="175">
        <f t="shared" si="538"/>
        <v>9.0114324142568925E-2</v>
      </c>
      <c r="LI203" s="74">
        <v>45</v>
      </c>
      <c r="LJ203" s="74">
        <v>1522</v>
      </c>
      <c r="LK203" s="175">
        <f t="shared" si="539"/>
        <v>2.956636005256242E-2</v>
      </c>
      <c r="LL203" s="74">
        <v>291</v>
      </c>
      <c r="LM203" s="74">
        <v>3766</v>
      </c>
      <c r="LN203" s="175">
        <v>7.7270313329792881E-2</v>
      </c>
      <c r="LO203" s="175"/>
      <c r="LP203" s="74">
        <v>21</v>
      </c>
      <c r="LQ203" s="74">
        <v>1320</v>
      </c>
      <c r="LR203" s="175">
        <v>1.5909090909090907E-2</v>
      </c>
      <c r="LS203" s="74">
        <v>573</v>
      </c>
      <c r="LT203" s="74">
        <v>6869</v>
      </c>
      <c r="LU203" s="175">
        <v>8.3418255932450142E-2</v>
      </c>
      <c r="LV203" s="175"/>
      <c r="LW203" s="74"/>
      <c r="LX203" s="74">
        <v>214</v>
      </c>
      <c r="LY203" s="74">
        <v>301</v>
      </c>
      <c r="LZ203" s="74">
        <v>192</v>
      </c>
      <c r="MA203" s="74">
        <v>148</v>
      </c>
      <c r="MB203" s="74">
        <v>239</v>
      </c>
      <c r="MC203" s="74">
        <v>270</v>
      </c>
      <c r="MD203" s="74"/>
      <c r="MI203" s="89"/>
    </row>
    <row r="204" spans="1:347" x14ac:dyDescent="0.25">
      <c r="A204" s="153" t="s">
        <v>144</v>
      </c>
      <c r="B204" s="156" t="s">
        <v>12</v>
      </c>
      <c r="C204" s="154"/>
      <c r="D204" s="159">
        <v>38016</v>
      </c>
      <c r="E204" s="159" t="s">
        <v>141</v>
      </c>
      <c r="F204" s="73" t="s">
        <v>204</v>
      </c>
      <c r="G204" s="73">
        <v>703</v>
      </c>
      <c r="H204" s="73">
        <v>1790</v>
      </c>
      <c r="I204" s="73">
        <v>1072</v>
      </c>
      <c r="J204" s="73">
        <v>1032</v>
      </c>
      <c r="K204" s="73">
        <v>1190</v>
      </c>
      <c r="L204" s="73">
        <v>1471</v>
      </c>
      <c r="M204" s="73">
        <v>467</v>
      </c>
      <c r="N204" s="73">
        <v>58</v>
      </c>
      <c r="O204" s="73">
        <v>12</v>
      </c>
      <c r="P204" s="164">
        <f>SUM(G204:O204)</f>
        <v>7795</v>
      </c>
      <c r="Q204" s="129">
        <f t="shared" ref="Q204:Z204" si="540">G204/$P204</f>
        <v>9.0186016677357275E-2</v>
      </c>
      <c r="R204" s="129">
        <f t="shared" si="540"/>
        <v>0.22963438101347017</v>
      </c>
      <c r="S204" s="129">
        <f t="shared" si="540"/>
        <v>0.13752405388069275</v>
      </c>
      <c r="T204" s="129">
        <f t="shared" si="540"/>
        <v>0.1323925593329057</v>
      </c>
      <c r="U204" s="129">
        <f t="shared" si="540"/>
        <v>0.15266196279666452</v>
      </c>
      <c r="V204" s="129">
        <f t="shared" si="540"/>
        <v>0.1887107119948685</v>
      </c>
      <c r="W204" s="129">
        <f t="shared" si="540"/>
        <v>5.991019884541373E-2</v>
      </c>
      <c r="X204" s="129">
        <f t="shared" si="540"/>
        <v>7.4406670942912126E-3</v>
      </c>
      <c r="Y204" s="129">
        <f t="shared" si="540"/>
        <v>1.5394483643361128E-3</v>
      </c>
      <c r="Z204" s="115">
        <f t="shared" si="540"/>
        <v>1</v>
      </c>
      <c r="AA204" s="74"/>
      <c r="AB204" s="75">
        <v>831</v>
      </c>
      <c r="AC204" s="75">
        <v>2069</v>
      </c>
      <c r="AD204" s="75">
        <v>539</v>
      </c>
      <c r="AE204" s="75">
        <v>1247</v>
      </c>
      <c r="AF204" s="75">
        <v>415</v>
      </c>
      <c r="AG204" s="75">
        <v>2571</v>
      </c>
      <c r="AH204" s="75">
        <v>72</v>
      </c>
      <c r="AI204" s="75">
        <v>127</v>
      </c>
      <c r="AK204" s="74">
        <f t="shared" si="437"/>
        <v>7871</v>
      </c>
      <c r="AL204" s="76"/>
      <c r="AM204" s="77">
        <f t="shared" si="438"/>
        <v>0.10557743615804853</v>
      </c>
      <c r="AN204" s="78">
        <f t="shared" si="439"/>
        <v>0.26286367678820988</v>
      </c>
      <c r="AO204" s="78">
        <f t="shared" si="440"/>
        <v>6.847922754414941E-2</v>
      </c>
      <c r="AP204" s="78">
        <f t="shared" si="441"/>
        <v>0.15842967856689111</v>
      </c>
      <c r="AQ204" s="78">
        <f t="shared" si="442"/>
        <v>5.2725193749205944E-2</v>
      </c>
      <c r="AR204" s="78">
        <f t="shared" si="443"/>
        <v>0.32664210392580356</v>
      </c>
      <c r="AS204" s="78">
        <f t="shared" si="444"/>
        <v>9.1475034938381401E-3</v>
      </c>
      <c r="AT204" s="79">
        <f t="shared" si="445"/>
        <v>1.6135179773853387E-2</v>
      </c>
      <c r="AU204" s="76">
        <f t="shared" si="446"/>
        <v>1</v>
      </c>
      <c r="AV204" s="76"/>
      <c r="AW204" s="76"/>
      <c r="AX204" s="75">
        <v>483</v>
      </c>
      <c r="AY204" s="75">
        <v>349</v>
      </c>
      <c r="AZ204" s="75">
        <v>942</v>
      </c>
      <c r="BA204" s="75">
        <v>1429</v>
      </c>
      <c r="BB204" s="75">
        <v>2696</v>
      </c>
      <c r="BC204" s="75">
        <v>1423</v>
      </c>
      <c r="BD204" s="75">
        <v>81</v>
      </c>
      <c r="BE204" s="75">
        <v>693</v>
      </c>
      <c r="BF204" s="75">
        <v>23</v>
      </c>
      <c r="BG204" s="80">
        <v>23</v>
      </c>
      <c r="BH204" s="81"/>
      <c r="BI204" s="81"/>
      <c r="BJ204" s="82"/>
      <c r="BK204" s="74">
        <f t="shared" si="447"/>
        <v>23</v>
      </c>
      <c r="BL204" s="80">
        <f t="shared" si="478"/>
        <v>8142</v>
      </c>
      <c r="BM204" s="83"/>
      <c r="BN204" s="84">
        <f t="shared" si="448"/>
        <v>5.9322033898305086E-2</v>
      </c>
      <c r="BO204" s="85">
        <f t="shared" si="449"/>
        <v>4.2864161139769097E-2</v>
      </c>
      <c r="BP204" s="85">
        <f t="shared" si="450"/>
        <v>0.1156963890935888</v>
      </c>
      <c r="BQ204" s="85">
        <f t="shared" si="451"/>
        <v>0.17550970277573077</v>
      </c>
      <c r="BR204" s="85">
        <f t="shared" si="452"/>
        <v>0.33112257430606729</v>
      </c>
      <c r="BS204" s="85">
        <f t="shared" si="453"/>
        <v>0.17477278309997543</v>
      </c>
      <c r="BT204" s="85">
        <f t="shared" si="454"/>
        <v>9.9484156226971251E-3</v>
      </c>
      <c r="BU204" s="85">
        <f t="shared" si="455"/>
        <v>8.5114222549742075E-2</v>
      </c>
      <c r="BV204" s="85">
        <f t="shared" si="456"/>
        <v>2.8248587570621469E-3</v>
      </c>
      <c r="BW204" s="85">
        <f t="shared" si="457"/>
        <v>2.8248587570621469E-3</v>
      </c>
      <c r="BX204" s="85">
        <f t="shared" si="458"/>
        <v>0</v>
      </c>
      <c r="BY204" s="85">
        <f t="shared" si="459"/>
        <v>0</v>
      </c>
      <c r="BZ204" s="85">
        <f t="shared" si="460"/>
        <v>0</v>
      </c>
      <c r="CA204" s="76">
        <f t="shared" si="461"/>
        <v>2.8248587570621469E-3</v>
      </c>
      <c r="CB204" s="86">
        <f t="shared" si="462"/>
        <v>1</v>
      </c>
      <c r="CC204" s="76"/>
      <c r="CD204" s="76"/>
      <c r="CE204" s="75">
        <v>763</v>
      </c>
      <c r="CF204" s="75">
        <v>1720</v>
      </c>
      <c r="CG204" s="75">
        <v>2719</v>
      </c>
      <c r="CH204" s="75">
        <v>685</v>
      </c>
      <c r="CI204" s="75">
        <v>1200</v>
      </c>
      <c r="CJ204" s="75">
        <v>764</v>
      </c>
      <c r="CK204" s="73">
        <v>147</v>
      </c>
      <c r="CL204" s="73">
        <v>57</v>
      </c>
      <c r="CM204" s="73">
        <v>45</v>
      </c>
      <c r="CN204" s="73">
        <v>17</v>
      </c>
      <c r="CQ204" s="74">
        <f t="shared" si="463"/>
        <v>119</v>
      </c>
      <c r="CR204" s="74">
        <f t="shared" si="464"/>
        <v>8117</v>
      </c>
      <c r="CS204" s="76"/>
      <c r="CT204" s="77">
        <f t="shared" si="465"/>
        <v>9.4000246396451895E-2</v>
      </c>
      <c r="CU204" s="78">
        <f t="shared" si="466"/>
        <v>0.21190094862633979</v>
      </c>
      <c r="CV204" s="78">
        <f t="shared" si="467"/>
        <v>0.33497597634594062</v>
      </c>
      <c r="CW204" s="78">
        <f t="shared" si="468"/>
        <v>8.4390784772699276E-2</v>
      </c>
      <c r="CX204" s="78">
        <f t="shared" si="469"/>
        <v>0.14783787113465566</v>
      </c>
      <c r="CY204" s="78">
        <f t="shared" si="470"/>
        <v>9.412344462239744E-2</v>
      </c>
      <c r="CZ204" s="78">
        <f t="shared" si="471"/>
        <v>1.8110139213995319E-2</v>
      </c>
      <c r="DA204" s="79"/>
      <c r="DB204" s="79"/>
      <c r="DC204" s="79"/>
      <c r="DD204" s="79"/>
      <c r="DE204" s="79">
        <f t="shared" si="472"/>
        <v>1.466058888752002E-2</v>
      </c>
      <c r="DF204" s="76">
        <f t="shared" si="473"/>
        <v>1</v>
      </c>
      <c r="DG204" s="76"/>
      <c r="DH204" s="76"/>
      <c r="DI204" s="76"/>
      <c r="DJ204" s="76">
        <f>R204</f>
        <v>0.22963438101347017</v>
      </c>
      <c r="DK204" s="76">
        <f t="shared" si="479"/>
        <v>0.26286367678820988</v>
      </c>
      <c r="DL204" s="76">
        <f t="shared" si="480"/>
        <v>0.33112257430606729</v>
      </c>
      <c r="DM204" s="76">
        <f t="shared" si="481"/>
        <v>0.21190094862633979</v>
      </c>
      <c r="DN204" s="76"/>
      <c r="DO204" s="76">
        <f>Q204</f>
        <v>9.0186016677357275E-2</v>
      </c>
      <c r="DP204" s="76">
        <f t="shared" si="482"/>
        <v>6.847922754414941E-2</v>
      </c>
      <c r="DQ204" s="76">
        <f t="shared" si="483"/>
        <v>4.2864161139769097E-2</v>
      </c>
      <c r="DR204" s="76">
        <f t="shared" si="484"/>
        <v>0.14783787113465566</v>
      </c>
      <c r="DS204" s="76"/>
      <c r="DT204" s="76">
        <f>S204</f>
        <v>0.13752405388069275</v>
      </c>
      <c r="DU204" s="76"/>
      <c r="DV204" s="76">
        <f t="shared" si="485"/>
        <v>8.5114222549742075E-2</v>
      </c>
      <c r="DW204" s="76"/>
      <c r="DX204" s="76"/>
      <c r="DY204" s="76"/>
      <c r="DZ204" s="76"/>
      <c r="EA204" s="76">
        <f t="shared" si="486"/>
        <v>2.8248587570621469E-3</v>
      </c>
      <c r="EB204" s="76"/>
      <c r="EC204" s="76"/>
      <c r="ED204" s="76">
        <f>DJ204+DO204+DT204+DY204</f>
        <v>0.45734445157152015</v>
      </c>
      <c r="EE204" s="76">
        <f t="shared" si="474"/>
        <v>0.3313429043323593</v>
      </c>
      <c r="EF204" s="76">
        <f t="shared" si="475"/>
        <v>0.46192581675264061</v>
      </c>
      <c r="EG204" s="76">
        <f t="shared" si="476"/>
        <v>0.35973881976099542</v>
      </c>
      <c r="EH204" s="76"/>
      <c r="EI204" s="76"/>
      <c r="EJ204" s="76">
        <f t="shared" si="487"/>
        <v>-5.0962728161870086E-2</v>
      </c>
      <c r="EK204" s="76">
        <f>DL204-DJ204</f>
        <v>0.10148819329259712</v>
      </c>
      <c r="EL204" s="76">
        <f t="shared" si="488"/>
        <v>-0.11922162567972749</v>
      </c>
      <c r="EM204" s="76">
        <f>DM204-DJ204</f>
        <v>-1.7733432387130377E-2</v>
      </c>
      <c r="EN204" s="76"/>
      <c r="EO204" s="76">
        <f t="shared" si="489"/>
        <v>7.9358643590506248E-2</v>
      </c>
      <c r="EP204" s="76">
        <f>DQ204-DO204</f>
        <v>-4.7321855537588178E-2</v>
      </c>
      <c r="EQ204" s="76">
        <f t="shared" si="490"/>
        <v>0.10497370999488656</v>
      </c>
      <c r="ER204" s="76">
        <f>DR204-DO204</f>
        <v>5.7651854457298382E-2</v>
      </c>
      <c r="ES204" s="76"/>
      <c r="ET204" s="76">
        <f t="shared" si="491"/>
        <v>0</v>
      </c>
      <c r="EU204" s="76">
        <f>DV204-DT204</f>
        <v>-5.2409831330950674E-2</v>
      </c>
      <c r="EV204" s="76">
        <f t="shared" si="492"/>
        <v>-8.5114222549742075E-2</v>
      </c>
      <c r="EW204" s="76">
        <f>DW204-DT204</f>
        <v>-0.13752405388069275</v>
      </c>
      <c r="EX204" s="76"/>
      <c r="EY204" s="76">
        <f t="shared" si="493"/>
        <v>0</v>
      </c>
      <c r="EZ204" s="76"/>
      <c r="FA204" s="76">
        <f t="shared" si="494"/>
        <v>-2.8248587570621469E-3</v>
      </c>
      <c r="FB204" s="76"/>
      <c r="FC204" s="76"/>
      <c r="FD204" s="76">
        <f t="shared" si="495"/>
        <v>2.839591542863612E-2</v>
      </c>
      <c r="FE204" s="76">
        <f>EF204-ED204</f>
        <v>4.5813651811204559E-3</v>
      </c>
      <c r="FF204" s="76">
        <f t="shared" si="496"/>
        <v>-0.10218699699164518</v>
      </c>
      <c r="FG204" s="76">
        <f>EG204-ED204</f>
        <v>-9.7605631810524729E-2</v>
      </c>
      <c r="FH204" s="76"/>
      <c r="FI204" s="76"/>
      <c r="FJ204" s="76"/>
      <c r="FK204" s="76">
        <f>X204</f>
        <v>7.4406670942912126E-3</v>
      </c>
      <c r="FL204" s="76">
        <f t="shared" si="497"/>
        <v>9.1475034938381401E-3</v>
      </c>
      <c r="FM204" s="76">
        <f t="shared" si="498"/>
        <v>9.9484156226971251E-3</v>
      </c>
      <c r="FN204" s="76">
        <f t="shared" si="499"/>
        <v>1.8110139213995319E-2</v>
      </c>
      <c r="FO204" s="76"/>
      <c r="FP204" s="76">
        <f t="shared" si="500"/>
        <v>8.9626357201571787E-3</v>
      </c>
      <c r="FQ204" s="76">
        <f>FM204-FK204</f>
        <v>2.5077485284059125E-3</v>
      </c>
      <c r="FR204" s="76">
        <f t="shared" si="501"/>
        <v>8.1617235912981936E-3</v>
      </c>
      <c r="FS204" s="76">
        <f>FN204-FK204</f>
        <v>1.0669472119704107E-2</v>
      </c>
      <c r="FT204" s="76"/>
      <c r="FU204" s="76"/>
      <c r="FV204" s="76">
        <f>V204</f>
        <v>0.1887107119948685</v>
      </c>
      <c r="FW204" s="76">
        <f t="shared" si="502"/>
        <v>0.32664210392580356</v>
      </c>
      <c r="FX204" s="76">
        <f t="shared" si="503"/>
        <v>0.17477278309997543</v>
      </c>
      <c r="FY204" s="76">
        <f t="shared" si="504"/>
        <v>0.33497597634594062</v>
      </c>
      <c r="FZ204" s="76"/>
      <c r="GA204" s="76">
        <f t="shared" si="505"/>
        <v>8.3338724201370562E-3</v>
      </c>
      <c r="GB204" s="76">
        <f>FX204-FV204</f>
        <v>-1.3937928894893065E-2</v>
      </c>
      <c r="GC204" s="76">
        <f t="shared" si="506"/>
        <v>0.16020319324596519</v>
      </c>
      <c r="GD204" s="76">
        <f>FY204-FV204</f>
        <v>0.14626526435107212</v>
      </c>
      <c r="GE204" s="76"/>
      <c r="GF204" s="76"/>
      <c r="GG204" s="76">
        <f>T204</f>
        <v>0.1323925593329057</v>
      </c>
      <c r="GH204" s="76">
        <f t="shared" si="507"/>
        <v>0.10557743615804853</v>
      </c>
      <c r="GI204" s="76">
        <f t="shared" si="508"/>
        <v>0.1156963890935888</v>
      </c>
      <c r="GJ204" s="76">
        <f t="shared" si="509"/>
        <v>9.412344462239744E-2</v>
      </c>
      <c r="GK204" s="76"/>
      <c r="GL204" s="76">
        <f t="shared" si="510"/>
        <v>-1.145399153565109E-2</v>
      </c>
      <c r="GM204" s="76">
        <f>GI204-GG204</f>
        <v>-1.6696170239316896E-2</v>
      </c>
      <c r="GN204" s="76">
        <f t="shared" si="511"/>
        <v>-2.157294447119136E-2</v>
      </c>
      <c r="GO204" s="76">
        <f>GJ204-GG204</f>
        <v>-3.8269114710508256E-2</v>
      </c>
      <c r="GP204" s="76"/>
      <c r="GQ204" s="76"/>
      <c r="GR204" s="76">
        <f>U204</f>
        <v>0.15266196279666452</v>
      </c>
      <c r="GS204" s="76">
        <f t="shared" si="512"/>
        <v>0.15842967856689111</v>
      </c>
      <c r="GT204" s="76">
        <f t="shared" si="513"/>
        <v>0.17550970277573077</v>
      </c>
      <c r="GU204" s="76">
        <f t="shared" si="514"/>
        <v>9.4000246396451895E-2</v>
      </c>
      <c r="GV204" s="76"/>
      <c r="GW204" s="76">
        <f t="shared" si="515"/>
        <v>-6.4429432170439213E-2</v>
      </c>
      <c r="GX204" s="76">
        <f>GT204-GR204</f>
        <v>2.2847739979066251E-2</v>
      </c>
      <c r="GY204" s="76">
        <f t="shared" si="516"/>
        <v>-8.150945637927888E-2</v>
      </c>
      <c r="GZ204" s="76">
        <f>GU204-GR204</f>
        <v>-5.866171640021263E-2</v>
      </c>
      <c r="HA204" s="76"/>
      <c r="HB204" s="76"/>
      <c r="HC204" s="76">
        <f>W204</f>
        <v>5.991019884541373E-2</v>
      </c>
      <c r="HD204" s="76">
        <f t="shared" si="517"/>
        <v>5.2725193749205944E-2</v>
      </c>
      <c r="HE204" s="76">
        <f t="shared" si="518"/>
        <v>5.9322033898305086E-2</v>
      </c>
      <c r="HF204" s="76">
        <f t="shared" si="519"/>
        <v>8.4390784772699276E-2</v>
      </c>
      <c r="HG204" s="76"/>
      <c r="HH204" s="76">
        <f t="shared" si="520"/>
        <v>3.1665591023493332E-2</v>
      </c>
      <c r="HI204" s="76">
        <f>HE204-HC204</f>
        <v>-5.8816494710864364E-4</v>
      </c>
      <c r="HJ204" s="76">
        <f t="shared" si="521"/>
        <v>2.506875087439419E-2</v>
      </c>
      <c r="HK204" s="76">
        <f>HF204-HC204</f>
        <v>2.4480585927285546E-2</v>
      </c>
      <c r="HL204" s="76"/>
      <c r="HM204" s="76"/>
      <c r="HN204" s="76">
        <f>X204+U204</f>
        <v>0.16010262989095575</v>
      </c>
      <c r="HO204" s="76">
        <f>U204+W204</f>
        <v>0.21257216164207826</v>
      </c>
      <c r="HP204" s="76">
        <f>X204+U204+W204</f>
        <v>0.22001282873636949</v>
      </c>
      <c r="HQ204" s="76"/>
      <c r="HR204" s="76">
        <f t="shared" si="522"/>
        <v>0.16757718206072925</v>
      </c>
      <c r="HS204" s="76">
        <f t="shared" si="523"/>
        <v>0.21115487231609706</v>
      </c>
      <c r="HT204" s="76">
        <f t="shared" si="524"/>
        <v>0.2203023758099352</v>
      </c>
      <c r="HU204" s="76"/>
      <c r="HV204" s="76">
        <f t="shared" si="525"/>
        <v>0.18545811839842791</v>
      </c>
      <c r="HW204" s="76">
        <f t="shared" si="526"/>
        <v>0.23483173667403587</v>
      </c>
      <c r="HX204" s="76">
        <f t="shared" si="527"/>
        <v>0.244780152296733</v>
      </c>
      <c r="HY204" s="76"/>
      <c r="HZ204" s="76">
        <f t="shared" si="528"/>
        <v>0.11211038561044721</v>
      </c>
      <c r="IA204" s="76">
        <f t="shared" si="529"/>
        <v>0.17839103116915117</v>
      </c>
      <c r="IB204" s="76">
        <f t="shared" si="530"/>
        <v>0.19650117038314649</v>
      </c>
      <c r="IC204" s="76"/>
      <c r="ID204" s="76"/>
      <c r="IE204" s="76">
        <f t="shared" si="531"/>
        <v>-5.5466796450282033E-2</v>
      </c>
      <c r="IF204" s="76">
        <f>HV204-HN204</f>
        <v>2.5355488507472157E-2</v>
      </c>
      <c r="IG204" s="76">
        <f t="shared" si="532"/>
        <v>-7.3347732787980693E-2</v>
      </c>
      <c r="IH204" s="76">
        <f>HZ204-HN204</f>
        <v>-4.7992244280508536E-2</v>
      </c>
      <c r="II204" s="76"/>
      <c r="IJ204" s="76">
        <f t="shared" si="533"/>
        <v>-3.2763841146945888E-2</v>
      </c>
      <c r="IK204" s="76">
        <f>HW204-HO204</f>
        <v>2.2259575031957607E-2</v>
      </c>
      <c r="IL204" s="76">
        <f t="shared" si="534"/>
        <v>-5.6440705504884697E-2</v>
      </c>
      <c r="IM204" s="76">
        <f>IA204-HO204</f>
        <v>-3.418113047292709E-2</v>
      </c>
      <c r="IN204" s="76"/>
      <c r="IO204" s="76">
        <f t="shared" si="535"/>
        <v>-2.3801205426788707E-2</v>
      </c>
      <c r="IP204" s="76">
        <f>HX204-HP204</f>
        <v>2.4767323560363513E-2</v>
      </c>
      <c r="IQ204" s="76">
        <f t="shared" si="536"/>
        <v>-4.8278981913586511E-2</v>
      </c>
      <c r="IR204" s="76">
        <f>IB204-HP204</f>
        <v>-2.3511658353222997E-2</v>
      </c>
      <c r="IS204" s="76"/>
      <c r="IT204" s="76"/>
      <c r="IU204" s="76"/>
      <c r="IV204" s="76"/>
      <c r="IW204" s="76">
        <v>0.15</v>
      </c>
      <c r="IX204" s="183">
        <v>7.4527056753189616</v>
      </c>
      <c r="IY204" s="183">
        <v>5.6185106929837083</v>
      </c>
      <c r="IZ204" s="175">
        <v>-0.11729001839378023</v>
      </c>
      <c r="JA204" s="76"/>
      <c r="JB204" s="74">
        <v>19100</v>
      </c>
      <c r="JC204" s="74">
        <v>107</v>
      </c>
      <c r="JD204" s="74">
        <v>92</v>
      </c>
      <c r="JE204" s="76">
        <v>9.4033979244066042E-3</v>
      </c>
      <c r="JF204" s="76">
        <v>4.8084662523872952E-2</v>
      </c>
      <c r="JG204" s="74"/>
      <c r="JH204" s="74">
        <v>217</v>
      </c>
      <c r="JI204" s="74">
        <v>11</v>
      </c>
      <c r="JJ204" s="175">
        <v>5.0691244239631339E-2</v>
      </c>
      <c r="JK204" s="74">
        <v>162</v>
      </c>
      <c r="JL204" s="74">
        <v>8</v>
      </c>
      <c r="JM204" s="175">
        <v>4.9382716049382713E-2</v>
      </c>
      <c r="JN204" s="74">
        <v>379</v>
      </c>
      <c r="JO204" s="74">
        <v>19</v>
      </c>
      <c r="JP204" s="175">
        <v>5.0131926121372031E-2</v>
      </c>
      <c r="JQ204" s="175">
        <v>0.53506912533475637</v>
      </c>
      <c r="JR204" s="74"/>
      <c r="JS204" s="74"/>
      <c r="JT204" s="76">
        <v>2.6455026455026454E-2</v>
      </c>
      <c r="JU204" s="175"/>
      <c r="JV204" s="175">
        <v>4.8425300464953067E-2</v>
      </c>
      <c r="JW204" s="175">
        <v>1.649267479603474E-2</v>
      </c>
      <c r="JX204" s="175">
        <v>7.9831564172295807E-3</v>
      </c>
      <c r="JY204" s="175">
        <v>4.0442144047723484E-2</v>
      </c>
      <c r="JZ204" s="175">
        <v>6.4917975260987804E-2</v>
      </c>
      <c r="KA204" s="175">
        <v>5.6145275901394861E-3</v>
      </c>
      <c r="KB204" s="175">
        <v>2.3159926309325379E-2</v>
      </c>
      <c r="KC204" s="175">
        <v>8.5709272743223083E-2</v>
      </c>
      <c r="KD204" s="175">
        <v>4.5267128695499606E-2</v>
      </c>
      <c r="KE204" s="175">
        <v>2.8774453899464866E-2</v>
      </c>
      <c r="KF204" s="175">
        <v>9.3692429160452673E-2</v>
      </c>
      <c r="KG204" s="175"/>
      <c r="KH204" s="74">
        <v>748</v>
      </c>
      <c r="KI204" s="74">
        <v>11161</v>
      </c>
      <c r="KJ204" s="74">
        <v>1068</v>
      </c>
      <c r="KK204" s="74">
        <v>11399</v>
      </c>
      <c r="KL204" s="76">
        <v>6.7019084311441629E-2</v>
      </c>
      <c r="KM204" s="76">
        <v>9.3692429160452673E-2</v>
      </c>
      <c r="KN204" s="175">
        <v>2.6673344849011044E-2</v>
      </c>
      <c r="KO204" s="175">
        <v>0.397996259170872</v>
      </c>
      <c r="KP204" s="175"/>
      <c r="KQ204" s="74">
        <v>98</v>
      </c>
      <c r="KR204" s="74">
        <v>414</v>
      </c>
      <c r="KS204" s="175">
        <v>0.23671497584541062</v>
      </c>
      <c r="KT204" s="74">
        <v>192</v>
      </c>
      <c r="KU204" s="74">
        <v>935</v>
      </c>
      <c r="KV204" s="175">
        <v>0.20534759358288771</v>
      </c>
      <c r="KW204" s="74">
        <v>256</v>
      </c>
      <c r="KX204" s="74">
        <v>1404</v>
      </c>
      <c r="KY204" s="175">
        <v>0.18233618233618235</v>
      </c>
      <c r="KZ204" s="74">
        <v>364</v>
      </c>
      <c r="LA204" s="74">
        <v>2179</v>
      </c>
      <c r="LB204" s="175">
        <v>0.16704910509407986</v>
      </c>
      <c r="LC204" s="74">
        <v>185</v>
      </c>
      <c r="LD204" s="74">
        <v>966</v>
      </c>
      <c r="LE204" s="175">
        <f t="shared" si="537"/>
        <v>0.19151138716356109</v>
      </c>
      <c r="LF204" s="74">
        <v>249</v>
      </c>
      <c r="LG204" s="74">
        <v>1737</v>
      </c>
      <c r="LH204" s="175">
        <f t="shared" si="538"/>
        <v>0.14335060449050085</v>
      </c>
      <c r="LI204" s="74">
        <v>170</v>
      </c>
      <c r="LJ204" s="74">
        <v>2819</v>
      </c>
      <c r="LK204" s="175">
        <f t="shared" si="539"/>
        <v>6.0305072720822986E-2</v>
      </c>
      <c r="LL204" s="74">
        <v>604</v>
      </c>
      <c r="LM204" s="74">
        <v>5522</v>
      </c>
      <c r="LN204" s="175">
        <v>0.10938065918145599</v>
      </c>
      <c r="LO204" s="175"/>
      <c r="LP204" s="74">
        <v>100</v>
      </c>
      <c r="LQ204" s="74">
        <v>3698</v>
      </c>
      <c r="LR204" s="175">
        <v>2.7041644131963222E-2</v>
      </c>
      <c r="LS204" s="74">
        <v>1068</v>
      </c>
      <c r="LT204" s="74">
        <v>11399</v>
      </c>
      <c r="LU204" s="175">
        <v>9.3692429160452673E-2</v>
      </c>
      <c r="LV204" s="175"/>
      <c r="LW204" s="74"/>
      <c r="LX204" s="74">
        <v>48</v>
      </c>
      <c r="LY204" s="74">
        <v>6</v>
      </c>
      <c r="LZ204" s="74">
        <v>296</v>
      </c>
      <c r="MA204" s="74">
        <v>19</v>
      </c>
      <c r="MB204" s="74">
        <v>35</v>
      </c>
      <c r="MC204" s="74">
        <v>17</v>
      </c>
      <c r="MD204" s="74"/>
    </row>
    <row r="205" spans="1:347" x14ac:dyDescent="0.25">
      <c r="A205" s="153"/>
      <c r="B205" s="156" t="s">
        <v>10</v>
      </c>
      <c r="C205" s="154"/>
      <c r="D205" s="159">
        <v>12026</v>
      </c>
      <c r="E205" s="159" t="s">
        <v>0</v>
      </c>
      <c r="F205" s="73" t="s">
        <v>45</v>
      </c>
      <c r="P205" s="164"/>
      <c r="Q205" s="129"/>
      <c r="R205" s="129"/>
      <c r="S205" s="129"/>
      <c r="T205" s="129"/>
      <c r="U205" s="129"/>
      <c r="V205" s="129"/>
      <c r="W205" s="129"/>
      <c r="X205" s="129"/>
      <c r="Y205" s="129"/>
      <c r="Z205" s="115"/>
      <c r="AA205" s="74"/>
      <c r="AB205" s="75">
        <v>1210</v>
      </c>
      <c r="AC205" s="75">
        <v>5764</v>
      </c>
      <c r="AD205" s="75">
        <v>2105</v>
      </c>
      <c r="AE205" s="75">
        <v>1048</v>
      </c>
      <c r="AF205" s="75">
        <v>1639</v>
      </c>
      <c r="AG205" s="75">
        <v>3250</v>
      </c>
      <c r="AH205" s="75">
        <v>257</v>
      </c>
      <c r="AI205" s="75">
        <v>182</v>
      </c>
      <c r="AK205" s="74">
        <f t="shared" si="437"/>
        <v>15455</v>
      </c>
      <c r="AL205" s="76"/>
      <c r="AM205" s="77">
        <f t="shared" si="438"/>
        <v>7.8291814946619215E-2</v>
      </c>
      <c r="AN205" s="78">
        <f t="shared" si="439"/>
        <v>0.37295373665480425</v>
      </c>
      <c r="AO205" s="78">
        <f t="shared" si="440"/>
        <v>0.13620187641539955</v>
      </c>
      <c r="AP205" s="78">
        <f t="shared" si="441"/>
        <v>6.7809770300873498E-2</v>
      </c>
      <c r="AQ205" s="78">
        <f t="shared" si="442"/>
        <v>0.10604982206405694</v>
      </c>
      <c r="AR205" s="78">
        <f t="shared" si="443"/>
        <v>0.21028793270786153</v>
      </c>
      <c r="AS205" s="78">
        <f t="shared" si="444"/>
        <v>1.6628922678744742E-2</v>
      </c>
      <c r="AT205" s="79">
        <f t="shared" si="445"/>
        <v>1.1776124231640246E-2</v>
      </c>
      <c r="AU205" s="76">
        <f t="shared" si="446"/>
        <v>1</v>
      </c>
      <c r="AV205" s="76"/>
      <c r="AW205" s="76"/>
      <c r="AX205" s="75">
        <v>1345</v>
      </c>
      <c r="AY205" s="75">
        <v>1099</v>
      </c>
      <c r="AZ205" s="75">
        <v>1381</v>
      </c>
      <c r="BA205" s="75">
        <v>1333</v>
      </c>
      <c r="BB205" s="75">
        <v>7133</v>
      </c>
      <c r="BC205" s="75">
        <v>3014</v>
      </c>
      <c r="BD205" s="75">
        <v>414</v>
      </c>
      <c r="BF205" s="75">
        <v>38</v>
      </c>
      <c r="BG205" s="80">
        <v>12</v>
      </c>
      <c r="BH205" s="81">
        <v>186</v>
      </c>
      <c r="BI205" s="81"/>
      <c r="BJ205" s="82"/>
      <c r="BK205" s="74">
        <f t="shared" si="447"/>
        <v>198</v>
      </c>
      <c r="BL205" s="80">
        <f t="shared" si="478"/>
        <v>15955</v>
      </c>
      <c r="BM205" s="83"/>
      <c r="BN205" s="84">
        <f t="shared" si="448"/>
        <v>8.4299592604199308E-2</v>
      </c>
      <c r="BO205" s="85">
        <f t="shared" si="449"/>
        <v>6.8881228455029767E-2</v>
      </c>
      <c r="BP205" s="85">
        <f t="shared" si="450"/>
        <v>8.6555938577248512E-2</v>
      </c>
      <c r="BQ205" s="85">
        <f t="shared" si="451"/>
        <v>8.3547477279849583E-2</v>
      </c>
      <c r="BR205" s="85">
        <f t="shared" si="452"/>
        <v>0.44706988404888748</v>
      </c>
      <c r="BS205" s="85">
        <f t="shared" si="453"/>
        <v>0.18890629896584143</v>
      </c>
      <c r="BT205" s="85">
        <f t="shared" si="454"/>
        <v>2.594797869006581E-2</v>
      </c>
      <c r="BU205" s="85">
        <f t="shared" si="455"/>
        <v>0</v>
      </c>
      <c r="BV205" s="85">
        <f t="shared" si="456"/>
        <v>2.3816985271074898E-3</v>
      </c>
      <c r="BW205" s="85">
        <f t="shared" si="457"/>
        <v>7.5211532434973363E-4</v>
      </c>
      <c r="BX205" s="85">
        <f t="shared" si="458"/>
        <v>1.1657787527420872E-2</v>
      </c>
      <c r="BY205" s="85">
        <f t="shared" si="459"/>
        <v>0</v>
      </c>
      <c r="BZ205" s="85">
        <f t="shared" si="460"/>
        <v>0</v>
      </c>
      <c r="CA205" s="76">
        <f t="shared" si="461"/>
        <v>1.2409902851770606E-2</v>
      </c>
      <c r="CB205" s="86">
        <f t="shared" si="462"/>
        <v>1</v>
      </c>
      <c r="CC205" s="76"/>
      <c r="CD205" s="76"/>
      <c r="CE205" s="75">
        <v>691</v>
      </c>
      <c r="CF205" s="75">
        <v>5338</v>
      </c>
      <c r="CG205" s="75">
        <v>2927</v>
      </c>
      <c r="CH205" s="75">
        <v>2381</v>
      </c>
      <c r="CI205" s="75">
        <v>2718</v>
      </c>
      <c r="CJ205" s="75">
        <v>1292</v>
      </c>
      <c r="CK205" s="75">
        <v>473</v>
      </c>
      <c r="CL205" s="73">
        <v>197</v>
      </c>
      <c r="CQ205" s="74">
        <f t="shared" si="463"/>
        <v>197</v>
      </c>
      <c r="CR205" s="74">
        <f t="shared" si="464"/>
        <v>16017</v>
      </c>
      <c r="CS205" s="76"/>
      <c r="CT205" s="77">
        <f t="shared" si="465"/>
        <v>4.3141661984141849E-2</v>
      </c>
      <c r="CU205" s="78">
        <f t="shared" si="466"/>
        <v>0.33327089966910156</v>
      </c>
      <c r="CV205" s="78">
        <f t="shared" si="467"/>
        <v>0.18274333520634325</v>
      </c>
      <c r="CW205" s="78">
        <f t="shared" si="468"/>
        <v>0.1486545545358057</v>
      </c>
      <c r="CX205" s="78">
        <f t="shared" si="469"/>
        <v>0.16969469938190673</v>
      </c>
      <c r="CY205" s="78">
        <f t="shared" si="470"/>
        <v>8.0664294187425864E-2</v>
      </c>
      <c r="CZ205" s="78">
        <f t="shared" si="471"/>
        <v>2.9531123181619528E-2</v>
      </c>
      <c r="DA205" s="79"/>
      <c r="DB205" s="79"/>
      <c r="DC205" s="79"/>
      <c r="DD205" s="79"/>
      <c r="DE205" s="79">
        <f t="shared" si="472"/>
        <v>1.2299431853655491E-2</v>
      </c>
      <c r="DF205" s="76">
        <f t="shared" si="473"/>
        <v>1</v>
      </c>
      <c r="DG205" s="76"/>
      <c r="DH205" s="76"/>
      <c r="DI205" s="76"/>
      <c r="DJ205" s="76"/>
      <c r="DK205" s="76">
        <f t="shared" si="479"/>
        <v>0.37295373665480425</v>
      </c>
      <c r="DL205" s="76">
        <f t="shared" si="480"/>
        <v>0.44706988404888748</v>
      </c>
      <c r="DM205" s="76">
        <f t="shared" si="481"/>
        <v>0.33327089966910156</v>
      </c>
      <c r="DN205" s="76"/>
      <c r="DO205" s="76"/>
      <c r="DP205" s="76">
        <f t="shared" si="482"/>
        <v>0.13620187641539955</v>
      </c>
      <c r="DQ205" s="76">
        <f t="shared" si="483"/>
        <v>6.8881228455029767E-2</v>
      </c>
      <c r="DR205" s="76">
        <f t="shared" si="484"/>
        <v>0.16969469938190673</v>
      </c>
      <c r="DS205" s="76"/>
      <c r="DT205" s="76"/>
      <c r="DU205" s="76"/>
      <c r="DV205" s="76">
        <f t="shared" si="485"/>
        <v>0</v>
      </c>
      <c r="DW205" s="76"/>
      <c r="DX205" s="76"/>
      <c r="DY205" s="76"/>
      <c r="DZ205" s="76"/>
      <c r="EA205" s="76">
        <f t="shared" si="486"/>
        <v>2.3816985271074898E-3</v>
      </c>
      <c r="EB205" s="76"/>
      <c r="EC205" s="76"/>
      <c r="ED205" s="76"/>
      <c r="EE205" s="76">
        <f t="shared" si="474"/>
        <v>0.50915561307020374</v>
      </c>
      <c r="EF205" s="76">
        <f t="shared" si="475"/>
        <v>0.51833281103102469</v>
      </c>
      <c r="EG205" s="76">
        <f t="shared" si="476"/>
        <v>0.50296559905100824</v>
      </c>
      <c r="EH205" s="76"/>
      <c r="EI205" s="76"/>
      <c r="EJ205" s="76">
        <f t="shared" si="487"/>
        <v>-3.9682836985702685E-2</v>
      </c>
      <c r="EK205" s="76"/>
      <c r="EL205" s="76">
        <f t="shared" si="488"/>
        <v>-0.11379898437978592</v>
      </c>
      <c r="EM205" s="76"/>
      <c r="EN205" s="76"/>
      <c r="EO205" s="76">
        <f t="shared" si="489"/>
        <v>3.3492822966507185E-2</v>
      </c>
      <c r="EP205" s="76"/>
      <c r="EQ205" s="76">
        <f t="shared" si="490"/>
        <v>0.10081347092687697</v>
      </c>
      <c r="ER205" s="76"/>
      <c r="ES205" s="76"/>
      <c r="ET205" s="76">
        <f t="shared" si="491"/>
        <v>0</v>
      </c>
      <c r="EU205" s="76"/>
      <c r="EV205" s="76">
        <f t="shared" si="492"/>
        <v>0</v>
      </c>
      <c r="EW205" s="76"/>
      <c r="EX205" s="76"/>
      <c r="EY205" s="76">
        <f t="shared" si="493"/>
        <v>0</v>
      </c>
      <c r="EZ205" s="76"/>
      <c r="FA205" s="76">
        <f t="shared" si="494"/>
        <v>-2.3816985271074898E-3</v>
      </c>
      <c r="FB205" s="76"/>
      <c r="FC205" s="76"/>
      <c r="FD205" s="76">
        <f t="shared" si="495"/>
        <v>-6.1900140191955E-3</v>
      </c>
      <c r="FE205" s="76"/>
      <c r="FF205" s="76">
        <f t="shared" si="496"/>
        <v>-1.5367211980016449E-2</v>
      </c>
      <c r="FG205" s="76"/>
      <c r="FH205" s="76"/>
      <c r="FI205" s="76"/>
      <c r="FJ205" s="76"/>
      <c r="FK205" s="76"/>
      <c r="FL205" s="76">
        <f t="shared" si="497"/>
        <v>1.6628922678744742E-2</v>
      </c>
      <c r="FM205" s="76">
        <f t="shared" si="498"/>
        <v>2.594797869006581E-2</v>
      </c>
      <c r="FN205" s="76">
        <f t="shared" si="499"/>
        <v>2.9531123181619528E-2</v>
      </c>
      <c r="FO205" s="76"/>
      <c r="FP205" s="76">
        <f t="shared" si="500"/>
        <v>1.2902200502874786E-2</v>
      </c>
      <c r="FQ205" s="76"/>
      <c r="FR205" s="76">
        <f t="shared" si="501"/>
        <v>3.5831444915537178E-3</v>
      </c>
      <c r="FS205" s="76"/>
      <c r="FT205" s="76"/>
      <c r="FU205" s="76"/>
      <c r="FV205" s="76"/>
      <c r="FW205" s="76">
        <f t="shared" si="502"/>
        <v>0.21028793270786153</v>
      </c>
      <c r="FX205" s="76">
        <f t="shared" si="503"/>
        <v>0.18890629896584143</v>
      </c>
      <c r="FY205" s="76">
        <f t="shared" si="504"/>
        <v>0.18274333520634325</v>
      </c>
      <c r="FZ205" s="76"/>
      <c r="GA205" s="76">
        <f t="shared" si="505"/>
        <v>-2.7544597501518275E-2</v>
      </c>
      <c r="GB205" s="76"/>
      <c r="GC205" s="76">
        <f t="shared" si="506"/>
        <v>-6.1629637594981801E-3</v>
      </c>
      <c r="GD205" s="76"/>
      <c r="GE205" s="76"/>
      <c r="GF205" s="76"/>
      <c r="GG205" s="76"/>
      <c r="GH205" s="76">
        <f t="shared" si="507"/>
        <v>7.8291814946619215E-2</v>
      </c>
      <c r="GI205" s="76">
        <f t="shared" si="508"/>
        <v>8.6555938577248512E-2</v>
      </c>
      <c r="GJ205" s="76">
        <f t="shared" si="509"/>
        <v>8.0664294187425864E-2</v>
      </c>
      <c r="GK205" s="76"/>
      <c r="GL205" s="76">
        <f t="shared" si="510"/>
        <v>2.3724792408066492E-3</v>
      </c>
      <c r="GM205" s="76"/>
      <c r="GN205" s="76">
        <f t="shared" si="511"/>
        <v>-5.8916443898226478E-3</v>
      </c>
      <c r="GO205" s="76"/>
      <c r="GP205" s="76"/>
      <c r="GQ205" s="76"/>
      <c r="GR205" s="76"/>
      <c r="GS205" s="76">
        <f t="shared" si="512"/>
        <v>6.7809770300873498E-2</v>
      </c>
      <c r="GT205" s="76">
        <f t="shared" si="513"/>
        <v>8.3547477279849583E-2</v>
      </c>
      <c r="GU205" s="76">
        <f t="shared" si="514"/>
        <v>4.3141661984141849E-2</v>
      </c>
      <c r="GV205" s="76"/>
      <c r="GW205" s="76">
        <f t="shared" si="515"/>
        <v>-2.4668108316731649E-2</v>
      </c>
      <c r="GX205" s="76"/>
      <c r="GY205" s="76">
        <f t="shared" si="516"/>
        <v>-4.0405815295707734E-2</v>
      </c>
      <c r="GZ205" s="76"/>
      <c r="HA205" s="76"/>
      <c r="HB205" s="76"/>
      <c r="HC205" s="76"/>
      <c r="HD205" s="76">
        <f t="shared" si="517"/>
        <v>0.10604982206405694</v>
      </c>
      <c r="HE205" s="76">
        <f t="shared" si="518"/>
        <v>8.4299592604199308E-2</v>
      </c>
      <c r="HF205" s="76">
        <f t="shared" si="519"/>
        <v>0.1486545545358057</v>
      </c>
      <c r="HG205" s="76"/>
      <c r="HH205" s="76">
        <f t="shared" si="520"/>
        <v>4.2604732471748757E-2</v>
      </c>
      <c r="HI205" s="76"/>
      <c r="HJ205" s="76">
        <f t="shared" si="521"/>
        <v>6.4354961931606391E-2</v>
      </c>
      <c r="HK205" s="76"/>
      <c r="HL205" s="76"/>
      <c r="HM205" s="76"/>
      <c r="HN205" s="76"/>
      <c r="HO205" s="76"/>
      <c r="HP205" s="76"/>
      <c r="HQ205" s="76"/>
      <c r="HR205" s="76">
        <f t="shared" si="522"/>
        <v>8.4438692979618243E-2</v>
      </c>
      <c r="HS205" s="76">
        <f t="shared" si="523"/>
        <v>0.17385959236493043</v>
      </c>
      <c r="HT205" s="76">
        <f t="shared" si="524"/>
        <v>0.1904885150436752</v>
      </c>
      <c r="HU205" s="76"/>
      <c r="HV205" s="76">
        <f t="shared" si="525"/>
        <v>0.10949545596991539</v>
      </c>
      <c r="HW205" s="76">
        <f t="shared" si="526"/>
        <v>0.16784706988404891</v>
      </c>
      <c r="HX205" s="76">
        <f t="shared" si="527"/>
        <v>0.1937950485741147</v>
      </c>
      <c r="HY205" s="76"/>
      <c r="HZ205" s="76">
        <f t="shared" si="528"/>
        <v>7.267278516576138E-2</v>
      </c>
      <c r="IA205" s="76">
        <f t="shared" si="529"/>
        <v>0.19179621651994755</v>
      </c>
      <c r="IB205" s="76">
        <f t="shared" si="530"/>
        <v>0.22132733970156709</v>
      </c>
      <c r="IC205" s="76"/>
      <c r="ID205" s="76"/>
      <c r="IE205" s="76">
        <f t="shared" si="531"/>
        <v>-1.1765907813856863E-2</v>
      </c>
      <c r="IF205" s="76"/>
      <c r="IG205" s="76">
        <f t="shared" si="532"/>
        <v>-3.6822670804154009E-2</v>
      </c>
      <c r="IH205" s="76"/>
      <c r="II205" s="76"/>
      <c r="IJ205" s="76">
        <f t="shared" si="533"/>
        <v>1.7936624155017122E-2</v>
      </c>
      <c r="IK205" s="76"/>
      <c r="IL205" s="76">
        <f t="shared" si="534"/>
        <v>2.3949146635898644E-2</v>
      </c>
      <c r="IM205" s="76"/>
      <c r="IN205" s="76"/>
      <c r="IO205" s="76">
        <f t="shared" si="535"/>
        <v>3.0838824657891895E-2</v>
      </c>
      <c r="IP205" s="76"/>
      <c r="IQ205" s="76">
        <f t="shared" si="536"/>
        <v>2.7532291127452396E-2</v>
      </c>
      <c r="IR205" s="76"/>
      <c r="IS205" s="76"/>
      <c r="IT205" s="76"/>
      <c r="IU205" s="76"/>
      <c r="IV205" s="76"/>
      <c r="IW205" s="76">
        <v>0.05</v>
      </c>
      <c r="IX205" s="183">
        <v>4.0975652787579389</v>
      </c>
      <c r="IY205" s="183">
        <v>4.1358109067077065</v>
      </c>
      <c r="IZ205" s="175">
        <v>-0.13658495605898541</v>
      </c>
      <c r="JA205" s="76"/>
      <c r="JB205" s="74">
        <v>19299</v>
      </c>
      <c r="JC205" s="74">
        <v>108</v>
      </c>
      <c r="JD205" s="74">
        <v>106</v>
      </c>
      <c r="JE205" s="76">
        <v>1.5101133273241543E-2</v>
      </c>
      <c r="JF205" s="76">
        <v>6.4538978398456556E-2</v>
      </c>
      <c r="JG205" s="74"/>
      <c r="JH205" s="74">
        <v>187</v>
      </c>
      <c r="JI205" s="74">
        <v>7</v>
      </c>
      <c r="JJ205" s="175">
        <v>3.7433155080213901E-2</v>
      </c>
      <c r="JK205" s="74">
        <v>68</v>
      </c>
      <c r="JL205" s="74">
        <v>1.5</v>
      </c>
      <c r="JM205" s="175">
        <v>2.2058823529411766E-2</v>
      </c>
      <c r="JN205" s="74">
        <v>255</v>
      </c>
      <c r="JO205" s="74">
        <v>8.5</v>
      </c>
      <c r="JP205" s="175">
        <v>3.3333333333333333E-2</v>
      </c>
      <c r="JQ205" s="175">
        <v>0.50172757475083063</v>
      </c>
      <c r="JR205" s="74"/>
      <c r="JS205" s="74"/>
      <c r="JT205" s="76"/>
      <c r="JU205" s="175"/>
      <c r="JV205" s="175">
        <v>3.7566768198472607E-2</v>
      </c>
      <c r="JW205" s="175">
        <v>7.6369575773628214E-3</v>
      </c>
      <c r="JX205" s="175">
        <v>1.6995541429391251E-2</v>
      </c>
      <c r="JY205" s="175">
        <v>2.0571226769081359E-2</v>
      </c>
      <c r="JZ205" s="175">
        <v>4.5203725775835431E-2</v>
      </c>
      <c r="KA205" s="175">
        <v>5.3414558778086783E-3</v>
      </c>
      <c r="KB205" s="175">
        <v>1.5891934843067144E-2</v>
      </c>
      <c r="KC205" s="175">
        <v>4.9441575067320005E-2</v>
      </c>
      <c r="KD205" s="175">
        <v>2.8870348298238643E-2</v>
      </c>
      <c r="KE205" s="175">
        <v>2.1233390720875822E-2</v>
      </c>
      <c r="KF205" s="175">
        <v>6.6437116496711246E-2</v>
      </c>
      <c r="KG205" s="175"/>
      <c r="KH205" s="74">
        <v>998</v>
      </c>
      <c r="KI205" s="74">
        <v>21370</v>
      </c>
      <c r="KJ205" s="74">
        <v>1505</v>
      </c>
      <c r="KK205" s="74">
        <v>22653</v>
      </c>
      <c r="KL205" s="76">
        <v>4.6700982686008426E-2</v>
      </c>
      <c r="KM205" s="76">
        <v>6.6437116496711246E-2</v>
      </c>
      <c r="KN205" s="175">
        <v>1.973613381070282E-2</v>
      </c>
      <c r="KO205" s="175">
        <v>0.42260639231935798</v>
      </c>
      <c r="KP205" s="175"/>
      <c r="KQ205" s="74">
        <v>181</v>
      </c>
      <c r="KR205" s="74">
        <v>1424</v>
      </c>
      <c r="KS205" s="175">
        <v>0.1271067415730337</v>
      </c>
      <c r="KT205" s="74">
        <v>350</v>
      </c>
      <c r="KU205" s="74">
        <v>2909</v>
      </c>
      <c r="KV205" s="175">
        <v>0.12031625988312135</v>
      </c>
      <c r="KW205" s="74">
        <v>503</v>
      </c>
      <c r="KX205" s="74">
        <v>4331</v>
      </c>
      <c r="KY205" s="175">
        <v>0.11613945970907412</v>
      </c>
      <c r="KZ205" s="74">
        <v>666</v>
      </c>
      <c r="LA205" s="74">
        <v>6014</v>
      </c>
      <c r="LB205" s="175">
        <v>0.11074160292650483</v>
      </c>
      <c r="LC205" s="74">
        <v>235</v>
      </c>
      <c r="LD205" s="74">
        <v>2535</v>
      </c>
      <c r="LE205" s="175">
        <f t="shared" si="537"/>
        <v>9.270216962524655E-2</v>
      </c>
      <c r="LF205" s="74">
        <v>354</v>
      </c>
      <c r="LG205" s="74">
        <v>4702</v>
      </c>
      <c r="LH205" s="175">
        <f t="shared" si="538"/>
        <v>7.5287111867290521E-2</v>
      </c>
      <c r="LI205" s="74">
        <v>184</v>
      </c>
      <c r="LJ205" s="74">
        <v>4918</v>
      </c>
      <c r="LK205" s="175">
        <f t="shared" si="539"/>
        <v>3.7413582757218379E-2</v>
      </c>
      <c r="LL205" s="74">
        <v>773</v>
      </c>
      <c r="LM205" s="74">
        <v>12155</v>
      </c>
      <c r="LN205" s="175">
        <v>6.3595228301110654E-2</v>
      </c>
      <c r="LO205" s="175"/>
      <c r="LP205" s="74">
        <v>66</v>
      </c>
      <c r="LQ205" s="74">
        <v>4484</v>
      </c>
      <c r="LR205" s="175">
        <v>1.4719000892060661E-2</v>
      </c>
      <c r="LS205" s="74">
        <v>1505</v>
      </c>
      <c r="LT205" s="74">
        <v>22653</v>
      </c>
      <c r="LU205" s="175">
        <v>6.6437116496711246E-2</v>
      </c>
      <c r="LV205" s="175"/>
      <c r="LW205" s="74"/>
      <c r="LX205" s="74">
        <v>278</v>
      </c>
      <c r="LY205" s="74">
        <v>213</v>
      </c>
      <c r="LZ205" s="74">
        <v>113</v>
      </c>
      <c r="MA205" s="74">
        <v>156</v>
      </c>
      <c r="MB205" s="74">
        <v>142</v>
      </c>
      <c r="MC205" s="74">
        <v>241</v>
      </c>
      <c r="MD205" s="74"/>
    </row>
    <row r="206" spans="1:347" x14ac:dyDescent="0.25">
      <c r="A206" s="153"/>
      <c r="B206" s="156" t="s">
        <v>7</v>
      </c>
      <c r="C206" s="154"/>
      <c r="D206" s="159">
        <v>41048</v>
      </c>
      <c r="E206" s="159" t="s">
        <v>206</v>
      </c>
      <c r="F206" s="73" t="s">
        <v>213</v>
      </c>
      <c r="P206" s="164"/>
      <c r="Q206" s="129"/>
      <c r="R206" s="129"/>
      <c r="S206" s="129"/>
      <c r="T206" s="129"/>
      <c r="U206" s="129"/>
      <c r="V206" s="129"/>
      <c r="W206" s="129"/>
      <c r="X206" s="129"/>
      <c r="Y206" s="129"/>
      <c r="Z206" s="115"/>
      <c r="AA206" s="74"/>
      <c r="AB206" s="75">
        <v>6868</v>
      </c>
      <c r="AC206" s="75">
        <v>5894</v>
      </c>
      <c r="AD206" s="75">
        <v>4433</v>
      </c>
      <c r="AE206" s="75">
        <v>2955</v>
      </c>
      <c r="AF206" s="75">
        <v>1582</v>
      </c>
      <c r="AG206" s="75">
        <v>3199</v>
      </c>
      <c r="AH206" s="75">
        <v>168</v>
      </c>
      <c r="AI206" s="75">
        <v>270</v>
      </c>
      <c r="AK206" s="74">
        <f t="shared" si="437"/>
        <v>25369</v>
      </c>
      <c r="AL206" s="76"/>
      <c r="AM206" s="77">
        <f t="shared" si="438"/>
        <v>0.27072411210532538</v>
      </c>
      <c r="AN206" s="78">
        <f t="shared" si="439"/>
        <v>0.23233079742993418</v>
      </c>
      <c r="AO206" s="78">
        <f t="shared" si="440"/>
        <v>0.17474082541684732</v>
      </c>
      <c r="AP206" s="78">
        <f t="shared" si="441"/>
        <v>0.11648074421538097</v>
      </c>
      <c r="AQ206" s="78">
        <f t="shared" si="442"/>
        <v>6.2359572706846937E-2</v>
      </c>
      <c r="AR206" s="78">
        <f t="shared" si="443"/>
        <v>0.12609878197800464</v>
      </c>
      <c r="AS206" s="78">
        <f t="shared" si="444"/>
        <v>6.6222555086917108E-3</v>
      </c>
      <c r="AT206" s="79">
        <f t="shared" si="445"/>
        <v>1.0642910638968821E-2</v>
      </c>
      <c r="AU206" s="76">
        <f t="shared" si="446"/>
        <v>1</v>
      </c>
      <c r="AV206" s="76"/>
      <c r="AW206" s="76"/>
      <c r="AX206" s="75">
        <v>1454</v>
      </c>
      <c r="AY206" s="75">
        <v>3923</v>
      </c>
      <c r="AZ206" s="75">
        <v>5657</v>
      </c>
      <c r="BA206" s="75">
        <v>3450</v>
      </c>
      <c r="BB206" s="75">
        <v>7396</v>
      </c>
      <c r="BC206" s="75">
        <v>2954</v>
      </c>
      <c r="BD206" s="75">
        <v>301</v>
      </c>
      <c r="BF206" s="75">
        <v>35</v>
      </c>
      <c r="BG206" s="80">
        <v>30</v>
      </c>
      <c r="BH206" s="81">
        <v>103</v>
      </c>
      <c r="BI206" s="81">
        <v>41</v>
      </c>
      <c r="BJ206" s="82">
        <v>170</v>
      </c>
      <c r="BK206" s="74">
        <f t="shared" si="447"/>
        <v>344</v>
      </c>
      <c r="BL206" s="80">
        <f t="shared" si="478"/>
        <v>25514</v>
      </c>
      <c r="BM206" s="83"/>
      <c r="BN206" s="84">
        <f t="shared" si="448"/>
        <v>5.6988320137963469E-2</v>
      </c>
      <c r="BO206" s="85">
        <f t="shared" si="449"/>
        <v>0.15375872070235949</v>
      </c>
      <c r="BP206" s="85">
        <f t="shared" si="450"/>
        <v>0.22172140785451125</v>
      </c>
      <c r="BQ206" s="85">
        <f t="shared" si="451"/>
        <v>0.13521987928196286</v>
      </c>
      <c r="BR206" s="85">
        <f t="shared" si="452"/>
        <v>0.28988006584620207</v>
      </c>
      <c r="BS206" s="85">
        <f t="shared" si="453"/>
        <v>0.11577957199968644</v>
      </c>
      <c r="BT206" s="85">
        <f t="shared" si="454"/>
        <v>1.1797444540252411E-2</v>
      </c>
      <c r="BU206" s="85">
        <f t="shared" si="455"/>
        <v>0</v>
      </c>
      <c r="BV206" s="85">
        <f t="shared" si="456"/>
        <v>1.371795876773536E-3</v>
      </c>
      <c r="BW206" s="85">
        <f t="shared" si="457"/>
        <v>1.1758250372344596E-3</v>
      </c>
      <c r="BX206" s="85">
        <f t="shared" si="458"/>
        <v>4.036999294504978E-3</v>
      </c>
      <c r="BY206" s="85">
        <f t="shared" si="459"/>
        <v>1.6069608842204279E-3</v>
      </c>
      <c r="BZ206" s="85">
        <f t="shared" si="460"/>
        <v>6.6630085443286037E-3</v>
      </c>
      <c r="CA206" s="76">
        <f t="shared" si="461"/>
        <v>1.3482793760288469E-2</v>
      </c>
      <c r="CB206" s="86">
        <f t="shared" si="462"/>
        <v>1</v>
      </c>
      <c r="CC206" s="76"/>
      <c r="CD206" s="76"/>
      <c r="CE206" s="75">
        <v>2631</v>
      </c>
      <c r="CF206" s="75">
        <v>4460</v>
      </c>
      <c r="CG206" s="75">
        <v>2264</v>
      </c>
      <c r="CH206" s="75">
        <v>2223</v>
      </c>
      <c r="CI206" s="75">
        <v>6439</v>
      </c>
      <c r="CJ206" s="75">
        <v>7814</v>
      </c>
      <c r="CK206" s="75">
        <v>548</v>
      </c>
      <c r="CQ206" s="74">
        <f t="shared" si="463"/>
        <v>0</v>
      </c>
      <c r="CR206" s="74">
        <f t="shared" si="464"/>
        <v>26379</v>
      </c>
      <c r="CS206" s="76"/>
      <c r="CT206" s="77">
        <f t="shared" si="465"/>
        <v>9.9738428295234841E-2</v>
      </c>
      <c r="CU206" s="78">
        <f t="shared" si="466"/>
        <v>0.16907388452936048</v>
      </c>
      <c r="CV206" s="78">
        <f t="shared" si="467"/>
        <v>8.5825846317146209E-2</v>
      </c>
      <c r="CW206" s="78">
        <f t="shared" si="468"/>
        <v>8.4271579665643123E-2</v>
      </c>
      <c r="CX206" s="78">
        <f t="shared" si="469"/>
        <v>0.24409568217142424</v>
      </c>
      <c r="CY206" s="78">
        <f t="shared" si="470"/>
        <v>0.29622047841085714</v>
      </c>
      <c r="CZ206" s="78">
        <f t="shared" si="471"/>
        <v>2.0774100610333978E-2</v>
      </c>
      <c r="DA206" s="79"/>
      <c r="DB206" s="79"/>
      <c r="DC206" s="79"/>
      <c r="DD206" s="79"/>
      <c r="DE206" s="79">
        <f t="shared" si="472"/>
        <v>0</v>
      </c>
      <c r="DF206" s="76">
        <f t="shared" si="473"/>
        <v>1</v>
      </c>
      <c r="DG206" s="76"/>
      <c r="DH206" s="76"/>
      <c r="DI206" s="76"/>
      <c r="DJ206" s="76"/>
      <c r="DK206" s="76">
        <f t="shared" si="479"/>
        <v>0.23233079742993418</v>
      </c>
      <c r="DL206" s="76">
        <f t="shared" si="480"/>
        <v>0.28988006584620207</v>
      </c>
      <c r="DM206" s="76">
        <f t="shared" si="481"/>
        <v>0.16907388452936048</v>
      </c>
      <c r="DN206" s="76"/>
      <c r="DO206" s="76"/>
      <c r="DP206" s="76">
        <f t="shared" si="482"/>
        <v>0.17474082541684732</v>
      </c>
      <c r="DQ206" s="76">
        <f t="shared" si="483"/>
        <v>0.15375872070235949</v>
      </c>
      <c r="DR206" s="76">
        <f t="shared" si="484"/>
        <v>0.24409568217142424</v>
      </c>
      <c r="DS206" s="76"/>
      <c r="DT206" s="76"/>
      <c r="DU206" s="76"/>
      <c r="DV206" s="76">
        <f t="shared" si="485"/>
        <v>0</v>
      </c>
      <c r="DW206" s="76"/>
      <c r="DX206" s="76"/>
      <c r="DY206" s="76"/>
      <c r="DZ206" s="76"/>
      <c r="EA206" s="76">
        <f t="shared" si="486"/>
        <v>1.371795876773536E-3</v>
      </c>
      <c r="EB206" s="76"/>
      <c r="EC206" s="76"/>
      <c r="ED206" s="76"/>
      <c r="EE206" s="76">
        <f t="shared" si="474"/>
        <v>0.4070716228467815</v>
      </c>
      <c r="EF206" s="76">
        <f t="shared" si="475"/>
        <v>0.44501058242533514</v>
      </c>
      <c r="EG206" s="76">
        <f t="shared" si="476"/>
        <v>0.41316956670078475</v>
      </c>
      <c r="EH206" s="76"/>
      <c r="EI206" s="76"/>
      <c r="EJ206" s="76">
        <f t="shared" si="487"/>
        <v>-6.3256912900573697E-2</v>
      </c>
      <c r="EK206" s="76"/>
      <c r="EL206" s="76">
        <f t="shared" si="488"/>
        <v>-0.12080618131684159</v>
      </c>
      <c r="EM206" s="76"/>
      <c r="EN206" s="76"/>
      <c r="EO206" s="76">
        <f t="shared" si="489"/>
        <v>6.9354856754576921E-2</v>
      </c>
      <c r="EP206" s="76"/>
      <c r="EQ206" s="76">
        <f t="shared" si="490"/>
        <v>9.0336961469064753E-2</v>
      </c>
      <c r="ER206" s="76"/>
      <c r="ES206" s="76"/>
      <c r="ET206" s="76">
        <f t="shared" si="491"/>
        <v>0</v>
      </c>
      <c r="EU206" s="76"/>
      <c r="EV206" s="76">
        <f t="shared" si="492"/>
        <v>0</v>
      </c>
      <c r="EW206" s="76"/>
      <c r="EX206" s="76"/>
      <c r="EY206" s="76">
        <f t="shared" si="493"/>
        <v>0</v>
      </c>
      <c r="EZ206" s="76"/>
      <c r="FA206" s="76">
        <f t="shared" si="494"/>
        <v>-1.371795876773536E-3</v>
      </c>
      <c r="FB206" s="76"/>
      <c r="FC206" s="76"/>
      <c r="FD206" s="76">
        <f t="shared" si="495"/>
        <v>6.0979438540032516E-3</v>
      </c>
      <c r="FE206" s="76"/>
      <c r="FF206" s="76">
        <f t="shared" si="496"/>
        <v>-3.1841015724550392E-2</v>
      </c>
      <c r="FG206" s="76"/>
      <c r="FH206" s="76"/>
      <c r="FI206" s="76"/>
      <c r="FJ206" s="76"/>
      <c r="FK206" s="76"/>
      <c r="FL206" s="76">
        <f t="shared" si="497"/>
        <v>6.6222555086917108E-3</v>
      </c>
      <c r="FM206" s="76">
        <f t="shared" si="498"/>
        <v>1.1797444540252411E-2</v>
      </c>
      <c r="FN206" s="76">
        <f t="shared" si="499"/>
        <v>2.0774100610333978E-2</v>
      </c>
      <c r="FO206" s="76"/>
      <c r="FP206" s="76">
        <f t="shared" si="500"/>
        <v>1.4151845101642267E-2</v>
      </c>
      <c r="FQ206" s="76"/>
      <c r="FR206" s="76">
        <f t="shared" si="501"/>
        <v>8.9766560700815668E-3</v>
      </c>
      <c r="FS206" s="76"/>
      <c r="FT206" s="76"/>
      <c r="FU206" s="76"/>
      <c r="FV206" s="76"/>
      <c r="FW206" s="76">
        <f t="shared" si="502"/>
        <v>0.12609878197800464</v>
      </c>
      <c r="FX206" s="76">
        <f t="shared" si="503"/>
        <v>0.11577957199968644</v>
      </c>
      <c r="FY206" s="76">
        <f t="shared" si="504"/>
        <v>8.5825846317146209E-2</v>
      </c>
      <c r="FZ206" s="76"/>
      <c r="GA206" s="76">
        <f t="shared" si="505"/>
        <v>-4.0272935660858433E-2</v>
      </c>
      <c r="GB206" s="76"/>
      <c r="GC206" s="76">
        <f t="shared" si="506"/>
        <v>-2.9953725682540233E-2</v>
      </c>
      <c r="GD206" s="76"/>
      <c r="GE206" s="76"/>
      <c r="GF206" s="76"/>
      <c r="GG206" s="76"/>
      <c r="GH206" s="76">
        <f t="shared" si="507"/>
        <v>0.27072411210532538</v>
      </c>
      <c r="GI206" s="76">
        <f t="shared" si="508"/>
        <v>0.22172140785451125</v>
      </c>
      <c r="GJ206" s="76">
        <f t="shared" si="509"/>
        <v>0.29622047841085714</v>
      </c>
      <c r="GK206" s="76"/>
      <c r="GL206" s="76">
        <f t="shared" si="510"/>
        <v>2.5496366305531759E-2</v>
      </c>
      <c r="GM206" s="76"/>
      <c r="GN206" s="76">
        <f t="shared" si="511"/>
        <v>7.4499070556345887E-2</v>
      </c>
      <c r="GO206" s="76"/>
      <c r="GP206" s="76"/>
      <c r="GQ206" s="76"/>
      <c r="GR206" s="76"/>
      <c r="GS206" s="76">
        <f t="shared" si="512"/>
        <v>0.11648074421538097</v>
      </c>
      <c r="GT206" s="76">
        <f t="shared" si="513"/>
        <v>0.13521987928196286</v>
      </c>
      <c r="GU206" s="76">
        <f t="shared" si="514"/>
        <v>9.9738428295234841E-2</v>
      </c>
      <c r="GV206" s="76"/>
      <c r="GW206" s="76">
        <f t="shared" si="515"/>
        <v>-1.6742315920146134E-2</v>
      </c>
      <c r="GX206" s="76"/>
      <c r="GY206" s="76">
        <f t="shared" si="516"/>
        <v>-3.5481450986728016E-2</v>
      </c>
      <c r="GZ206" s="76"/>
      <c r="HA206" s="76"/>
      <c r="HB206" s="76"/>
      <c r="HC206" s="76"/>
      <c r="HD206" s="76">
        <f t="shared" si="517"/>
        <v>6.2359572706846937E-2</v>
      </c>
      <c r="HE206" s="76">
        <f t="shared" si="518"/>
        <v>5.6988320137963469E-2</v>
      </c>
      <c r="HF206" s="76">
        <f t="shared" si="519"/>
        <v>8.4271579665643123E-2</v>
      </c>
      <c r="HG206" s="76"/>
      <c r="HH206" s="76">
        <f t="shared" si="520"/>
        <v>2.1912006958796186E-2</v>
      </c>
      <c r="HI206" s="76"/>
      <c r="HJ206" s="76">
        <f t="shared" si="521"/>
        <v>2.7283259527679654E-2</v>
      </c>
      <c r="HK206" s="76"/>
      <c r="HL206" s="76"/>
      <c r="HM206" s="76"/>
      <c r="HN206" s="76"/>
      <c r="HO206" s="76"/>
      <c r="HP206" s="76"/>
      <c r="HQ206" s="76"/>
      <c r="HR206" s="76">
        <f t="shared" si="522"/>
        <v>0.12310299972407268</v>
      </c>
      <c r="HS206" s="76">
        <f t="shared" si="523"/>
        <v>0.1788403169222279</v>
      </c>
      <c r="HT206" s="76">
        <f t="shared" si="524"/>
        <v>0.18546257243091963</v>
      </c>
      <c r="HU206" s="76"/>
      <c r="HV206" s="76">
        <f t="shared" si="525"/>
        <v>0.14701732382221527</v>
      </c>
      <c r="HW206" s="76">
        <f t="shared" si="526"/>
        <v>0.19220819941992634</v>
      </c>
      <c r="HX206" s="76">
        <f t="shared" si="527"/>
        <v>0.20400564396017873</v>
      </c>
      <c r="HY206" s="76"/>
      <c r="HZ206" s="76">
        <f t="shared" si="528"/>
        <v>0.12051252890556882</v>
      </c>
      <c r="IA206" s="76">
        <f t="shared" si="529"/>
        <v>0.18401000796087796</v>
      </c>
      <c r="IB206" s="76">
        <f t="shared" si="530"/>
        <v>0.20478410857121193</v>
      </c>
      <c r="IC206" s="76"/>
      <c r="ID206" s="76"/>
      <c r="IE206" s="76">
        <f t="shared" si="531"/>
        <v>-2.5904708185038594E-3</v>
      </c>
      <c r="IF206" s="76"/>
      <c r="IG206" s="76">
        <f t="shared" si="532"/>
        <v>-2.6504794916646451E-2</v>
      </c>
      <c r="IH206" s="76"/>
      <c r="II206" s="76"/>
      <c r="IJ206" s="76">
        <f t="shared" si="533"/>
        <v>5.1696910386500594E-3</v>
      </c>
      <c r="IK206" s="76"/>
      <c r="IL206" s="76">
        <f t="shared" si="534"/>
        <v>-8.1981914590483762E-3</v>
      </c>
      <c r="IM206" s="76"/>
      <c r="IN206" s="76"/>
      <c r="IO206" s="76">
        <f t="shared" si="535"/>
        <v>1.9321536140292306E-2</v>
      </c>
      <c r="IP206" s="76"/>
      <c r="IQ206" s="76">
        <f t="shared" si="536"/>
        <v>7.7846461103320275E-4</v>
      </c>
      <c r="IR206" s="76"/>
      <c r="IS206" s="76"/>
      <c r="IT206" s="76"/>
      <c r="IU206" s="76"/>
      <c r="IV206" s="76"/>
      <c r="IW206" s="76">
        <v>7.0000000000000007E-2</v>
      </c>
      <c r="IX206" s="183">
        <v>6.8525563093977544</v>
      </c>
      <c r="IY206" s="183">
        <v>6.7689968356721222</v>
      </c>
      <c r="IZ206" s="175">
        <v>-1.4366019589388558E-2</v>
      </c>
      <c r="JA206" s="76"/>
      <c r="JB206" s="74">
        <v>18899</v>
      </c>
      <c r="JC206" s="74">
        <v>106</v>
      </c>
      <c r="JD206" s="74">
        <v>98</v>
      </c>
      <c r="JE206" s="76">
        <v>1.5933144673404166E-2</v>
      </c>
      <c r="JF206" s="76">
        <v>6.8896786942574548E-2</v>
      </c>
      <c r="JG206" s="74"/>
      <c r="JH206" s="74">
        <v>310</v>
      </c>
      <c r="JI206" s="74">
        <v>7</v>
      </c>
      <c r="JJ206" s="175">
        <v>2.2580645161290321E-2</v>
      </c>
      <c r="JK206" s="74">
        <v>282</v>
      </c>
      <c r="JL206" s="74">
        <v>37</v>
      </c>
      <c r="JM206" s="175">
        <v>0.13120567375886524</v>
      </c>
      <c r="JN206" s="74">
        <v>592</v>
      </c>
      <c r="JO206" s="74">
        <v>44</v>
      </c>
      <c r="JP206" s="175">
        <v>7.4324324324324328E-2</v>
      </c>
      <c r="JQ206" s="175">
        <v>0.47411816678371588</v>
      </c>
      <c r="JR206" s="74"/>
      <c r="JS206" s="74"/>
      <c r="JT206" s="76"/>
      <c r="JU206" s="175"/>
      <c r="JV206" s="175">
        <v>4.7594018554045887E-2</v>
      </c>
      <c r="JW206" s="175">
        <v>9.0667787968778737E-3</v>
      </c>
      <c r="JX206" s="175">
        <v>9.5923891619142734E-3</v>
      </c>
      <c r="JY206" s="175">
        <v>3.8001629392131614E-2</v>
      </c>
      <c r="JZ206" s="175">
        <v>5.6660797350923761E-2</v>
      </c>
      <c r="KA206" s="175">
        <v>4.6437675750965808E-2</v>
      </c>
      <c r="KB206" s="175">
        <v>5.366481827021629E-2</v>
      </c>
      <c r="KC206" s="175">
        <v>0.14717090221019158</v>
      </c>
      <c r="KD206" s="175">
        <v>0.10916927281805998</v>
      </c>
      <c r="KE206" s="175">
        <v>0.1001024940211821</v>
      </c>
      <c r="KF206" s="175">
        <v>0.15676329137210585</v>
      </c>
      <c r="KG206" s="175"/>
      <c r="KH206" s="74">
        <v>3357</v>
      </c>
      <c r="KI206" s="74">
        <v>36491</v>
      </c>
      <c r="KJ206" s="74">
        <v>5965</v>
      </c>
      <c r="KK206" s="74">
        <v>38051</v>
      </c>
      <c r="KL206" s="76">
        <v>9.1995286509002225E-2</v>
      </c>
      <c r="KM206" s="76">
        <v>0.15676329137210585</v>
      </c>
      <c r="KN206" s="175">
        <v>6.476800486310362E-2</v>
      </c>
      <c r="KO206" s="175">
        <v>0.70403612316339415</v>
      </c>
      <c r="KP206" s="175"/>
      <c r="KQ206" s="74">
        <v>869</v>
      </c>
      <c r="KR206" s="74">
        <v>2335</v>
      </c>
      <c r="KS206" s="175">
        <v>0.37216274089935758</v>
      </c>
      <c r="KT206" s="74">
        <v>1689</v>
      </c>
      <c r="KU206" s="74">
        <v>4933</v>
      </c>
      <c r="KV206" s="175">
        <v>0.34238799918913437</v>
      </c>
      <c r="KW206" s="74">
        <v>2357</v>
      </c>
      <c r="KX206" s="74">
        <v>7387</v>
      </c>
      <c r="KY206" s="175">
        <v>0.3190740490050088</v>
      </c>
      <c r="KZ206" s="74">
        <v>2953</v>
      </c>
      <c r="LA206" s="74">
        <v>10371</v>
      </c>
      <c r="LB206" s="175">
        <v>0.28473628386847943</v>
      </c>
      <c r="LC206" s="74">
        <v>875</v>
      </c>
      <c r="LD206" s="74">
        <v>4229</v>
      </c>
      <c r="LE206" s="175">
        <f t="shared" si="537"/>
        <v>0.20690470560416174</v>
      </c>
      <c r="LF206" s="74">
        <v>1379</v>
      </c>
      <c r="LG206" s="74">
        <v>7903</v>
      </c>
      <c r="LH206" s="175">
        <f t="shared" si="538"/>
        <v>0.17449069973427811</v>
      </c>
      <c r="LI206" s="74">
        <v>572</v>
      </c>
      <c r="LJ206" s="74">
        <v>8090</v>
      </c>
      <c r="LK206" s="175">
        <f t="shared" si="539"/>
        <v>7.0704573547589619E-2</v>
      </c>
      <c r="LL206" s="74">
        <v>2826</v>
      </c>
      <c r="LM206" s="74">
        <v>20222</v>
      </c>
      <c r="LN206" s="175">
        <v>0.13974878844822469</v>
      </c>
      <c r="LO206" s="175"/>
      <c r="LP206" s="74">
        <v>186</v>
      </c>
      <c r="LQ206" s="74">
        <v>7458</v>
      </c>
      <c r="LR206" s="175">
        <v>2.4939662107803701E-2</v>
      </c>
      <c r="LS206" s="74">
        <v>5965</v>
      </c>
      <c r="LT206" s="74">
        <v>38051</v>
      </c>
      <c r="LU206" s="175">
        <v>0.15676329137210585</v>
      </c>
      <c r="LV206" s="175"/>
      <c r="LW206" s="74"/>
      <c r="LX206" s="74">
        <v>41</v>
      </c>
      <c r="LY206" s="74">
        <v>259</v>
      </c>
      <c r="LZ206" s="74">
        <v>272</v>
      </c>
      <c r="MA206" s="74">
        <v>307</v>
      </c>
      <c r="MB206" s="74">
        <v>286</v>
      </c>
      <c r="MC206" s="74">
        <v>262</v>
      </c>
      <c r="MD206" s="74"/>
    </row>
    <row r="207" spans="1:347" x14ac:dyDescent="0.25">
      <c r="A207" s="153"/>
      <c r="B207" s="156" t="s">
        <v>10</v>
      </c>
      <c r="C207" s="154"/>
      <c r="D207" s="159">
        <v>13029</v>
      </c>
      <c r="E207" s="159" t="s">
        <v>0</v>
      </c>
      <c r="F207" s="73" t="s">
        <v>67</v>
      </c>
      <c r="P207" s="164"/>
      <c r="Q207" s="129"/>
      <c r="R207" s="129"/>
      <c r="S207" s="129"/>
      <c r="T207" s="129"/>
      <c r="U207" s="129"/>
      <c r="V207" s="129"/>
      <c r="W207" s="129"/>
      <c r="X207" s="129"/>
      <c r="Y207" s="129"/>
      <c r="Z207" s="115"/>
      <c r="AA207" s="74"/>
      <c r="AB207" s="75">
        <v>864</v>
      </c>
      <c r="AC207" s="75">
        <v>2888</v>
      </c>
      <c r="AD207" s="75">
        <v>810</v>
      </c>
      <c r="AE207" s="75">
        <v>962</v>
      </c>
      <c r="AF207" s="75">
        <v>555</v>
      </c>
      <c r="AG207" s="75">
        <v>1812</v>
      </c>
      <c r="AH207" s="75">
        <v>108</v>
      </c>
      <c r="AI207" s="75">
        <v>23</v>
      </c>
      <c r="AK207" s="74">
        <f t="shared" si="437"/>
        <v>8022</v>
      </c>
      <c r="AL207" s="76"/>
      <c r="AM207" s="77">
        <f t="shared" si="438"/>
        <v>0.10770381451009724</v>
      </c>
      <c r="AN207" s="78">
        <f t="shared" si="439"/>
        <v>0.36000997257541761</v>
      </c>
      <c r="AO207" s="78">
        <f t="shared" si="440"/>
        <v>0.10097232610321616</v>
      </c>
      <c r="AP207" s="78">
        <f t="shared" si="441"/>
        <v>0.11992021939665919</v>
      </c>
      <c r="AQ207" s="78">
        <f t="shared" si="442"/>
        <v>6.9184741959611065E-2</v>
      </c>
      <c r="AR207" s="78">
        <f t="shared" si="443"/>
        <v>0.22587883320867613</v>
      </c>
      <c r="AS207" s="78">
        <f t="shared" si="444"/>
        <v>1.3462976813762155E-2</v>
      </c>
      <c r="AT207" s="79">
        <f t="shared" si="445"/>
        <v>2.8671154325604587E-3</v>
      </c>
      <c r="AU207" s="76">
        <f t="shared" si="446"/>
        <v>1</v>
      </c>
      <c r="AV207" s="76"/>
      <c r="AW207" s="76"/>
      <c r="AX207" s="75">
        <v>615</v>
      </c>
      <c r="AY207" s="75">
        <v>521</v>
      </c>
      <c r="AZ207" s="75">
        <v>848</v>
      </c>
      <c r="BA207" s="75">
        <v>851</v>
      </c>
      <c r="BB207" s="75">
        <v>3158</v>
      </c>
      <c r="BC207" s="75">
        <v>1954</v>
      </c>
      <c r="BD207" s="75">
        <v>249</v>
      </c>
      <c r="BF207" s="75">
        <v>50</v>
      </c>
      <c r="BG207" s="80">
        <v>7</v>
      </c>
      <c r="BH207" s="81">
        <v>91</v>
      </c>
      <c r="BI207" s="81"/>
      <c r="BJ207" s="82"/>
      <c r="BK207" s="74">
        <f t="shared" si="447"/>
        <v>98</v>
      </c>
      <c r="BL207" s="80">
        <f t="shared" si="478"/>
        <v>8344</v>
      </c>
      <c r="BM207" s="83"/>
      <c r="BN207" s="84">
        <f t="shared" si="448"/>
        <v>7.3705656759348037E-2</v>
      </c>
      <c r="BO207" s="85">
        <f t="shared" si="449"/>
        <v>6.2440076701821667E-2</v>
      </c>
      <c r="BP207" s="85">
        <f t="shared" si="450"/>
        <v>0.10162991371045062</v>
      </c>
      <c r="BQ207" s="85">
        <f t="shared" si="451"/>
        <v>0.10198945349952061</v>
      </c>
      <c r="BR207" s="85">
        <f t="shared" si="452"/>
        <v>0.37847555129434324</v>
      </c>
      <c r="BS207" s="85">
        <f t="shared" si="453"/>
        <v>0.23418024928092043</v>
      </c>
      <c r="BT207" s="85">
        <f t="shared" si="454"/>
        <v>2.9841802492809204E-2</v>
      </c>
      <c r="BU207" s="85">
        <f t="shared" si="455"/>
        <v>0</v>
      </c>
      <c r="BV207" s="85">
        <f t="shared" si="456"/>
        <v>5.9923298178331738E-3</v>
      </c>
      <c r="BW207" s="85">
        <f t="shared" si="457"/>
        <v>8.3892617449664428E-4</v>
      </c>
      <c r="BX207" s="85">
        <f t="shared" si="458"/>
        <v>1.0906040268456376E-2</v>
      </c>
      <c r="BY207" s="85">
        <f t="shared" si="459"/>
        <v>0</v>
      </c>
      <c r="BZ207" s="85">
        <f t="shared" si="460"/>
        <v>0</v>
      </c>
      <c r="CA207" s="76">
        <f t="shared" si="461"/>
        <v>1.1744966442953021E-2</v>
      </c>
      <c r="CB207" s="86">
        <f t="shared" si="462"/>
        <v>1</v>
      </c>
      <c r="CC207" s="76"/>
      <c r="CD207" s="76"/>
      <c r="CE207" s="75">
        <v>700</v>
      </c>
      <c r="CF207" s="75">
        <v>2189</v>
      </c>
      <c r="CG207" s="75">
        <v>2348</v>
      </c>
      <c r="CH207" s="75">
        <v>989</v>
      </c>
      <c r="CI207" s="75">
        <v>1463</v>
      </c>
      <c r="CJ207" s="75">
        <v>431</v>
      </c>
      <c r="CK207" s="75">
        <v>228</v>
      </c>
      <c r="CQ207" s="74">
        <f t="shared" si="463"/>
        <v>0</v>
      </c>
      <c r="CR207" s="74">
        <f t="shared" si="464"/>
        <v>8348</v>
      </c>
      <c r="CS207" s="76"/>
      <c r="CT207" s="77">
        <f t="shared" si="465"/>
        <v>8.3852419741255388E-2</v>
      </c>
      <c r="CU207" s="78">
        <f t="shared" si="466"/>
        <v>0.26221849544801151</v>
      </c>
      <c r="CV207" s="78">
        <f t="shared" si="467"/>
        <v>0.28126497364638237</v>
      </c>
      <c r="CW207" s="78">
        <f t="shared" si="468"/>
        <v>0.11847149017728797</v>
      </c>
      <c r="CX207" s="78">
        <f t="shared" si="469"/>
        <v>0.17525155725922376</v>
      </c>
      <c r="CY207" s="78">
        <f t="shared" si="470"/>
        <v>5.162913272640153E-2</v>
      </c>
      <c r="CZ207" s="78">
        <f t="shared" si="471"/>
        <v>2.7311931001437469E-2</v>
      </c>
      <c r="DA207" s="79"/>
      <c r="DB207" s="79"/>
      <c r="DC207" s="79"/>
      <c r="DD207" s="79"/>
      <c r="DE207" s="79">
        <f t="shared" si="472"/>
        <v>0</v>
      </c>
      <c r="DF207" s="76">
        <f t="shared" si="473"/>
        <v>1</v>
      </c>
      <c r="DG207" s="76"/>
      <c r="DH207" s="76"/>
      <c r="DI207" s="76"/>
      <c r="DJ207" s="76"/>
      <c r="DK207" s="76">
        <f t="shared" si="479"/>
        <v>0.36000997257541761</v>
      </c>
      <c r="DL207" s="76">
        <f t="shared" si="480"/>
        <v>0.37847555129434324</v>
      </c>
      <c r="DM207" s="76">
        <f t="shared" si="481"/>
        <v>0.26221849544801151</v>
      </c>
      <c r="DN207" s="76"/>
      <c r="DO207" s="76"/>
      <c r="DP207" s="76">
        <f t="shared" si="482"/>
        <v>0.10097232610321616</v>
      </c>
      <c r="DQ207" s="76">
        <f t="shared" si="483"/>
        <v>6.2440076701821667E-2</v>
      </c>
      <c r="DR207" s="76">
        <f t="shared" si="484"/>
        <v>0.17525155725922376</v>
      </c>
      <c r="DS207" s="76"/>
      <c r="DT207" s="76"/>
      <c r="DU207" s="76"/>
      <c r="DV207" s="76">
        <f t="shared" si="485"/>
        <v>0</v>
      </c>
      <c r="DW207" s="76"/>
      <c r="DX207" s="76"/>
      <c r="DY207" s="76"/>
      <c r="DZ207" s="76"/>
      <c r="EA207" s="76">
        <f t="shared" si="486"/>
        <v>5.9923298178331738E-3</v>
      </c>
      <c r="EB207" s="76"/>
      <c r="EC207" s="76"/>
      <c r="ED207" s="76"/>
      <c r="EE207" s="76">
        <f t="shared" si="474"/>
        <v>0.46098229867863377</v>
      </c>
      <c r="EF207" s="76">
        <f t="shared" si="475"/>
        <v>0.44690795781399806</v>
      </c>
      <c r="EG207" s="76">
        <f t="shared" si="476"/>
        <v>0.43747005270723527</v>
      </c>
      <c r="EH207" s="76"/>
      <c r="EI207" s="76"/>
      <c r="EJ207" s="76">
        <f t="shared" si="487"/>
        <v>-9.7791477127406101E-2</v>
      </c>
      <c r="EK207" s="76"/>
      <c r="EL207" s="76">
        <f t="shared" si="488"/>
        <v>-0.11625705584633172</v>
      </c>
      <c r="EM207" s="76"/>
      <c r="EN207" s="76"/>
      <c r="EO207" s="76">
        <f t="shared" si="489"/>
        <v>7.4279231156007597E-2</v>
      </c>
      <c r="EP207" s="76"/>
      <c r="EQ207" s="76">
        <f t="shared" si="490"/>
        <v>0.11281148055740209</v>
      </c>
      <c r="ER207" s="76"/>
      <c r="ES207" s="76"/>
      <c r="ET207" s="76">
        <f t="shared" si="491"/>
        <v>0</v>
      </c>
      <c r="EU207" s="76"/>
      <c r="EV207" s="76">
        <f t="shared" si="492"/>
        <v>0</v>
      </c>
      <c r="EW207" s="76"/>
      <c r="EX207" s="76"/>
      <c r="EY207" s="76">
        <f t="shared" si="493"/>
        <v>0</v>
      </c>
      <c r="EZ207" s="76"/>
      <c r="FA207" s="76">
        <f t="shared" si="494"/>
        <v>-5.9923298178331738E-3</v>
      </c>
      <c r="FB207" s="76"/>
      <c r="FC207" s="76"/>
      <c r="FD207" s="76">
        <f t="shared" si="495"/>
        <v>-2.3512245971398504E-2</v>
      </c>
      <c r="FE207" s="76"/>
      <c r="FF207" s="76">
        <f t="shared" si="496"/>
        <v>-9.4379051067627895E-3</v>
      </c>
      <c r="FG207" s="76"/>
      <c r="FH207" s="76"/>
      <c r="FI207" s="76"/>
      <c r="FJ207" s="76"/>
      <c r="FK207" s="76"/>
      <c r="FL207" s="76">
        <f t="shared" si="497"/>
        <v>1.3462976813762155E-2</v>
      </c>
      <c r="FM207" s="76">
        <f t="shared" si="498"/>
        <v>2.9841802492809204E-2</v>
      </c>
      <c r="FN207" s="76">
        <f t="shared" si="499"/>
        <v>2.7311931001437469E-2</v>
      </c>
      <c r="FO207" s="76"/>
      <c r="FP207" s="76">
        <f t="shared" si="500"/>
        <v>1.3848954187675315E-2</v>
      </c>
      <c r="FQ207" s="76"/>
      <c r="FR207" s="76">
        <f t="shared" si="501"/>
        <v>-2.5298714913717345E-3</v>
      </c>
      <c r="FS207" s="76"/>
      <c r="FT207" s="76"/>
      <c r="FU207" s="76"/>
      <c r="FV207" s="76"/>
      <c r="FW207" s="76">
        <f t="shared" si="502"/>
        <v>0.22587883320867613</v>
      </c>
      <c r="FX207" s="76">
        <f t="shared" si="503"/>
        <v>0.23418024928092043</v>
      </c>
      <c r="FY207" s="76">
        <f t="shared" si="504"/>
        <v>0.28126497364638237</v>
      </c>
      <c r="FZ207" s="76"/>
      <c r="GA207" s="76">
        <f t="shared" si="505"/>
        <v>5.5386140437706233E-2</v>
      </c>
      <c r="GB207" s="76"/>
      <c r="GC207" s="76">
        <f t="shared" si="506"/>
        <v>4.7084724365461933E-2</v>
      </c>
      <c r="GD207" s="76"/>
      <c r="GE207" s="76"/>
      <c r="GF207" s="76"/>
      <c r="GG207" s="76"/>
      <c r="GH207" s="76">
        <f t="shared" si="507"/>
        <v>0.10770381451009724</v>
      </c>
      <c r="GI207" s="76">
        <f t="shared" si="508"/>
        <v>0.10162991371045062</v>
      </c>
      <c r="GJ207" s="76">
        <f t="shared" si="509"/>
        <v>5.162913272640153E-2</v>
      </c>
      <c r="GK207" s="76"/>
      <c r="GL207" s="76">
        <f t="shared" si="510"/>
        <v>-5.6074681783695707E-2</v>
      </c>
      <c r="GM207" s="76"/>
      <c r="GN207" s="76">
        <f t="shared" si="511"/>
        <v>-5.0000780984049087E-2</v>
      </c>
      <c r="GO207" s="76"/>
      <c r="GP207" s="76"/>
      <c r="GQ207" s="76"/>
      <c r="GR207" s="76"/>
      <c r="GS207" s="76">
        <f t="shared" si="512"/>
        <v>0.11992021939665919</v>
      </c>
      <c r="GT207" s="76">
        <f t="shared" si="513"/>
        <v>0.10198945349952061</v>
      </c>
      <c r="GU207" s="76">
        <f t="shared" si="514"/>
        <v>8.3852419741255388E-2</v>
      </c>
      <c r="GV207" s="76"/>
      <c r="GW207" s="76">
        <f t="shared" si="515"/>
        <v>-3.6067799655403798E-2</v>
      </c>
      <c r="GX207" s="76"/>
      <c r="GY207" s="76">
        <f t="shared" si="516"/>
        <v>-1.8137033758265225E-2</v>
      </c>
      <c r="GZ207" s="76"/>
      <c r="HA207" s="76"/>
      <c r="HB207" s="76"/>
      <c r="HC207" s="76"/>
      <c r="HD207" s="76">
        <f t="shared" si="517"/>
        <v>6.9184741959611065E-2</v>
      </c>
      <c r="HE207" s="76">
        <f t="shared" si="518"/>
        <v>7.3705656759348037E-2</v>
      </c>
      <c r="HF207" s="76">
        <f t="shared" si="519"/>
        <v>0.11847149017728797</v>
      </c>
      <c r="HG207" s="76"/>
      <c r="HH207" s="76">
        <f t="shared" si="520"/>
        <v>4.928674821767691E-2</v>
      </c>
      <c r="HI207" s="76"/>
      <c r="HJ207" s="76">
        <f t="shared" si="521"/>
        <v>4.4765833417939938E-2</v>
      </c>
      <c r="HK207" s="76"/>
      <c r="HL207" s="76"/>
      <c r="HM207" s="76"/>
      <c r="HN207" s="76"/>
      <c r="HO207" s="76"/>
      <c r="HP207" s="76"/>
      <c r="HQ207" s="76"/>
      <c r="HR207" s="76">
        <f t="shared" si="522"/>
        <v>0.13338319621042133</v>
      </c>
      <c r="HS207" s="76">
        <f t="shared" si="523"/>
        <v>0.18910496135627025</v>
      </c>
      <c r="HT207" s="76">
        <f t="shared" si="524"/>
        <v>0.20256793817003238</v>
      </c>
      <c r="HU207" s="76"/>
      <c r="HV207" s="76">
        <f t="shared" si="525"/>
        <v>0.13183125599232981</v>
      </c>
      <c r="HW207" s="76">
        <f t="shared" si="526"/>
        <v>0.17569511025886864</v>
      </c>
      <c r="HX207" s="76">
        <f t="shared" si="527"/>
        <v>0.20553691275167785</v>
      </c>
      <c r="HY207" s="76"/>
      <c r="HZ207" s="76">
        <f t="shared" si="528"/>
        <v>0.11116435074269286</v>
      </c>
      <c r="IA207" s="76">
        <f t="shared" si="529"/>
        <v>0.20232390991854338</v>
      </c>
      <c r="IB207" s="76">
        <f t="shared" si="530"/>
        <v>0.22963584091998085</v>
      </c>
      <c r="IC207" s="76"/>
      <c r="ID207" s="76"/>
      <c r="IE207" s="76">
        <f t="shared" si="531"/>
        <v>-2.2218845467728468E-2</v>
      </c>
      <c r="IF207" s="76"/>
      <c r="IG207" s="76">
        <f t="shared" si="532"/>
        <v>-2.0666905249636949E-2</v>
      </c>
      <c r="IH207" s="76"/>
      <c r="II207" s="76"/>
      <c r="IJ207" s="76">
        <f t="shared" si="533"/>
        <v>1.3218948562273125E-2</v>
      </c>
      <c r="IK207" s="76"/>
      <c r="IL207" s="76">
        <f t="shared" si="534"/>
        <v>2.662879965967474E-2</v>
      </c>
      <c r="IM207" s="76"/>
      <c r="IN207" s="76"/>
      <c r="IO207" s="76">
        <f t="shared" si="535"/>
        <v>2.7067902749948469E-2</v>
      </c>
      <c r="IP207" s="76"/>
      <c r="IQ207" s="76">
        <f t="shared" si="536"/>
        <v>2.4098928168303002E-2</v>
      </c>
      <c r="IR207" s="76"/>
      <c r="IS207" s="76"/>
      <c r="IT207" s="76"/>
      <c r="IU207" s="76"/>
      <c r="IV207" s="76"/>
      <c r="IW207" s="76">
        <v>0.02</v>
      </c>
      <c r="IX207" s="183">
        <v>3.8256914267148598</v>
      </c>
      <c r="IY207" s="183">
        <v>3.7028667803837232</v>
      </c>
      <c r="IZ207" s="175">
        <v>-0.29033347360109663</v>
      </c>
      <c r="JA207" s="76"/>
      <c r="JB207" s="74">
        <v>19185</v>
      </c>
      <c r="JC207" s="74">
        <v>108</v>
      </c>
      <c r="JD207" s="74">
        <v>97</v>
      </c>
      <c r="JE207" s="76">
        <v>1.2538713415390926E-2</v>
      </c>
      <c r="JF207" s="76">
        <v>5.5852755816618201E-2</v>
      </c>
      <c r="JG207" s="74"/>
      <c r="JH207" s="74">
        <v>88</v>
      </c>
      <c r="JI207" s="74">
        <v>1.5</v>
      </c>
      <c r="JJ207" s="175">
        <v>1.7045454545454544E-2</v>
      </c>
      <c r="JK207" s="74">
        <v>44</v>
      </c>
      <c r="JL207" s="74">
        <v>1.5</v>
      </c>
      <c r="JM207" s="175">
        <v>3.4090909090909088E-2</v>
      </c>
      <c r="JN207" s="74">
        <v>132</v>
      </c>
      <c r="JO207" s="74">
        <v>3</v>
      </c>
      <c r="JP207" s="175">
        <v>2.2727272727272728E-2</v>
      </c>
      <c r="JQ207" s="175">
        <v>0.25643066610808546</v>
      </c>
      <c r="JR207" s="74"/>
      <c r="JS207" s="74"/>
      <c r="JT207" s="76"/>
      <c r="JU207" s="175"/>
      <c r="JV207" s="175">
        <v>5.383107335402712E-2</v>
      </c>
      <c r="JW207" s="175">
        <v>4.3293579480477044E-3</v>
      </c>
      <c r="JX207" s="175">
        <v>2.2300277732396668E-2</v>
      </c>
      <c r="JY207" s="175">
        <v>3.1530795621630456E-2</v>
      </c>
      <c r="JZ207" s="175">
        <v>5.8160431302074822E-2</v>
      </c>
      <c r="KA207" s="175">
        <v>9.1488318902140167E-3</v>
      </c>
      <c r="KB207" s="175">
        <v>2.1320045744159452E-2</v>
      </c>
      <c r="KC207" s="175">
        <v>6.6329031204051619E-2</v>
      </c>
      <c r="KD207" s="175">
        <v>3.4798235582421171E-2</v>
      </c>
      <c r="KE207" s="175">
        <v>3.0468877634373469E-2</v>
      </c>
      <c r="KF207" s="175">
        <v>8.8629308936448298E-2</v>
      </c>
      <c r="KG207" s="175"/>
      <c r="KH207" s="74">
        <v>757</v>
      </c>
      <c r="KI207" s="74">
        <v>11655</v>
      </c>
      <c r="KJ207" s="74">
        <v>1085</v>
      </c>
      <c r="KK207" s="74">
        <v>12242</v>
      </c>
      <c r="KL207" s="76">
        <v>6.4950664950664955E-2</v>
      </c>
      <c r="KM207" s="76">
        <v>8.8629308936448298E-2</v>
      </c>
      <c r="KN207" s="175">
        <v>2.3678643985783343E-2</v>
      </c>
      <c r="KO207" s="175">
        <v>0.36456353454994034</v>
      </c>
      <c r="KP207" s="175"/>
      <c r="KQ207" s="74">
        <v>115</v>
      </c>
      <c r="KR207" s="74">
        <v>804</v>
      </c>
      <c r="KS207" s="175">
        <v>0.14303482587064675</v>
      </c>
      <c r="KT207" s="74">
        <v>238</v>
      </c>
      <c r="KU207" s="74">
        <v>1650</v>
      </c>
      <c r="KV207" s="175">
        <v>0.14424242424242426</v>
      </c>
      <c r="KW207" s="74">
        <v>326</v>
      </c>
      <c r="KX207" s="74">
        <v>2396</v>
      </c>
      <c r="KY207" s="175">
        <v>0.13606010016694492</v>
      </c>
      <c r="KZ207" s="74">
        <v>444</v>
      </c>
      <c r="LA207" s="74">
        <v>3258</v>
      </c>
      <c r="LB207" s="175">
        <v>0.13627992633517497</v>
      </c>
      <c r="LC207" s="74">
        <v>196</v>
      </c>
      <c r="LD207" s="74">
        <v>1548</v>
      </c>
      <c r="LE207" s="175">
        <f t="shared" si="537"/>
        <v>0.12661498708010335</v>
      </c>
      <c r="LF207" s="74">
        <v>256</v>
      </c>
      <c r="LG207" s="74">
        <v>2518</v>
      </c>
      <c r="LH207" s="175">
        <f t="shared" si="538"/>
        <v>0.10166799046862589</v>
      </c>
      <c r="LI207" s="74">
        <v>127</v>
      </c>
      <c r="LJ207" s="74">
        <v>2767</v>
      </c>
      <c r="LK207" s="175">
        <f t="shared" si="539"/>
        <v>4.5898084568124324E-2</v>
      </c>
      <c r="LL207" s="74">
        <v>579</v>
      </c>
      <c r="LM207" s="74">
        <v>6833</v>
      </c>
      <c r="LN207" s="175">
        <v>8.4735840772720616E-2</v>
      </c>
      <c r="LO207" s="175"/>
      <c r="LP207" s="74">
        <v>62</v>
      </c>
      <c r="LQ207" s="74">
        <v>2151</v>
      </c>
      <c r="LR207" s="175">
        <v>2.8823802882380289E-2</v>
      </c>
      <c r="LS207" s="74">
        <v>1085</v>
      </c>
      <c r="LT207" s="74">
        <v>12242</v>
      </c>
      <c r="LU207" s="175">
        <v>8.8629308936448298E-2</v>
      </c>
      <c r="LV207" s="175"/>
      <c r="LW207" s="74"/>
      <c r="LX207" s="74">
        <v>172</v>
      </c>
      <c r="LY207" s="74">
        <v>53</v>
      </c>
      <c r="LZ207" s="74">
        <v>237</v>
      </c>
      <c r="MA207" s="74">
        <v>52</v>
      </c>
      <c r="MB207" s="74">
        <v>40</v>
      </c>
      <c r="MC207" s="74">
        <v>72</v>
      </c>
      <c r="MD207" s="74"/>
    </row>
    <row r="208" spans="1:347" x14ac:dyDescent="0.25">
      <c r="A208" s="153" t="s">
        <v>144</v>
      </c>
      <c r="B208" s="156" t="s">
        <v>44</v>
      </c>
      <c r="C208" s="154"/>
      <c r="D208" s="159">
        <v>35013</v>
      </c>
      <c r="E208" s="159" t="s">
        <v>141</v>
      </c>
      <c r="F208" s="73" t="s">
        <v>181</v>
      </c>
      <c r="P208" s="164"/>
      <c r="Q208" s="129"/>
      <c r="R208" s="129"/>
      <c r="S208" s="129"/>
      <c r="T208" s="129"/>
      <c r="U208" s="129"/>
      <c r="V208" s="129"/>
      <c r="W208" s="129"/>
      <c r="X208" s="129"/>
      <c r="Y208" s="129"/>
      <c r="Z208" s="115"/>
      <c r="AA208" s="74"/>
      <c r="AB208" s="75">
        <v>5947</v>
      </c>
      <c r="AC208" s="75">
        <v>11857</v>
      </c>
      <c r="AD208" s="75">
        <v>3985</v>
      </c>
      <c r="AE208" s="75">
        <v>13426</v>
      </c>
      <c r="AF208" s="75">
        <v>4604</v>
      </c>
      <c r="AG208" s="75">
        <v>4257</v>
      </c>
      <c r="AH208" s="75">
        <v>486</v>
      </c>
      <c r="AI208" s="75">
        <v>678</v>
      </c>
      <c r="AK208" s="74">
        <f t="shared" si="437"/>
        <v>45240</v>
      </c>
      <c r="AL208" s="76"/>
      <c r="AM208" s="77">
        <f t="shared" si="438"/>
        <v>0.13145446507515474</v>
      </c>
      <c r="AN208" s="78">
        <f t="shared" si="439"/>
        <v>0.26209106984969055</v>
      </c>
      <c r="AO208" s="78">
        <f t="shared" si="440"/>
        <v>8.8085764809902739E-2</v>
      </c>
      <c r="AP208" s="78">
        <f t="shared" si="441"/>
        <v>0.29677276746242265</v>
      </c>
      <c r="AQ208" s="78">
        <f t="shared" si="442"/>
        <v>0.1017683465959328</v>
      </c>
      <c r="AR208" s="78">
        <f t="shared" si="443"/>
        <v>9.4098143236074266E-2</v>
      </c>
      <c r="AS208" s="78">
        <f t="shared" si="444"/>
        <v>1.0742705570291777E-2</v>
      </c>
      <c r="AT208" s="79">
        <f t="shared" si="445"/>
        <v>1.4986737400530505E-2</v>
      </c>
      <c r="AU208" s="76">
        <f t="shared" si="446"/>
        <v>1</v>
      </c>
      <c r="AV208" s="76"/>
      <c r="AW208" s="76"/>
      <c r="AX208" s="75">
        <v>4927</v>
      </c>
      <c r="AY208" s="75">
        <v>2660</v>
      </c>
      <c r="AZ208" s="75">
        <v>5877</v>
      </c>
      <c r="BA208" s="75">
        <v>11673</v>
      </c>
      <c r="BB208" s="75">
        <v>12304</v>
      </c>
      <c r="BC208" s="75">
        <v>4700</v>
      </c>
      <c r="BD208" s="75">
        <v>967</v>
      </c>
      <c r="BE208" s="75">
        <v>2413</v>
      </c>
      <c r="BF208" s="75">
        <v>244</v>
      </c>
      <c r="BG208" s="80">
        <v>123</v>
      </c>
      <c r="BH208" s="81"/>
      <c r="BI208" s="81"/>
      <c r="BJ208" s="82"/>
      <c r="BK208" s="74">
        <f t="shared" si="447"/>
        <v>123</v>
      </c>
      <c r="BL208" s="80">
        <f t="shared" si="478"/>
        <v>45888</v>
      </c>
      <c r="BM208" s="83"/>
      <c r="BN208" s="84">
        <f t="shared" si="448"/>
        <v>0.10737011854951185</v>
      </c>
      <c r="BO208" s="85">
        <f t="shared" si="449"/>
        <v>5.7967224546722457E-2</v>
      </c>
      <c r="BP208" s="85">
        <f t="shared" si="450"/>
        <v>0.12807269874476987</v>
      </c>
      <c r="BQ208" s="85">
        <f t="shared" si="451"/>
        <v>0.25438023012552302</v>
      </c>
      <c r="BR208" s="85">
        <f t="shared" si="452"/>
        <v>0.26813110181311017</v>
      </c>
      <c r="BS208" s="85">
        <f t="shared" si="453"/>
        <v>0.10242329149232915</v>
      </c>
      <c r="BT208" s="85">
        <f t="shared" si="454"/>
        <v>2.1073047419804741E-2</v>
      </c>
      <c r="BU208" s="85">
        <f t="shared" si="455"/>
        <v>5.2584553695955369E-2</v>
      </c>
      <c r="BV208" s="85">
        <f t="shared" si="456"/>
        <v>5.3172942817294282E-3</v>
      </c>
      <c r="BW208" s="85">
        <f t="shared" si="457"/>
        <v>2.6804393305439331E-3</v>
      </c>
      <c r="BX208" s="85">
        <f t="shared" si="458"/>
        <v>0</v>
      </c>
      <c r="BY208" s="85">
        <f t="shared" si="459"/>
        <v>0</v>
      </c>
      <c r="BZ208" s="85">
        <f t="shared" si="460"/>
        <v>0</v>
      </c>
      <c r="CA208" s="76">
        <f t="shared" si="461"/>
        <v>2.6804393305439331E-3</v>
      </c>
      <c r="CB208" s="86">
        <f t="shared" si="462"/>
        <v>1</v>
      </c>
      <c r="CC208" s="76"/>
      <c r="CD208" s="76"/>
      <c r="CE208" s="75">
        <v>8993</v>
      </c>
      <c r="CF208" s="75">
        <v>8546</v>
      </c>
      <c r="CG208" s="75">
        <v>3698</v>
      </c>
      <c r="CH208" s="75">
        <v>6790</v>
      </c>
      <c r="CI208" s="75">
        <v>7023</v>
      </c>
      <c r="CJ208" s="75">
        <v>7195</v>
      </c>
      <c r="CK208" s="75">
        <v>1148</v>
      </c>
      <c r="CL208" s="75">
        <v>1199</v>
      </c>
      <c r="CM208" s="73">
        <v>69</v>
      </c>
      <c r="CN208" s="73">
        <v>83</v>
      </c>
      <c r="CQ208" s="74">
        <f t="shared" si="463"/>
        <v>1351</v>
      </c>
      <c r="CR208" s="74">
        <f t="shared" si="464"/>
        <v>44744</v>
      </c>
      <c r="CS208" s="76"/>
      <c r="CT208" s="77">
        <f t="shared" si="465"/>
        <v>0.20098784194528876</v>
      </c>
      <c r="CU208" s="78">
        <f t="shared" si="466"/>
        <v>0.19099767566601109</v>
      </c>
      <c r="CV208" s="78">
        <f t="shared" si="467"/>
        <v>8.2647952798140537E-2</v>
      </c>
      <c r="CW208" s="78">
        <f t="shared" si="468"/>
        <v>0.15175219023779724</v>
      </c>
      <c r="CX208" s="78">
        <f t="shared" si="469"/>
        <v>0.15695959234757734</v>
      </c>
      <c r="CY208" s="78">
        <f t="shared" si="470"/>
        <v>0.16080368317539781</v>
      </c>
      <c r="CZ208" s="78">
        <f t="shared" si="471"/>
        <v>2.5657071339173967E-2</v>
      </c>
      <c r="DA208" s="79"/>
      <c r="DB208" s="79"/>
      <c r="DC208" s="79"/>
      <c r="DD208" s="79"/>
      <c r="DE208" s="79">
        <f t="shared" si="472"/>
        <v>3.0193992490613268E-2</v>
      </c>
      <c r="DF208" s="76">
        <f t="shared" si="473"/>
        <v>1</v>
      </c>
      <c r="DG208" s="76"/>
      <c r="DH208" s="76"/>
      <c r="DI208" s="76"/>
      <c r="DJ208" s="76"/>
      <c r="DK208" s="76">
        <f t="shared" si="479"/>
        <v>0.26209106984969055</v>
      </c>
      <c r="DL208" s="76">
        <f t="shared" si="480"/>
        <v>0.26813110181311017</v>
      </c>
      <c r="DM208" s="76">
        <f t="shared" si="481"/>
        <v>0.19099767566601109</v>
      </c>
      <c r="DN208" s="76"/>
      <c r="DO208" s="76"/>
      <c r="DP208" s="76">
        <f t="shared" si="482"/>
        <v>8.8085764809902739E-2</v>
      </c>
      <c r="DQ208" s="76">
        <f t="shared" si="483"/>
        <v>5.7967224546722457E-2</v>
      </c>
      <c r="DR208" s="76">
        <f t="shared" si="484"/>
        <v>0.15695959234757734</v>
      </c>
      <c r="DS208" s="76"/>
      <c r="DT208" s="76"/>
      <c r="DU208" s="76"/>
      <c r="DV208" s="76">
        <f t="shared" si="485"/>
        <v>5.2584553695955369E-2</v>
      </c>
      <c r="DW208" s="76"/>
      <c r="DX208" s="76"/>
      <c r="DY208" s="76"/>
      <c r="DZ208" s="76"/>
      <c r="EA208" s="76">
        <f t="shared" si="486"/>
        <v>5.3172942817294282E-3</v>
      </c>
      <c r="EB208" s="76"/>
      <c r="EC208" s="76"/>
      <c r="ED208" s="76"/>
      <c r="EE208" s="76">
        <f t="shared" si="474"/>
        <v>0.35017683465959326</v>
      </c>
      <c r="EF208" s="76">
        <f t="shared" si="475"/>
        <v>0.38400017433751743</v>
      </c>
      <c r="EG208" s="76">
        <f t="shared" si="476"/>
        <v>0.34795726801358839</v>
      </c>
      <c r="EH208" s="76"/>
      <c r="EI208" s="76"/>
      <c r="EJ208" s="76">
        <f t="shared" si="487"/>
        <v>-7.1093394183679465E-2</v>
      </c>
      <c r="EK208" s="76"/>
      <c r="EL208" s="76">
        <f t="shared" si="488"/>
        <v>-7.7133426147099088E-2</v>
      </c>
      <c r="EM208" s="76"/>
      <c r="EN208" s="76"/>
      <c r="EO208" s="76">
        <f t="shared" si="489"/>
        <v>6.8873827537674598E-2</v>
      </c>
      <c r="EP208" s="76"/>
      <c r="EQ208" s="76">
        <f t="shared" si="490"/>
        <v>9.899236780085488E-2</v>
      </c>
      <c r="ER208" s="76"/>
      <c r="ES208" s="76"/>
      <c r="ET208" s="76">
        <f t="shared" si="491"/>
        <v>0</v>
      </c>
      <c r="EU208" s="76"/>
      <c r="EV208" s="76">
        <f t="shared" si="492"/>
        <v>-5.2584553695955369E-2</v>
      </c>
      <c r="EW208" s="76"/>
      <c r="EX208" s="76"/>
      <c r="EY208" s="76">
        <f t="shared" si="493"/>
        <v>0</v>
      </c>
      <c r="EZ208" s="76"/>
      <c r="FA208" s="76">
        <f t="shared" si="494"/>
        <v>-5.3172942817294282E-3</v>
      </c>
      <c r="FB208" s="76"/>
      <c r="FC208" s="76"/>
      <c r="FD208" s="76">
        <f t="shared" si="495"/>
        <v>-2.2195666460048669E-3</v>
      </c>
      <c r="FE208" s="76"/>
      <c r="FF208" s="76">
        <f t="shared" si="496"/>
        <v>-3.6042906323929036E-2</v>
      </c>
      <c r="FG208" s="76"/>
      <c r="FH208" s="76"/>
      <c r="FI208" s="76"/>
      <c r="FJ208" s="76"/>
      <c r="FK208" s="76"/>
      <c r="FL208" s="76">
        <f t="shared" si="497"/>
        <v>1.0742705570291777E-2</v>
      </c>
      <c r="FM208" s="76">
        <f t="shared" si="498"/>
        <v>2.1073047419804741E-2</v>
      </c>
      <c r="FN208" s="76">
        <f t="shared" si="499"/>
        <v>2.5657071339173967E-2</v>
      </c>
      <c r="FO208" s="76"/>
      <c r="FP208" s="76">
        <f t="shared" si="500"/>
        <v>1.4914365768882189E-2</v>
      </c>
      <c r="FQ208" s="76"/>
      <c r="FR208" s="76">
        <f t="shared" si="501"/>
        <v>4.5840239193692262E-3</v>
      </c>
      <c r="FS208" s="76"/>
      <c r="FT208" s="76"/>
      <c r="FU208" s="76"/>
      <c r="FV208" s="76"/>
      <c r="FW208" s="76">
        <f t="shared" si="502"/>
        <v>9.4098143236074266E-2</v>
      </c>
      <c r="FX208" s="76">
        <f t="shared" si="503"/>
        <v>0.10242329149232915</v>
      </c>
      <c r="FY208" s="76">
        <f t="shared" si="504"/>
        <v>8.2647952798140537E-2</v>
      </c>
      <c r="FZ208" s="76"/>
      <c r="GA208" s="76">
        <f t="shared" si="505"/>
        <v>-1.145019043793373E-2</v>
      </c>
      <c r="GB208" s="76"/>
      <c r="GC208" s="76">
        <f t="shared" si="506"/>
        <v>-1.9775338694188613E-2</v>
      </c>
      <c r="GD208" s="76"/>
      <c r="GE208" s="76"/>
      <c r="GF208" s="76"/>
      <c r="GG208" s="76"/>
      <c r="GH208" s="76">
        <f t="shared" si="507"/>
        <v>0.13145446507515474</v>
      </c>
      <c r="GI208" s="76">
        <f t="shared" si="508"/>
        <v>0.12807269874476987</v>
      </c>
      <c r="GJ208" s="76">
        <f t="shared" si="509"/>
        <v>0.16080368317539781</v>
      </c>
      <c r="GK208" s="76"/>
      <c r="GL208" s="76">
        <f t="shared" si="510"/>
        <v>2.9349218100243074E-2</v>
      </c>
      <c r="GM208" s="76"/>
      <c r="GN208" s="76">
        <f t="shared" si="511"/>
        <v>3.2730984430627941E-2</v>
      </c>
      <c r="GO208" s="76"/>
      <c r="GP208" s="76"/>
      <c r="GQ208" s="76"/>
      <c r="GR208" s="76"/>
      <c r="GS208" s="76">
        <f t="shared" si="512"/>
        <v>0.29677276746242265</v>
      </c>
      <c r="GT208" s="76">
        <f t="shared" si="513"/>
        <v>0.25438023012552302</v>
      </c>
      <c r="GU208" s="76">
        <f t="shared" si="514"/>
        <v>0.20098784194528876</v>
      </c>
      <c r="GV208" s="76"/>
      <c r="GW208" s="76">
        <f t="shared" si="515"/>
        <v>-9.5784925517133884E-2</v>
      </c>
      <c r="GX208" s="76"/>
      <c r="GY208" s="76">
        <f t="shared" si="516"/>
        <v>-5.3392388180234257E-2</v>
      </c>
      <c r="GZ208" s="76"/>
      <c r="HA208" s="76"/>
      <c r="HB208" s="76"/>
      <c r="HC208" s="76"/>
      <c r="HD208" s="76">
        <f t="shared" si="517"/>
        <v>0.1017683465959328</v>
      </c>
      <c r="HE208" s="76">
        <f t="shared" si="518"/>
        <v>0.10737011854951185</v>
      </c>
      <c r="HF208" s="76">
        <f t="shared" si="519"/>
        <v>0.15175219023779724</v>
      </c>
      <c r="HG208" s="76"/>
      <c r="HH208" s="76">
        <f t="shared" si="520"/>
        <v>4.9983843641864437E-2</v>
      </c>
      <c r="HI208" s="76"/>
      <c r="HJ208" s="76">
        <f t="shared" si="521"/>
        <v>4.4382071688285382E-2</v>
      </c>
      <c r="HK208" s="76"/>
      <c r="HL208" s="76"/>
      <c r="HM208" s="76"/>
      <c r="HN208" s="76"/>
      <c r="HO208" s="76"/>
      <c r="HP208" s="76"/>
      <c r="HQ208" s="76"/>
      <c r="HR208" s="76">
        <f t="shared" si="522"/>
        <v>0.30751547303271443</v>
      </c>
      <c r="HS208" s="76">
        <f t="shared" si="523"/>
        <v>0.39854111405835546</v>
      </c>
      <c r="HT208" s="76">
        <f t="shared" si="524"/>
        <v>0.40928381962864724</v>
      </c>
      <c r="HU208" s="76"/>
      <c r="HV208" s="76">
        <f t="shared" si="525"/>
        <v>0.27545327754532778</v>
      </c>
      <c r="HW208" s="76">
        <f t="shared" si="526"/>
        <v>0.36175034867503486</v>
      </c>
      <c r="HX208" s="76">
        <f t="shared" si="527"/>
        <v>0.38282339609483962</v>
      </c>
      <c r="HY208" s="76"/>
      <c r="HZ208" s="76">
        <f t="shared" si="528"/>
        <v>0.22664491328446273</v>
      </c>
      <c r="IA208" s="76">
        <f t="shared" si="529"/>
        <v>0.35274003218308603</v>
      </c>
      <c r="IB208" s="76">
        <f t="shared" si="530"/>
        <v>0.37839710352225997</v>
      </c>
      <c r="IC208" s="76"/>
      <c r="ID208" s="76"/>
      <c r="IE208" s="76">
        <f t="shared" si="531"/>
        <v>-8.0870559748251691E-2</v>
      </c>
      <c r="IF208" s="76"/>
      <c r="IG208" s="76">
        <f t="shared" si="532"/>
        <v>-4.8808364260865045E-2</v>
      </c>
      <c r="IH208" s="76"/>
      <c r="II208" s="76"/>
      <c r="IJ208" s="76">
        <f t="shared" si="533"/>
        <v>-4.5801081875269434E-2</v>
      </c>
      <c r="IK208" s="76"/>
      <c r="IL208" s="76">
        <f t="shared" si="534"/>
        <v>-9.0103164919488332E-3</v>
      </c>
      <c r="IM208" s="76"/>
      <c r="IN208" s="76"/>
      <c r="IO208" s="76">
        <f t="shared" si="535"/>
        <v>-3.0886716106387269E-2</v>
      </c>
      <c r="IP208" s="76"/>
      <c r="IQ208" s="76">
        <f t="shared" si="536"/>
        <v>-4.4262925725796487E-3</v>
      </c>
      <c r="IR208" s="76"/>
      <c r="IS208" s="76"/>
      <c r="IT208" s="76"/>
      <c r="IU208" s="76"/>
      <c r="IV208" s="76"/>
      <c r="IW208" s="76">
        <v>0.13</v>
      </c>
      <c r="IX208" s="183">
        <v>11.50754975493312</v>
      </c>
      <c r="IY208" s="183">
        <v>9.5928076249872714</v>
      </c>
      <c r="IZ208" s="175">
        <v>-0.18563647440269837</v>
      </c>
      <c r="JA208" s="76"/>
      <c r="JB208" s="74">
        <v>17869</v>
      </c>
      <c r="JC208" s="74">
        <v>100</v>
      </c>
      <c r="JD208" s="74">
        <v>92</v>
      </c>
      <c r="JE208" s="76">
        <v>1.2529276445819571E-2</v>
      </c>
      <c r="JF208" s="76">
        <v>6.08519252692565E-2</v>
      </c>
      <c r="JG208" s="74"/>
      <c r="JH208" s="74">
        <v>960</v>
      </c>
      <c r="JI208" s="74">
        <v>64</v>
      </c>
      <c r="JJ208" s="175">
        <v>6.6666666666666666E-2</v>
      </c>
      <c r="JK208" s="74">
        <v>824</v>
      </c>
      <c r="JL208" s="74">
        <v>216</v>
      </c>
      <c r="JM208" s="175">
        <v>0.26213592233009708</v>
      </c>
      <c r="JN208" s="74">
        <v>1784</v>
      </c>
      <c r="JO208" s="74">
        <v>280</v>
      </c>
      <c r="JP208" s="175">
        <v>0.15695067264573992</v>
      </c>
      <c r="JQ208" s="175">
        <v>0.75883785336408616</v>
      </c>
      <c r="JR208" s="74"/>
      <c r="JS208" s="74"/>
      <c r="JT208" s="76">
        <v>3.4920634920634921E-2</v>
      </c>
      <c r="JU208" s="175"/>
      <c r="JV208" s="175">
        <v>7.2201350244343376E-2</v>
      </c>
      <c r="JW208" s="175">
        <v>4.0436710827377757E-2</v>
      </c>
      <c r="JX208" s="175">
        <v>1.4787717861077371E-2</v>
      </c>
      <c r="JY208" s="175">
        <v>5.7413632383266008E-2</v>
      </c>
      <c r="JZ208" s="175">
        <v>0.11263806107172114</v>
      </c>
      <c r="KA208" s="175">
        <v>1.4166266489647186E-2</v>
      </c>
      <c r="KB208" s="175">
        <v>8.0025987966441628E-2</v>
      </c>
      <c r="KC208" s="175">
        <v>0.19204259766673257</v>
      </c>
      <c r="KD208" s="175">
        <v>0.13462896528346657</v>
      </c>
      <c r="KE208" s="175">
        <v>9.4192254456088809E-2</v>
      </c>
      <c r="KF208" s="175">
        <v>0.20683031552780995</v>
      </c>
      <c r="KG208" s="175"/>
      <c r="KH208" s="74">
        <v>9484</v>
      </c>
      <c r="KI208" s="74">
        <v>69072</v>
      </c>
      <c r="KJ208" s="74">
        <v>14644</v>
      </c>
      <c r="KK208" s="74">
        <v>70802</v>
      </c>
      <c r="KL208" s="76">
        <v>0.13730599953671532</v>
      </c>
      <c r="KM208" s="76">
        <v>0.20683031552780995</v>
      </c>
      <c r="KN208" s="175">
        <v>6.9524315991094626E-2</v>
      </c>
      <c r="KO208" s="175">
        <v>0.50634579862261575</v>
      </c>
      <c r="KP208" s="175"/>
      <c r="KQ208" s="74">
        <v>1570</v>
      </c>
      <c r="KR208" s="74">
        <v>3582</v>
      </c>
      <c r="KS208" s="175">
        <v>0.43830262423227245</v>
      </c>
      <c r="KT208" s="74">
        <v>2944</v>
      </c>
      <c r="KU208" s="74">
        <v>7179</v>
      </c>
      <c r="KV208" s="175">
        <v>0.41008497005153921</v>
      </c>
      <c r="KW208" s="74">
        <v>4140</v>
      </c>
      <c r="KX208" s="74">
        <v>10725</v>
      </c>
      <c r="KY208" s="175">
        <v>0.38601398601398601</v>
      </c>
      <c r="KZ208" s="74">
        <v>5728</v>
      </c>
      <c r="LA208" s="74">
        <v>15976</v>
      </c>
      <c r="LB208" s="175">
        <v>0.35853780671006508</v>
      </c>
      <c r="LC208" s="74">
        <v>2517</v>
      </c>
      <c r="LD208" s="74">
        <v>7577</v>
      </c>
      <c r="LE208" s="175">
        <f t="shared" si="537"/>
        <v>0.33218952091856935</v>
      </c>
      <c r="LF208" s="74">
        <v>3304</v>
      </c>
      <c r="LG208" s="74">
        <v>12320</v>
      </c>
      <c r="LH208" s="175">
        <f t="shared" si="538"/>
        <v>0.26818181818181819</v>
      </c>
      <c r="LI208" s="74">
        <v>1839</v>
      </c>
      <c r="LJ208" s="74">
        <v>15524</v>
      </c>
      <c r="LK208" s="175">
        <f t="shared" si="539"/>
        <v>0.11846173666580778</v>
      </c>
      <c r="LL208" s="74">
        <v>7660</v>
      </c>
      <c r="LM208" s="74">
        <v>35421</v>
      </c>
      <c r="LN208" s="175">
        <v>0.21625589339657267</v>
      </c>
      <c r="LO208" s="175"/>
      <c r="LP208" s="74">
        <v>1256</v>
      </c>
      <c r="LQ208" s="74">
        <v>19405</v>
      </c>
      <c r="LR208" s="175">
        <v>6.4725586189126508E-2</v>
      </c>
      <c r="LS208" s="74">
        <v>14644</v>
      </c>
      <c r="LT208" s="74">
        <v>70802</v>
      </c>
      <c r="LU208" s="175">
        <v>0.20683031552780995</v>
      </c>
      <c r="LV208" s="175"/>
      <c r="LW208" s="74"/>
      <c r="LX208" s="74">
        <v>8</v>
      </c>
      <c r="LY208" s="74">
        <v>52</v>
      </c>
      <c r="LZ208" s="74">
        <v>147</v>
      </c>
      <c r="MA208" s="74">
        <v>277</v>
      </c>
      <c r="MB208" s="74">
        <v>192</v>
      </c>
      <c r="MC208" s="74">
        <v>43</v>
      </c>
      <c r="MD208" s="74"/>
    </row>
    <row r="209" spans="1:347" x14ac:dyDescent="0.25">
      <c r="A209" s="153"/>
      <c r="B209" s="156" t="s">
        <v>12</v>
      </c>
      <c r="C209" s="154"/>
      <c r="D209" s="159">
        <v>44052</v>
      </c>
      <c r="E209" s="159" t="s">
        <v>206</v>
      </c>
      <c r="F209" s="73" t="s">
        <v>244</v>
      </c>
      <c r="P209" s="164"/>
      <c r="Q209" s="129"/>
      <c r="R209" s="129"/>
      <c r="S209" s="129"/>
      <c r="T209" s="129"/>
      <c r="U209" s="129"/>
      <c r="V209" s="129"/>
      <c r="W209" s="129"/>
      <c r="X209" s="129"/>
      <c r="Y209" s="129"/>
      <c r="Z209" s="115"/>
      <c r="AA209" s="74"/>
      <c r="AB209" s="75">
        <v>2088</v>
      </c>
      <c r="AC209" s="75">
        <v>1909</v>
      </c>
      <c r="AD209" s="75">
        <v>629</v>
      </c>
      <c r="AE209" s="75">
        <v>606</v>
      </c>
      <c r="AF209" s="75">
        <v>1093</v>
      </c>
      <c r="AG209" s="75">
        <v>2881</v>
      </c>
      <c r="AH209" s="75">
        <v>158</v>
      </c>
      <c r="AI209" s="75">
        <v>111</v>
      </c>
      <c r="AK209" s="74">
        <f t="shared" si="437"/>
        <v>9475</v>
      </c>
      <c r="AL209" s="76"/>
      <c r="AM209" s="77">
        <f t="shared" si="438"/>
        <v>0.22036939313984169</v>
      </c>
      <c r="AN209" s="78">
        <f t="shared" si="439"/>
        <v>0.20147757255936674</v>
      </c>
      <c r="AO209" s="78">
        <f t="shared" si="440"/>
        <v>6.6385224274406338E-2</v>
      </c>
      <c r="AP209" s="78">
        <f t="shared" si="441"/>
        <v>6.3957783641160948E-2</v>
      </c>
      <c r="AQ209" s="78">
        <f t="shared" si="442"/>
        <v>0.11535620052770448</v>
      </c>
      <c r="AR209" s="78">
        <f t="shared" si="443"/>
        <v>0.30406332453825857</v>
      </c>
      <c r="AS209" s="78">
        <f t="shared" si="444"/>
        <v>1.6675461741424803E-2</v>
      </c>
      <c r="AT209" s="79">
        <f t="shared" si="445"/>
        <v>1.1715039577836412E-2</v>
      </c>
      <c r="AU209" s="76">
        <f t="shared" si="446"/>
        <v>1</v>
      </c>
      <c r="AV209" s="76"/>
      <c r="AW209" s="76"/>
      <c r="AX209" s="75">
        <v>1011</v>
      </c>
      <c r="AY209" s="75">
        <v>363</v>
      </c>
      <c r="AZ209" s="75">
        <v>2173</v>
      </c>
      <c r="BA209" s="75">
        <v>906</v>
      </c>
      <c r="BB209" s="75">
        <v>2711</v>
      </c>
      <c r="BC209" s="75">
        <v>2006</v>
      </c>
      <c r="BD209" s="75">
        <v>202</v>
      </c>
      <c r="BF209" s="75">
        <v>30</v>
      </c>
      <c r="BG209" s="80">
        <v>10</v>
      </c>
      <c r="BH209" s="81">
        <v>52</v>
      </c>
      <c r="BI209" s="81">
        <v>2</v>
      </c>
      <c r="BJ209" s="82">
        <v>2</v>
      </c>
      <c r="BK209" s="74">
        <f t="shared" si="447"/>
        <v>66</v>
      </c>
      <c r="BL209" s="80">
        <f t="shared" si="478"/>
        <v>9468</v>
      </c>
      <c r="BM209" s="83"/>
      <c r="BN209" s="84">
        <f t="shared" si="448"/>
        <v>0.10678073510773131</v>
      </c>
      <c r="BO209" s="85">
        <f t="shared" si="449"/>
        <v>3.8339670468948032E-2</v>
      </c>
      <c r="BP209" s="85">
        <f t="shared" si="450"/>
        <v>0.22950992817912971</v>
      </c>
      <c r="BQ209" s="85">
        <f t="shared" si="451"/>
        <v>9.5690747782002539E-2</v>
      </c>
      <c r="BR209" s="85">
        <f t="shared" si="452"/>
        <v>0.28633291085762569</v>
      </c>
      <c r="BS209" s="85">
        <f t="shared" si="453"/>
        <v>0.21187156738487536</v>
      </c>
      <c r="BT209" s="85">
        <f t="shared" si="454"/>
        <v>2.133502323616392E-2</v>
      </c>
      <c r="BU209" s="85">
        <f t="shared" si="455"/>
        <v>0</v>
      </c>
      <c r="BV209" s="85">
        <f t="shared" si="456"/>
        <v>3.1685678073510772E-3</v>
      </c>
      <c r="BW209" s="85">
        <f t="shared" si="457"/>
        <v>1.0561892691170257E-3</v>
      </c>
      <c r="BX209" s="85">
        <f t="shared" si="458"/>
        <v>5.4921841994085337E-3</v>
      </c>
      <c r="BY209" s="85">
        <f t="shared" si="459"/>
        <v>2.1123785382340515E-4</v>
      </c>
      <c r="BZ209" s="85">
        <f t="shared" si="460"/>
        <v>2.1123785382340515E-4</v>
      </c>
      <c r="CA209" s="76">
        <f t="shared" si="461"/>
        <v>6.9708491761723687E-3</v>
      </c>
      <c r="CB209" s="86">
        <f t="shared" si="462"/>
        <v>1</v>
      </c>
      <c r="CC209" s="76"/>
      <c r="CD209" s="76"/>
      <c r="CE209" s="75">
        <v>498</v>
      </c>
      <c r="CF209" s="75">
        <v>1432</v>
      </c>
      <c r="CG209" s="75">
        <v>2744</v>
      </c>
      <c r="CH209" s="75">
        <v>1567</v>
      </c>
      <c r="CI209" s="75">
        <v>1018</v>
      </c>
      <c r="CJ209" s="75">
        <v>1964</v>
      </c>
      <c r="CK209" s="73">
        <v>231</v>
      </c>
      <c r="CL209" s="73">
        <v>6</v>
      </c>
      <c r="CM209" s="73">
        <v>125</v>
      </c>
      <c r="CN209" s="73">
        <v>10</v>
      </c>
      <c r="CO209" s="73">
        <v>14</v>
      </c>
      <c r="CQ209" s="74">
        <f t="shared" si="463"/>
        <v>155</v>
      </c>
      <c r="CR209" s="74">
        <f t="shared" si="464"/>
        <v>9609</v>
      </c>
      <c r="CS209" s="76"/>
      <c r="CT209" s="77">
        <f t="shared" si="465"/>
        <v>5.1826412738058068E-2</v>
      </c>
      <c r="CU209" s="78">
        <f t="shared" si="466"/>
        <v>0.14902695389738788</v>
      </c>
      <c r="CV209" s="78">
        <f t="shared" si="467"/>
        <v>0.28556561556873766</v>
      </c>
      <c r="CW209" s="78">
        <f t="shared" si="468"/>
        <v>0.16307628265168073</v>
      </c>
      <c r="CX209" s="78">
        <f t="shared" si="469"/>
        <v>0.10594234571755645</v>
      </c>
      <c r="CY209" s="78">
        <f t="shared" si="470"/>
        <v>0.20439171609949006</v>
      </c>
      <c r="CZ209" s="78">
        <f t="shared" si="471"/>
        <v>2.4039962535123322E-2</v>
      </c>
      <c r="DA209" s="79"/>
      <c r="DB209" s="79"/>
      <c r="DC209" s="79"/>
      <c r="DD209" s="79"/>
      <c r="DE209" s="79">
        <f t="shared" si="472"/>
        <v>1.6130710791965864E-2</v>
      </c>
      <c r="DF209" s="76">
        <f t="shared" si="473"/>
        <v>1</v>
      </c>
      <c r="DG209" s="76"/>
      <c r="DH209" s="76"/>
      <c r="DI209" s="76"/>
      <c r="DJ209" s="76"/>
      <c r="DK209" s="76">
        <f t="shared" si="479"/>
        <v>0.20147757255936674</v>
      </c>
      <c r="DL209" s="76">
        <f t="shared" si="480"/>
        <v>0.28633291085762569</v>
      </c>
      <c r="DM209" s="76">
        <f t="shared" si="481"/>
        <v>0.14902695389738788</v>
      </c>
      <c r="DN209" s="76"/>
      <c r="DO209" s="76"/>
      <c r="DP209" s="76">
        <f t="shared" si="482"/>
        <v>6.6385224274406338E-2</v>
      </c>
      <c r="DQ209" s="76">
        <f t="shared" si="483"/>
        <v>3.8339670468948032E-2</v>
      </c>
      <c r="DR209" s="76">
        <f t="shared" si="484"/>
        <v>0.10594234571755645</v>
      </c>
      <c r="DS209" s="76"/>
      <c r="DT209" s="76"/>
      <c r="DU209" s="76"/>
      <c r="DV209" s="76">
        <f t="shared" si="485"/>
        <v>0</v>
      </c>
      <c r="DW209" s="76"/>
      <c r="DX209" s="76"/>
      <c r="DY209" s="76"/>
      <c r="DZ209" s="76"/>
      <c r="EA209" s="76">
        <f t="shared" si="486"/>
        <v>3.1685678073510772E-3</v>
      </c>
      <c r="EB209" s="76"/>
      <c r="EC209" s="76"/>
      <c r="ED209" s="76"/>
      <c r="EE209" s="76">
        <f t="shared" si="474"/>
        <v>0.26786279683377306</v>
      </c>
      <c r="EF209" s="76">
        <f t="shared" si="475"/>
        <v>0.32784114913392481</v>
      </c>
      <c r="EG209" s="76">
        <f t="shared" si="476"/>
        <v>0.2549692996149443</v>
      </c>
      <c r="EH209" s="76"/>
      <c r="EI209" s="76"/>
      <c r="EJ209" s="76">
        <f t="shared" si="487"/>
        <v>-5.2450618661978865E-2</v>
      </c>
      <c r="EK209" s="76"/>
      <c r="EL209" s="76">
        <f t="shared" si="488"/>
        <v>-0.13730595696023781</v>
      </c>
      <c r="EM209" s="76"/>
      <c r="EN209" s="76"/>
      <c r="EO209" s="76">
        <f t="shared" si="489"/>
        <v>3.9557121443150114E-2</v>
      </c>
      <c r="EP209" s="76"/>
      <c r="EQ209" s="76">
        <f t="shared" si="490"/>
        <v>6.7602675248608413E-2</v>
      </c>
      <c r="ER209" s="76"/>
      <c r="ES209" s="76"/>
      <c r="ET209" s="76">
        <f t="shared" si="491"/>
        <v>0</v>
      </c>
      <c r="EU209" s="76"/>
      <c r="EV209" s="76">
        <f t="shared" si="492"/>
        <v>0</v>
      </c>
      <c r="EW209" s="76"/>
      <c r="EX209" s="76"/>
      <c r="EY209" s="76">
        <f t="shared" si="493"/>
        <v>0</v>
      </c>
      <c r="EZ209" s="76"/>
      <c r="FA209" s="76">
        <f t="shared" si="494"/>
        <v>-3.1685678073510772E-3</v>
      </c>
      <c r="FB209" s="76"/>
      <c r="FC209" s="76"/>
      <c r="FD209" s="76">
        <f t="shared" si="495"/>
        <v>-1.2893497218828764E-2</v>
      </c>
      <c r="FE209" s="76"/>
      <c r="FF209" s="76">
        <f t="shared" si="496"/>
        <v>-7.2871849518980514E-2</v>
      </c>
      <c r="FG209" s="76"/>
      <c r="FH209" s="76"/>
      <c r="FI209" s="76"/>
      <c r="FJ209" s="76"/>
      <c r="FK209" s="76"/>
      <c r="FL209" s="76">
        <f t="shared" si="497"/>
        <v>1.6675461741424803E-2</v>
      </c>
      <c r="FM209" s="76">
        <f t="shared" si="498"/>
        <v>2.133502323616392E-2</v>
      </c>
      <c r="FN209" s="76">
        <f t="shared" si="499"/>
        <v>2.4039962535123322E-2</v>
      </c>
      <c r="FO209" s="76"/>
      <c r="FP209" s="76">
        <f t="shared" si="500"/>
        <v>7.3645007936985196E-3</v>
      </c>
      <c r="FQ209" s="76"/>
      <c r="FR209" s="76">
        <f t="shared" si="501"/>
        <v>2.7049392989594023E-3</v>
      </c>
      <c r="FS209" s="76"/>
      <c r="FT209" s="76"/>
      <c r="FU209" s="76"/>
      <c r="FV209" s="76"/>
      <c r="FW209" s="76">
        <f t="shared" si="502"/>
        <v>0.30406332453825857</v>
      </c>
      <c r="FX209" s="76">
        <f t="shared" si="503"/>
        <v>0.21187156738487536</v>
      </c>
      <c r="FY209" s="76">
        <f t="shared" si="504"/>
        <v>0.28556561556873766</v>
      </c>
      <c r="FZ209" s="76"/>
      <c r="GA209" s="76">
        <f t="shared" si="505"/>
        <v>-1.849770896952091E-2</v>
      </c>
      <c r="GB209" s="76"/>
      <c r="GC209" s="76">
        <f t="shared" si="506"/>
        <v>7.3694048183862298E-2</v>
      </c>
      <c r="GD209" s="76"/>
      <c r="GE209" s="76"/>
      <c r="GF209" s="76"/>
      <c r="GG209" s="76"/>
      <c r="GH209" s="76">
        <f t="shared" si="507"/>
        <v>0.22036939313984169</v>
      </c>
      <c r="GI209" s="76">
        <f t="shared" si="508"/>
        <v>0.22950992817912971</v>
      </c>
      <c r="GJ209" s="76">
        <f t="shared" si="509"/>
        <v>0.20439171609949006</v>
      </c>
      <c r="GK209" s="76"/>
      <c r="GL209" s="76">
        <f t="shared" si="510"/>
        <v>-1.5977677040351634E-2</v>
      </c>
      <c r="GM209" s="76"/>
      <c r="GN209" s="76">
        <f t="shared" si="511"/>
        <v>-2.5118212079639657E-2</v>
      </c>
      <c r="GO209" s="76"/>
      <c r="GP209" s="76"/>
      <c r="GQ209" s="76"/>
      <c r="GR209" s="76"/>
      <c r="GS209" s="76">
        <f t="shared" si="512"/>
        <v>6.3957783641160948E-2</v>
      </c>
      <c r="GT209" s="76">
        <f t="shared" si="513"/>
        <v>9.5690747782002539E-2</v>
      </c>
      <c r="GU209" s="76">
        <f t="shared" si="514"/>
        <v>5.1826412738058068E-2</v>
      </c>
      <c r="GV209" s="76"/>
      <c r="GW209" s="76">
        <f t="shared" si="515"/>
        <v>-1.213137090310288E-2</v>
      </c>
      <c r="GX209" s="76"/>
      <c r="GY209" s="76">
        <f t="shared" si="516"/>
        <v>-4.386433504394447E-2</v>
      </c>
      <c r="GZ209" s="76"/>
      <c r="HA209" s="76"/>
      <c r="HB209" s="76"/>
      <c r="HC209" s="76"/>
      <c r="HD209" s="76">
        <f t="shared" si="517"/>
        <v>0.11535620052770448</v>
      </c>
      <c r="HE209" s="76">
        <f t="shared" si="518"/>
        <v>0.10678073510773131</v>
      </c>
      <c r="HF209" s="76">
        <f t="shared" si="519"/>
        <v>0.16307628265168073</v>
      </c>
      <c r="HG209" s="76"/>
      <c r="HH209" s="76">
        <f t="shared" si="520"/>
        <v>4.7720082123976243E-2</v>
      </c>
      <c r="HI209" s="76"/>
      <c r="HJ209" s="76">
        <f t="shared" si="521"/>
        <v>5.6295547543949415E-2</v>
      </c>
      <c r="HK209" s="76"/>
      <c r="HL209" s="76"/>
      <c r="HM209" s="76"/>
      <c r="HN209" s="76"/>
      <c r="HO209" s="76"/>
      <c r="HP209" s="76"/>
      <c r="HQ209" s="76"/>
      <c r="HR209" s="76">
        <f t="shared" si="522"/>
        <v>8.0633245382585747E-2</v>
      </c>
      <c r="HS209" s="76">
        <f t="shared" si="523"/>
        <v>0.17931398416886543</v>
      </c>
      <c r="HT209" s="76">
        <f t="shared" si="524"/>
        <v>0.19598944591029022</v>
      </c>
      <c r="HU209" s="76"/>
      <c r="HV209" s="76">
        <f t="shared" si="525"/>
        <v>0.11702577101816646</v>
      </c>
      <c r="HW209" s="76">
        <f t="shared" si="526"/>
        <v>0.20247148288973385</v>
      </c>
      <c r="HX209" s="76">
        <f t="shared" si="527"/>
        <v>0.22380650612589775</v>
      </c>
      <c r="HY209" s="76"/>
      <c r="HZ209" s="76">
        <f t="shared" si="528"/>
        <v>7.5866375273181394E-2</v>
      </c>
      <c r="IA209" s="76">
        <f t="shared" si="529"/>
        <v>0.2149026953897388</v>
      </c>
      <c r="IB209" s="76">
        <f t="shared" si="530"/>
        <v>0.23894265792486213</v>
      </c>
      <c r="IC209" s="76"/>
      <c r="ID209" s="76"/>
      <c r="IE209" s="76">
        <f t="shared" si="531"/>
        <v>-4.7668701094043531E-3</v>
      </c>
      <c r="IF209" s="76"/>
      <c r="IG209" s="76">
        <f t="shared" si="532"/>
        <v>-4.1159395744985061E-2</v>
      </c>
      <c r="IH209" s="76"/>
      <c r="II209" s="76"/>
      <c r="IJ209" s="76">
        <f t="shared" si="533"/>
        <v>3.558871122087337E-2</v>
      </c>
      <c r="IK209" s="76"/>
      <c r="IL209" s="76">
        <f t="shared" si="534"/>
        <v>1.2431212500004951E-2</v>
      </c>
      <c r="IM209" s="76"/>
      <c r="IN209" s="76"/>
      <c r="IO209" s="76">
        <f t="shared" si="535"/>
        <v>4.2953212014571918E-2</v>
      </c>
      <c r="IP209" s="76"/>
      <c r="IQ209" s="76">
        <f t="shared" si="536"/>
        <v>1.5136151798964381E-2</v>
      </c>
      <c r="IR209" s="76"/>
      <c r="IS209" s="76"/>
      <c r="IT209" s="76"/>
      <c r="IU209" s="76"/>
      <c r="IV209" s="76"/>
      <c r="IW209" s="76">
        <v>0.03</v>
      </c>
      <c r="IX209" s="183">
        <v>3.6230544567266811</v>
      </c>
      <c r="IY209" s="183">
        <v>3.5810898430584652</v>
      </c>
      <c r="IZ209" s="175">
        <v>-0.13197727272673881</v>
      </c>
      <c r="JA209" s="76"/>
      <c r="JB209" s="74">
        <v>21431</v>
      </c>
      <c r="JC209" s="74">
        <v>120</v>
      </c>
      <c r="JD209" s="74">
        <v>113</v>
      </c>
      <c r="JE209" s="76">
        <v>1.9079129107702417E-2</v>
      </c>
      <c r="JF209" s="76">
        <v>7.3032767882254573E-2</v>
      </c>
      <c r="JG209" s="74"/>
      <c r="JH209" s="74">
        <v>108</v>
      </c>
      <c r="JI209" s="74">
        <v>8</v>
      </c>
      <c r="JJ209" s="175">
        <v>7.407407407407407E-2</v>
      </c>
      <c r="JK209" s="74">
        <v>60</v>
      </c>
      <c r="JL209" s="74">
        <v>1.5</v>
      </c>
      <c r="JM209" s="175">
        <v>2.5000000000000001E-2</v>
      </c>
      <c r="JN209" s="74">
        <v>168</v>
      </c>
      <c r="JO209" s="74">
        <v>9.5</v>
      </c>
      <c r="JP209" s="175">
        <v>5.6547619047619048E-2</v>
      </c>
      <c r="JQ209" s="175">
        <v>1.2690861170338781</v>
      </c>
      <c r="JR209" s="74"/>
      <c r="JS209" s="74"/>
      <c r="JT209" s="76"/>
      <c r="JU209" s="175"/>
      <c r="JV209" s="175">
        <v>2.54932387497229E-2</v>
      </c>
      <c r="JW209" s="175">
        <v>2.4384837064952338E-3</v>
      </c>
      <c r="JX209" s="175">
        <v>9.5322544890268229E-3</v>
      </c>
      <c r="JY209" s="175">
        <v>1.5960984260696077E-2</v>
      </c>
      <c r="JZ209" s="175">
        <v>2.7931722456218132E-2</v>
      </c>
      <c r="KA209" s="175">
        <v>4.8769674129904676E-3</v>
      </c>
      <c r="KB209" s="175">
        <v>1.1896844749870687E-2</v>
      </c>
      <c r="KC209" s="175">
        <v>3.5173280130052463E-2</v>
      </c>
      <c r="KD209" s="175">
        <v>1.921229586935639E-2</v>
      </c>
      <c r="KE209" s="175">
        <v>1.6773812162861154E-2</v>
      </c>
      <c r="KF209" s="175">
        <v>4.4705534619079286E-2</v>
      </c>
      <c r="KG209" s="175"/>
      <c r="KH209" s="74">
        <v>441</v>
      </c>
      <c r="KI209" s="74">
        <v>13270</v>
      </c>
      <c r="KJ209" s="74">
        <v>605</v>
      </c>
      <c r="KK209" s="74">
        <v>13533</v>
      </c>
      <c r="KL209" s="76">
        <v>3.3232856066314993E-2</v>
      </c>
      <c r="KM209" s="76">
        <v>4.4705534619079286E-2</v>
      </c>
      <c r="KN209" s="175">
        <v>1.1472678552764293E-2</v>
      </c>
      <c r="KO209" s="175">
        <v>0.34522096234735189</v>
      </c>
      <c r="KP209" s="175"/>
      <c r="KQ209" s="74">
        <v>86</v>
      </c>
      <c r="KR209" s="74">
        <v>884</v>
      </c>
      <c r="KS209" s="175">
        <v>9.7285067873303169E-2</v>
      </c>
      <c r="KT209" s="74">
        <v>168</v>
      </c>
      <c r="KU209" s="74">
        <v>1829</v>
      </c>
      <c r="KV209" s="175">
        <v>9.1853471842536907E-2</v>
      </c>
      <c r="KW209" s="74">
        <v>228</v>
      </c>
      <c r="KX209" s="74">
        <v>2715</v>
      </c>
      <c r="KY209" s="175">
        <v>8.397790055248619E-2</v>
      </c>
      <c r="KZ209" s="74">
        <v>282</v>
      </c>
      <c r="LA209" s="74">
        <v>3792</v>
      </c>
      <c r="LB209" s="175">
        <v>7.4367088607594931E-2</v>
      </c>
      <c r="LC209" s="74">
        <v>104</v>
      </c>
      <c r="LD209" s="74">
        <v>1487</v>
      </c>
      <c r="LE209" s="175">
        <f t="shared" si="537"/>
        <v>6.99394754539341E-2</v>
      </c>
      <c r="LF209" s="74">
        <v>123</v>
      </c>
      <c r="LG209" s="74">
        <v>2819</v>
      </c>
      <c r="LH209" s="175">
        <f t="shared" si="538"/>
        <v>4.3632493792124867E-2</v>
      </c>
      <c r="LI209" s="74">
        <v>66</v>
      </c>
      <c r="LJ209" s="74">
        <v>2941</v>
      </c>
      <c r="LK209" s="175">
        <f t="shared" si="539"/>
        <v>2.2441346480788847E-2</v>
      </c>
      <c r="LL209" s="74">
        <v>293</v>
      </c>
      <c r="LM209" s="74">
        <v>7247</v>
      </c>
      <c r="LN209" s="175">
        <v>4.0430522975024148E-2</v>
      </c>
      <c r="LO209" s="175"/>
      <c r="LP209" s="74">
        <v>28</v>
      </c>
      <c r="LQ209" s="74">
        <v>2494</v>
      </c>
      <c r="LR209" s="175">
        <v>1.1226944667201283E-2</v>
      </c>
      <c r="LS209" s="74">
        <v>603</v>
      </c>
      <c r="LT209" s="74">
        <v>13533</v>
      </c>
      <c r="LU209" s="175">
        <v>4.4557747727776549E-2</v>
      </c>
      <c r="LV209" s="175"/>
      <c r="LW209" s="74"/>
      <c r="LX209" s="74">
        <v>307</v>
      </c>
      <c r="LY209" s="74">
        <v>267</v>
      </c>
      <c r="LZ209" s="74">
        <v>83</v>
      </c>
      <c r="MA209" s="74">
        <v>105</v>
      </c>
      <c r="MB209" s="74">
        <v>118</v>
      </c>
      <c r="MC209" s="74">
        <v>272</v>
      </c>
      <c r="MD209" s="74"/>
    </row>
    <row r="210" spans="1:347" x14ac:dyDescent="0.25">
      <c r="A210" s="153"/>
      <c r="B210" s="156" t="s">
        <v>48</v>
      </c>
      <c r="C210" s="154"/>
      <c r="D210" s="159">
        <v>31022</v>
      </c>
      <c r="E210" s="159" t="s">
        <v>141</v>
      </c>
      <c r="F210" s="73" t="s">
        <v>148</v>
      </c>
      <c r="P210" s="164"/>
      <c r="Q210" s="129"/>
      <c r="R210" s="129"/>
      <c r="S210" s="129"/>
      <c r="T210" s="129"/>
      <c r="U210" s="129"/>
      <c r="V210" s="129"/>
      <c r="W210" s="129"/>
      <c r="X210" s="129"/>
      <c r="Y210" s="129"/>
      <c r="Z210" s="115"/>
      <c r="AA210" s="74"/>
      <c r="AB210" s="75">
        <v>1267</v>
      </c>
      <c r="AC210" s="75">
        <v>4341</v>
      </c>
      <c r="AD210" s="75">
        <v>1120</v>
      </c>
      <c r="AE210" s="75">
        <v>2157</v>
      </c>
      <c r="AF210" s="75">
        <v>1251</v>
      </c>
      <c r="AG210" s="75">
        <v>5078</v>
      </c>
      <c r="AH210" s="75">
        <v>240</v>
      </c>
      <c r="AI210" s="75">
        <v>351</v>
      </c>
      <c r="AK210" s="74">
        <f t="shared" si="437"/>
        <v>15805</v>
      </c>
      <c r="AL210" s="76"/>
      <c r="AM210" s="77">
        <f t="shared" si="438"/>
        <v>8.0164504903511541E-2</v>
      </c>
      <c r="AN210" s="78">
        <f t="shared" si="439"/>
        <v>0.27465991774754822</v>
      </c>
      <c r="AO210" s="78">
        <f t="shared" si="440"/>
        <v>7.0863650743435619E-2</v>
      </c>
      <c r="AP210" s="78">
        <f t="shared" si="441"/>
        <v>0.13647579879784877</v>
      </c>
      <c r="AQ210" s="78">
        <f t="shared" si="442"/>
        <v>7.9152167035748178E-2</v>
      </c>
      <c r="AR210" s="78">
        <f t="shared" si="443"/>
        <v>0.3212907307813983</v>
      </c>
      <c r="AS210" s="78">
        <f t="shared" si="444"/>
        <v>1.518506801645049E-2</v>
      </c>
      <c r="AT210" s="79">
        <f t="shared" si="445"/>
        <v>2.2208161974058841E-2</v>
      </c>
      <c r="AU210" s="76">
        <f t="shared" si="446"/>
        <v>1</v>
      </c>
      <c r="AV210" s="76"/>
      <c r="AW210" s="76"/>
      <c r="AX210" s="75">
        <v>1431</v>
      </c>
      <c r="AY210" s="75">
        <v>683</v>
      </c>
      <c r="AZ210" s="75">
        <v>1788</v>
      </c>
      <c r="BA210" s="75">
        <v>2720</v>
      </c>
      <c r="BB210" s="75">
        <v>4788</v>
      </c>
      <c r="BC210" s="75">
        <v>3735</v>
      </c>
      <c r="BD210" s="75">
        <v>235</v>
      </c>
      <c r="BE210" s="75">
        <v>517</v>
      </c>
      <c r="BF210" s="75">
        <v>49</v>
      </c>
      <c r="BG210" s="80">
        <v>23</v>
      </c>
      <c r="BH210" s="81"/>
      <c r="BI210" s="81"/>
      <c r="BJ210" s="82"/>
      <c r="BK210" s="74">
        <f t="shared" si="447"/>
        <v>23</v>
      </c>
      <c r="BL210" s="80">
        <f t="shared" si="478"/>
        <v>15969</v>
      </c>
      <c r="BM210" s="83"/>
      <c r="BN210" s="84">
        <f t="shared" si="448"/>
        <v>8.9611121547999245E-2</v>
      </c>
      <c r="BO210" s="85">
        <f t="shared" si="449"/>
        <v>4.2770367587200202E-2</v>
      </c>
      <c r="BP210" s="85">
        <f t="shared" si="450"/>
        <v>0.11196693593838061</v>
      </c>
      <c r="BQ210" s="85">
        <f t="shared" si="451"/>
        <v>0.17033001440290563</v>
      </c>
      <c r="BR210" s="85">
        <f t="shared" si="452"/>
        <v>0.29983092241217357</v>
      </c>
      <c r="BS210" s="85">
        <f t="shared" si="453"/>
        <v>0.23389066315987225</v>
      </c>
      <c r="BT210" s="85">
        <f t="shared" si="454"/>
        <v>1.471601227378045E-2</v>
      </c>
      <c r="BU210" s="85">
        <f t="shared" si="455"/>
        <v>3.2375227002316986E-2</v>
      </c>
      <c r="BV210" s="85">
        <f t="shared" si="456"/>
        <v>3.0684451124052851E-3</v>
      </c>
      <c r="BW210" s="85">
        <f t="shared" si="457"/>
        <v>1.4402905629657462E-3</v>
      </c>
      <c r="BX210" s="85">
        <f t="shared" si="458"/>
        <v>0</v>
      </c>
      <c r="BY210" s="85">
        <f t="shared" si="459"/>
        <v>0</v>
      </c>
      <c r="BZ210" s="85">
        <f t="shared" si="460"/>
        <v>0</v>
      </c>
      <c r="CA210" s="76">
        <f t="shared" si="461"/>
        <v>1.4402905629657462E-3</v>
      </c>
      <c r="CB210" s="86">
        <f t="shared" si="462"/>
        <v>1</v>
      </c>
      <c r="CC210" s="76"/>
      <c r="CD210" s="76"/>
      <c r="CE210" s="75">
        <v>1751</v>
      </c>
      <c r="CF210" s="75">
        <v>3066</v>
      </c>
      <c r="CG210" s="75">
        <v>5936</v>
      </c>
      <c r="CH210" s="75">
        <v>1988</v>
      </c>
      <c r="CI210" s="75">
        <v>2122</v>
      </c>
      <c r="CJ210" s="75">
        <v>1521</v>
      </c>
      <c r="CK210" s="75">
        <v>316</v>
      </c>
      <c r="CQ210" s="74">
        <f t="shared" si="463"/>
        <v>0</v>
      </c>
      <c r="CR210" s="74">
        <f t="shared" si="464"/>
        <v>16700</v>
      </c>
      <c r="CS210" s="76"/>
      <c r="CT210" s="77">
        <f t="shared" si="465"/>
        <v>0.10485029940119761</v>
      </c>
      <c r="CU210" s="78">
        <f t="shared" si="466"/>
        <v>0.18359281437125749</v>
      </c>
      <c r="CV210" s="78">
        <f t="shared" si="467"/>
        <v>0.35544910179640721</v>
      </c>
      <c r="CW210" s="78">
        <f t="shared" si="468"/>
        <v>0.11904191616766467</v>
      </c>
      <c r="CX210" s="78">
        <f t="shared" si="469"/>
        <v>0.12706586826347305</v>
      </c>
      <c r="CY210" s="78">
        <f t="shared" si="470"/>
        <v>9.1077844311377248E-2</v>
      </c>
      <c r="CZ210" s="78">
        <f t="shared" si="471"/>
        <v>1.8922155688622756E-2</v>
      </c>
      <c r="DA210" s="79"/>
      <c r="DB210" s="79"/>
      <c r="DC210" s="79"/>
      <c r="DD210" s="79"/>
      <c r="DE210" s="79">
        <f t="shared" si="472"/>
        <v>0</v>
      </c>
      <c r="DF210" s="76">
        <f t="shared" si="473"/>
        <v>1</v>
      </c>
      <c r="DG210" s="76"/>
      <c r="DH210" s="76"/>
      <c r="DI210" s="76"/>
      <c r="DJ210" s="76"/>
      <c r="DK210" s="76">
        <f t="shared" si="479"/>
        <v>0.27465991774754822</v>
      </c>
      <c r="DL210" s="76">
        <f t="shared" si="480"/>
        <v>0.29983092241217357</v>
      </c>
      <c r="DM210" s="76">
        <f t="shared" si="481"/>
        <v>0.18359281437125749</v>
      </c>
      <c r="DN210" s="76"/>
      <c r="DO210" s="76"/>
      <c r="DP210" s="76">
        <f t="shared" si="482"/>
        <v>7.0863650743435619E-2</v>
      </c>
      <c r="DQ210" s="76">
        <f t="shared" si="483"/>
        <v>4.2770367587200202E-2</v>
      </c>
      <c r="DR210" s="76">
        <f t="shared" si="484"/>
        <v>0.12706586826347305</v>
      </c>
      <c r="DS210" s="76"/>
      <c r="DT210" s="76"/>
      <c r="DU210" s="76"/>
      <c r="DV210" s="76">
        <f t="shared" si="485"/>
        <v>3.2375227002316986E-2</v>
      </c>
      <c r="DW210" s="76"/>
      <c r="DX210" s="76"/>
      <c r="DY210" s="76"/>
      <c r="DZ210" s="76"/>
      <c r="EA210" s="76">
        <f t="shared" si="486"/>
        <v>3.0684451124052851E-3</v>
      </c>
      <c r="EB210" s="76"/>
      <c r="EC210" s="76"/>
      <c r="ED210" s="76"/>
      <c r="EE210" s="76">
        <f t="shared" si="474"/>
        <v>0.34552356849098387</v>
      </c>
      <c r="EF210" s="76">
        <f t="shared" si="475"/>
        <v>0.37804496211409605</v>
      </c>
      <c r="EG210" s="76">
        <f t="shared" si="476"/>
        <v>0.31065868263473051</v>
      </c>
      <c r="EH210" s="76"/>
      <c r="EI210" s="76"/>
      <c r="EJ210" s="76">
        <f t="shared" si="487"/>
        <v>-9.1067103376290731E-2</v>
      </c>
      <c r="EK210" s="76"/>
      <c r="EL210" s="76">
        <f t="shared" si="488"/>
        <v>-0.11623810804091608</v>
      </c>
      <c r="EM210" s="76"/>
      <c r="EN210" s="76"/>
      <c r="EO210" s="76">
        <f t="shared" si="489"/>
        <v>5.6202217520037429E-2</v>
      </c>
      <c r="EP210" s="76"/>
      <c r="EQ210" s="76">
        <f t="shared" si="490"/>
        <v>8.4295500676272839E-2</v>
      </c>
      <c r="ER210" s="76"/>
      <c r="ES210" s="76"/>
      <c r="ET210" s="76">
        <f t="shared" si="491"/>
        <v>0</v>
      </c>
      <c r="EU210" s="76"/>
      <c r="EV210" s="76">
        <f t="shared" si="492"/>
        <v>-3.2375227002316986E-2</v>
      </c>
      <c r="EW210" s="76"/>
      <c r="EX210" s="76"/>
      <c r="EY210" s="76">
        <f t="shared" si="493"/>
        <v>0</v>
      </c>
      <c r="EZ210" s="76"/>
      <c r="FA210" s="76">
        <f t="shared" si="494"/>
        <v>-3.0684451124052851E-3</v>
      </c>
      <c r="FB210" s="76"/>
      <c r="FC210" s="76"/>
      <c r="FD210" s="76">
        <f t="shared" si="495"/>
        <v>-3.4864885856253358E-2</v>
      </c>
      <c r="FE210" s="76"/>
      <c r="FF210" s="76">
        <f t="shared" si="496"/>
        <v>-6.7386279479365541E-2</v>
      </c>
      <c r="FG210" s="76"/>
      <c r="FH210" s="76"/>
      <c r="FI210" s="76"/>
      <c r="FJ210" s="76"/>
      <c r="FK210" s="76"/>
      <c r="FL210" s="76">
        <f t="shared" si="497"/>
        <v>1.518506801645049E-2</v>
      </c>
      <c r="FM210" s="76">
        <f t="shared" si="498"/>
        <v>1.471601227378045E-2</v>
      </c>
      <c r="FN210" s="76">
        <f t="shared" si="499"/>
        <v>1.8922155688622756E-2</v>
      </c>
      <c r="FO210" s="76"/>
      <c r="FP210" s="76">
        <f t="shared" si="500"/>
        <v>3.7370876721722658E-3</v>
      </c>
      <c r="FQ210" s="76"/>
      <c r="FR210" s="76">
        <f t="shared" si="501"/>
        <v>4.2061434148423053E-3</v>
      </c>
      <c r="FS210" s="76"/>
      <c r="FT210" s="76"/>
      <c r="FU210" s="76"/>
      <c r="FV210" s="76"/>
      <c r="FW210" s="76">
        <f t="shared" si="502"/>
        <v>0.3212907307813983</v>
      </c>
      <c r="FX210" s="76">
        <f t="shared" si="503"/>
        <v>0.23389066315987225</v>
      </c>
      <c r="FY210" s="76">
        <f t="shared" si="504"/>
        <v>0.35544910179640721</v>
      </c>
      <c r="FZ210" s="76"/>
      <c r="GA210" s="76">
        <f t="shared" si="505"/>
        <v>3.4158371015008904E-2</v>
      </c>
      <c r="GB210" s="76"/>
      <c r="GC210" s="76">
        <f t="shared" si="506"/>
        <v>0.12155843863653495</v>
      </c>
      <c r="GD210" s="76"/>
      <c r="GE210" s="76"/>
      <c r="GF210" s="76"/>
      <c r="GG210" s="76"/>
      <c r="GH210" s="76">
        <f t="shared" si="507"/>
        <v>8.0164504903511541E-2</v>
      </c>
      <c r="GI210" s="76">
        <f t="shared" si="508"/>
        <v>0.11196693593838061</v>
      </c>
      <c r="GJ210" s="76">
        <f t="shared" si="509"/>
        <v>9.1077844311377248E-2</v>
      </c>
      <c r="GK210" s="76"/>
      <c r="GL210" s="76">
        <f t="shared" si="510"/>
        <v>1.0913339407865708E-2</v>
      </c>
      <c r="GM210" s="76"/>
      <c r="GN210" s="76">
        <f t="shared" si="511"/>
        <v>-2.0889091627003364E-2</v>
      </c>
      <c r="GO210" s="76"/>
      <c r="GP210" s="76"/>
      <c r="GQ210" s="76"/>
      <c r="GR210" s="76"/>
      <c r="GS210" s="76">
        <f t="shared" si="512"/>
        <v>0.13647579879784877</v>
      </c>
      <c r="GT210" s="76">
        <f t="shared" si="513"/>
        <v>0.17033001440290563</v>
      </c>
      <c r="GU210" s="76">
        <f t="shared" si="514"/>
        <v>0.10485029940119761</v>
      </c>
      <c r="GV210" s="76"/>
      <c r="GW210" s="76">
        <f t="shared" si="515"/>
        <v>-3.1625499396651158E-2</v>
      </c>
      <c r="GX210" s="76"/>
      <c r="GY210" s="76">
        <f t="shared" si="516"/>
        <v>-6.5479715001708017E-2</v>
      </c>
      <c r="GZ210" s="76"/>
      <c r="HA210" s="76"/>
      <c r="HB210" s="76"/>
      <c r="HC210" s="76"/>
      <c r="HD210" s="76">
        <f t="shared" si="517"/>
        <v>7.9152167035748178E-2</v>
      </c>
      <c r="HE210" s="76">
        <f t="shared" si="518"/>
        <v>8.9611121547999245E-2</v>
      </c>
      <c r="HF210" s="76">
        <f t="shared" si="519"/>
        <v>0.11904191616766467</v>
      </c>
      <c r="HG210" s="76"/>
      <c r="HH210" s="76">
        <f t="shared" si="520"/>
        <v>3.9889749131916494E-2</v>
      </c>
      <c r="HI210" s="76"/>
      <c r="HJ210" s="76">
        <f t="shared" si="521"/>
        <v>2.9430794619665426E-2</v>
      </c>
      <c r="HK210" s="76"/>
      <c r="HL210" s="76"/>
      <c r="HM210" s="76"/>
      <c r="HN210" s="76"/>
      <c r="HO210" s="76"/>
      <c r="HP210" s="76"/>
      <c r="HQ210" s="76"/>
      <c r="HR210" s="76">
        <f t="shared" si="522"/>
        <v>0.15166086681429924</v>
      </c>
      <c r="HS210" s="76">
        <f t="shared" si="523"/>
        <v>0.21562796583359695</v>
      </c>
      <c r="HT210" s="76">
        <f t="shared" si="524"/>
        <v>0.23081303385004742</v>
      </c>
      <c r="HU210" s="76"/>
      <c r="HV210" s="76">
        <f t="shared" si="525"/>
        <v>0.18504602667668607</v>
      </c>
      <c r="HW210" s="76">
        <f t="shared" si="526"/>
        <v>0.25994113595090484</v>
      </c>
      <c r="HX210" s="76">
        <f t="shared" si="527"/>
        <v>0.27465714822468534</v>
      </c>
      <c r="HY210" s="76"/>
      <c r="HZ210" s="76">
        <f t="shared" si="528"/>
        <v>0.12377245508982036</v>
      </c>
      <c r="IA210" s="76">
        <f t="shared" si="529"/>
        <v>0.2238922155688623</v>
      </c>
      <c r="IB210" s="76">
        <f t="shared" si="530"/>
        <v>0.24281437125748503</v>
      </c>
      <c r="IC210" s="76"/>
      <c r="ID210" s="76"/>
      <c r="IE210" s="76">
        <f t="shared" si="531"/>
        <v>-2.7888411724478882E-2</v>
      </c>
      <c r="IF210" s="76"/>
      <c r="IG210" s="76">
        <f t="shared" si="532"/>
        <v>-6.1273571586865708E-2</v>
      </c>
      <c r="IH210" s="76"/>
      <c r="II210" s="76"/>
      <c r="IJ210" s="76">
        <f t="shared" si="533"/>
        <v>8.2642497352653499E-3</v>
      </c>
      <c r="IK210" s="76"/>
      <c r="IL210" s="76">
        <f t="shared" si="534"/>
        <v>-3.6048920382042549E-2</v>
      </c>
      <c r="IM210" s="76"/>
      <c r="IN210" s="76"/>
      <c r="IO210" s="76">
        <f t="shared" si="535"/>
        <v>1.2001337407437612E-2</v>
      </c>
      <c r="IP210" s="76"/>
      <c r="IQ210" s="76">
        <f t="shared" si="536"/>
        <v>-3.1842776967200309E-2</v>
      </c>
      <c r="IR210" s="76"/>
      <c r="IS210" s="76"/>
      <c r="IT210" s="76"/>
      <c r="IU210" s="76"/>
      <c r="IV210" s="76"/>
      <c r="IW210" s="76">
        <v>0.05</v>
      </c>
      <c r="IX210" s="183">
        <v>3.3303892634798902</v>
      </c>
      <c r="IY210" s="183">
        <v>3.3342900793959553</v>
      </c>
      <c r="IZ210" s="175">
        <v>-0.18749060927653813</v>
      </c>
      <c r="JA210" s="76"/>
      <c r="JB210" s="74">
        <v>19804</v>
      </c>
      <c r="JC210" s="74">
        <v>111</v>
      </c>
      <c r="JD210" s="74">
        <v>106</v>
      </c>
      <c r="JE210" s="76">
        <v>1.7685813679304604E-2</v>
      </c>
      <c r="JF210" s="76">
        <v>7.3225613273846329E-2</v>
      </c>
      <c r="JG210" s="74"/>
      <c r="JH210" s="74">
        <v>163</v>
      </c>
      <c r="JI210" s="74">
        <v>5</v>
      </c>
      <c r="JJ210" s="175">
        <v>3.0674846625766871E-2</v>
      </c>
      <c r="JK210" s="74">
        <v>157</v>
      </c>
      <c r="JL210" s="74">
        <v>6</v>
      </c>
      <c r="JM210" s="175">
        <v>3.8216560509554139E-2</v>
      </c>
      <c r="JN210" s="74">
        <v>320</v>
      </c>
      <c r="JO210" s="74">
        <v>11</v>
      </c>
      <c r="JP210" s="175">
        <v>3.4375000000000003E-2</v>
      </c>
      <c r="JQ210" s="175">
        <v>0.58698800738007384</v>
      </c>
      <c r="JR210" s="74"/>
      <c r="JS210" s="74"/>
      <c r="JT210" s="76"/>
      <c r="JU210" s="175"/>
      <c r="JV210" s="175">
        <v>3.5137004062581037E-2</v>
      </c>
      <c r="JW210" s="175">
        <v>5.4023683983058174E-3</v>
      </c>
      <c r="JX210" s="175">
        <v>9.5513873282046854E-3</v>
      </c>
      <c r="JY210" s="175">
        <v>2.558561673437635E-2</v>
      </c>
      <c r="JZ210" s="175">
        <v>4.0539372460886854E-2</v>
      </c>
      <c r="KA210" s="175">
        <v>5.2727115567464773E-3</v>
      </c>
      <c r="KB210" s="175">
        <v>1.2749589420001728E-2</v>
      </c>
      <c r="KC210" s="175">
        <v>4.9010286109430375E-2</v>
      </c>
      <c r="KD210" s="175">
        <v>2.3424669375054025E-2</v>
      </c>
      <c r="KE210" s="175">
        <v>1.8022300976748208E-2</v>
      </c>
      <c r="KF210" s="175">
        <v>5.8561673437635062E-2</v>
      </c>
      <c r="KG210" s="175"/>
      <c r="KH210" s="74">
        <v>854</v>
      </c>
      <c r="KI210" s="74">
        <v>22344</v>
      </c>
      <c r="KJ210" s="74">
        <v>1355</v>
      </c>
      <c r="KK210" s="74">
        <v>23138</v>
      </c>
      <c r="KL210" s="76">
        <v>3.8220551378446113E-2</v>
      </c>
      <c r="KM210" s="76">
        <v>5.8561673437635062E-2</v>
      </c>
      <c r="KN210" s="175">
        <v>2.0341122059188949E-2</v>
      </c>
      <c r="KO210" s="175">
        <v>0.53220378371255017</v>
      </c>
      <c r="KP210" s="175"/>
      <c r="KQ210" s="74">
        <v>152</v>
      </c>
      <c r="KR210" s="74">
        <v>1378</v>
      </c>
      <c r="KS210" s="175">
        <v>0.11030478955007257</v>
      </c>
      <c r="KT210" s="74">
        <v>304</v>
      </c>
      <c r="KU210" s="74">
        <v>2975</v>
      </c>
      <c r="KV210" s="175">
        <v>0.10218487394957983</v>
      </c>
      <c r="KW210" s="74">
        <v>429</v>
      </c>
      <c r="KX210" s="74">
        <v>4445</v>
      </c>
      <c r="KY210" s="175">
        <v>9.6512935883014628E-2</v>
      </c>
      <c r="KZ210" s="74">
        <v>569</v>
      </c>
      <c r="LA210" s="74">
        <v>6310</v>
      </c>
      <c r="LB210" s="175">
        <v>9.0174326465927102E-2</v>
      </c>
      <c r="LC210" s="74">
        <v>247</v>
      </c>
      <c r="LD210" s="74">
        <v>2536</v>
      </c>
      <c r="LE210" s="175">
        <f t="shared" si="537"/>
        <v>9.7397476340694011E-2</v>
      </c>
      <c r="LF210" s="74">
        <v>338</v>
      </c>
      <c r="LG210" s="74">
        <v>4846</v>
      </c>
      <c r="LH210" s="175">
        <f t="shared" si="538"/>
        <v>6.9748245976062731E-2</v>
      </c>
      <c r="LI210" s="74">
        <v>144</v>
      </c>
      <c r="LJ210" s="74">
        <v>4614</v>
      </c>
      <c r="LK210" s="175">
        <f t="shared" si="539"/>
        <v>3.1209362808842653E-2</v>
      </c>
      <c r="LL210" s="74">
        <v>729</v>
      </c>
      <c r="LM210" s="74">
        <v>11996</v>
      </c>
      <c r="LN210" s="175">
        <v>6.0770256752250749E-2</v>
      </c>
      <c r="LO210" s="175"/>
      <c r="LP210" s="74">
        <v>57</v>
      </c>
      <c r="LQ210" s="74">
        <v>4832</v>
      </c>
      <c r="LR210" s="175">
        <v>1.1796357615894039E-2</v>
      </c>
      <c r="LS210" s="74">
        <v>1355</v>
      </c>
      <c r="LT210" s="74">
        <v>23138</v>
      </c>
      <c r="LU210" s="175">
        <v>5.8561673437635062E-2</v>
      </c>
      <c r="LV210" s="175"/>
      <c r="LW210" s="74"/>
      <c r="LX210" s="74">
        <v>270</v>
      </c>
      <c r="LY210" s="74">
        <v>105</v>
      </c>
      <c r="LZ210" s="74">
        <v>92</v>
      </c>
      <c r="MA210" s="74">
        <v>12</v>
      </c>
      <c r="MB210" s="74">
        <v>38</v>
      </c>
      <c r="MC210" s="74">
        <v>86</v>
      </c>
      <c r="MD210" s="74"/>
    </row>
    <row r="211" spans="1:347" x14ac:dyDescent="0.25">
      <c r="A211" s="153"/>
      <c r="B211" s="156" t="s">
        <v>12</v>
      </c>
      <c r="C211" s="154"/>
      <c r="D211" s="159">
        <v>37010</v>
      </c>
      <c r="E211" s="159" t="s">
        <v>141</v>
      </c>
      <c r="F211" s="73" t="s">
        <v>194</v>
      </c>
      <c r="P211" s="164"/>
      <c r="Q211" s="129"/>
      <c r="R211" s="129"/>
      <c r="S211" s="129"/>
      <c r="T211" s="129"/>
      <c r="U211" s="129"/>
      <c r="V211" s="129"/>
      <c r="W211" s="129"/>
      <c r="X211" s="129"/>
      <c r="Y211" s="129"/>
      <c r="Z211" s="115"/>
      <c r="AA211" s="74"/>
      <c r="AB211" s="75">
        <v>319</v>
      </c>
      <c r="AC211" s="75">
        <v>1821</v>
      </c>
      <c r="AD211" s="75">
        <v>473</v>
      </c>
      <c r="AE211" s="75">
        <v>295</v>
      </c>
      <c r="AF211" s="75">
        <v>211</v>
      </c>
      <c r="AG211" s="75">
        <v>1796</v>
      </c>
      <c r="AH211" s="75">
        <v>51</v>
      </c>
      <c r="AI211" s="75">
        <v>63</v>
      </c>
      <c r="AK211" s="74">
        <f t="shared" si="437"/>
        <v>5029</v>
      </c>
      <c r="AL211" s="76"/>
      <c r="AM211" s="77">
        <f t="shared" si="438"/>
        <v>6.3432093855637306E-2</v>
      </c>
      <c r="AN211" s="78">
        <f t="shared" si="439"/>
        <v>0.36209982103797972</v>
      </c>
      <c r="AO211" s="78">
        <f t="shared" si="440"/>
        <v>9.4054483992841525E-2</v>
      </c>
      <c r="AP211" s="78">
        <f t="shared" si="441"/>
        <v>5.8659773314774309E-2</v>
      </c>
      <c r="AQ211" s="78">
        <f t="shared" si="442"/>
        <v>4.1956651421753831E-2</v>
      </c>
      <c r="AR211" s="78">
        <f t="shared" si="443"/>
        <v>0.35712865380791409</v>
      </c>
      <c r="AS211" s="78">
        <f t="shared" si="444"/>
        <v>1.0141181149333864E-2</v>
      </c>
      <c r="AT211" s="79">
        <f t="shared" si="445"/>
        <v>1.252734141976536E-2</v>
      </c>
      <c r="AU211" s="76">
        <f t="shared" si="446"/>
        <v>1</v>
      </c>
      <c r="AV211" s="76"/>
      <c r="AW211" s="76"/>
      <c r="AX211" s="75">
        <v>237</v>
      </c>
      <c r="AY211" s="75">
        <v>321</v>
      </c>
      <c r="AZ211" s="75">
        <v>529</v>
      </c>
      <c r="BA211" s="75">
        <v>585</v>
      </c>
      <c r="BB211" s="75">
        <v>1736</v>
      </c>
      <c r="BC211" s="75">
        <v>1533</v>
      </c>
      <c r="BD211" s="75">
        <v>68</v>
      </c>
      <c r="BE211" s="75">
        <v>192</v>
      </c>
      <c r="BF211" s="75">
        <v>20</v>
      </c>
      <c r="BG211" s="80">
        <v>5</v>
      </c>
      <c r="BH211" s="81"/>
      <c r="BI211" s="81"/>
      <c r="BJ211" s="82"/>
      <c r="BK211" s="74">
        <f t="shared" si="447"/>
        <v>5</v>
      </c>
      <c r="BL211" s="80">
        <f t="shared" si="478"/>
        <v>5226</v>
      </c>
      <c r="BM211" s="83"/>
      <c r="BN211" s="84">
        <f t="shared" si="448"/>
        <v>4.5350172215843858E-2</v>
      </c>
      <c r="BO211" s="85">
        <f t="shared" si="449"/>
        <v>6.1423650975889782E-2</v>
      </c>
      <c r="BP211" s="85">
        <f t="shared" si="450"/>
        <v>0.1012246460007654</v>
      </c>
      <c r="BQ211" s="85">
        <f t="shared" si="451"/>
        <v>0.11194029850746269</v>
      </c>
      <c r="BR211" s="85">
        <f t="shared" si="452"/>
        <v>0.33218522770761577</v>
      </c>
      <c r="BS211" s="85">
        <f t="shared" si="453"/>
        <v>0.29334098737083814</v>
      </c>
      <c r="BT211" s="85">
        <f t="shared" si="454"/>
        <v>1.3011863758132415E-2</v>
      </c>
      <c r="BU211" s="85">
        <f t="shared" si="455"/>
        <v>3.6739380022962113E-2</v>
      </c>
      <c r="BV211" s="85">
        <f t="shared" si="456"/>
        <v>3.8270187523918868E-3</v>
      </c>
      <c r="BW211" s="85">
        <f t="shared" si="457"/>
        <v>9.567546880979717E-4</v>
      </c>
      <c r="BX211" s="85">
        <f t="shared" si="458"/>
        <v>0</v>
      </c>
      <c r="BY211" s="85">
        <f t="shared" si="459"/>
        <v>0</v>
      </c>
      <c r="BZ211" s="85">
        <f t="shared" si="460"/>
        <v>0</v>
      </c>
      <c r="CA211" s="76">
        <f t="shared" si="461"/>
        <v>9.567546880979717E-4</v>
      </c>
      <c r="CB211" s="86">
        <f t="shared" si="462"/>
        <v>1</v>
      </c>
      <c r="CC211" s="76"/>
      <c r="CD211" s="76"/>
      <c r="CE211" s="75">
        <v>325</v>
      </c>
      <c r="CF211" s="75">
        <v>1394</v>
      </c>
      <c r="CG211" s="75">
        <v>1491</v>
      </c>
      <c r="CH211" s="75">
        <v>464</v>
      </c>
      <c r="CI211" s="75">
        <v>1044</v>
      </c>
      <c r="CJ211" s="75">
        <v>317</v>
      </c>
      <c r="CK211" s="73">
        <v>94</v>
      </c>
      <c r="CQ211" s="74">
        <f t="shared" si="463"/>
        <v>0</v>
      </c>
      <c r="CR211" s="74">
        <f t="shared" si="464"/>
        <v>5129</v>
      </c>
      <c r="CS211" s="76"/>
      <c r="CT211" s="77">
        <f t="shared" si="465"/>
        <v>6.3365178397348412E-2</v>
      </c>
      <c r="CU211" s="78">
        <f t="shared" si="466"/>
        <v>0.27178787287970363</v>
      </c>
      <c r="CV211" s="78">
        <f t="shared" si="467"/>
        <v>0.29069994150906608</v>
      </c>
      <c r="CW211" s="78">
        <f t="shared" si="468"/>
        <v>9.0465977773445116E-2</v>
      </c>
      <c r="CX211" s="78">
        <f t="shared" si="469"/>
        <v>0.20354844999025151</v>
      </c>
      <c r="CY211" s="78">
        <f t="shared" si="470"/>
        <v>6.1805420159875217E-2</v>
      </c>
      <c r="CZ211" s="78">
        <f t="shared" si="471"/>
        <v>1.8327159290310001E-2</v>
      </c>
      <c r="DA211" s="79"/>
      <c r="DB211" s="79"/>
      <c r="DC211" s="79"/>
      <c r="DD211" s="79"/>
      <c r="DE211" s="79">
        <f t="shared" si="472"/>
        <v>0</v>
      </c>
      <c r="DF211" s="76">
        <f t="shared" si="473"/>
        <v>1</v>
      </c>
      <c r="DG211" s="76"/>
      <c r="DH211" s="76"/>
      <c r="DI211" s="76"/>
      <c r="DJ211" s="76"/>
      <c r="DK211" s="76">
        <f t="shared" si="479"/>
        <v>0.36209982103797972</v>
      </c>
      <c r="DL211" s="76">
        <f t="shared" si="480"/>
        <v>0.33218522770761577</v>
      </c>
      <c r="DM211" s="76">
        <f t="shared" si="481"/>
        <v>0.27178787287970363</v>
      </c>
      <c r="DN211" s="76"/>
      <c r="DO211" s="76"/>
      <c r="DP211" s="76">
        <f t="shared" si="482"/>
        <v>9.4054483992841525E-2</v>
      </c>
      <c r="DQ211" s="76">
        <f t="shared" si="483"/>
        <v>6.1423650975889782E-2</v>
      </c>
      <c r="DR211" s="76">
        <f t="shared" si="484"/>
        <v>0.20354844999025151</v>
      </c>
      <c r="DS211" s="76"/>
      <c r="DT211" s="76"/>
      <c r="DU211" s="76"/>
      <c r="DV211" s="76">
        <f t="shared" si="485"/>
        <v>3.6739380022962113E-2</v>
      </c>
      <c r="DW211" s="76"/>
      <c r="DX211" s="76"/>
      <c r="DY211" s="76"/>
      <c r="DZ211" s="76"/>
      <c r="EA211" s="76">
        <f t="shared" si="486"/>
        <v>3.8270187523918868E-3</v>
      </c>
      <c r="EB211" s="76"/>
      <c r="EC211" s="76"/>
      <c r="ED211" s="76"/>
      <c r="EE211" s="76">
        <f t="shared" si="474"/>
        <v>0.45615430503082122</v>
      </c>
      <c r="EF211" s="76">
        <f t="shared" si="475"/>
        <v>0.43417527745885959</v>
      </c>
      <c r="EG211" s="76">
        <f t="shared" si="476"/>
        <v>0.47533632286995514</v>
      </c>
      <c r="EH211" s="76"/>
      <c r="EI211" s="76"/>
      <c r="EJ211" s="76">
        <f t="shared" si="487"/>
        <v>-9.031194815827609E-2</v>
      </c>
      <c r="EK211" s="76"/>
      <c r="EL211" s="76">
        <f t="shared" si="488"/>
        <v>-6.0397354827912142E-2</v>
      </c>
      <c r="EM211" s="76"/>
      <c r="EN211" s="76"/>
      <c r="EO211" s="76">
        <f t="shared" si="489"/>
        <v>0.10949396599740999</v>
      </c>
      <c r="EP211" s="76"/>
      <c r="EQ211" s="76">
        <f t="shared" si="490"/>
        <v>0.14212479901436173</v>
      </c>
      <c r="ER211" s="76"/>
      <c r="ES211" s="76"/>
      <c r="ET211" s="76">
        <f t="shared" si="491"/>
        <v>0</v>
      </c>
      <c r="EU211" s="76"/>
      <c r="EV211" s="76">
        <f t="shared" si="492"/>
        <v>-3.6739380022962113E-2</v>
      </c>
      <c r="EW211" s="76"/>
      <c r="EX211" s="76"/>
      <c r="EY211" s="76">
        <f t="shared" si="493"/>
        <v>0</v>
      </c>
      <c r="EZ211" s="76"/>
      <c r="FA211" s="76">
        <f t="shared" si="494"/>
        <v>-3.8270187523918868E-3</v>
      </c>
      <c r="FB211" s="76"/>
      <c r="FC211" s="76"/>
      <c r="FD211" s="76">
        <f t="shared" si="495"/>
        <v>1.9182017839133925E-2</v>
      </c>
      <c r="FE211" s="76"/>
      <c r="FF211" s="76">
        <f t="shared" si="496"/>
        <v>4.1161045411095554E-2</v>
      </c>
      <c r="FG211" s="76"/>
      <c r="FH211" s="76"/>
      <c r="FI211" s="76"/>
      <c r="FJ211" s="76"/>
      <c r="FK211" s="76"/>
      <c r="FL211" s="76">
        <f t="shared" si="497"/>
        <v>1.0141181149333864E-2</v>
      </c>
      <c r="FM211" s="76">
        <f t="shared" si="498"/>
        <v>1.3011863758132415E-2</v>
      </c>
      <c r="FN211" s="76">
        <f t="shared" si="499"/>
        <v>1.8327159290310001E-2</v>
      </c>
      <c r="FO211" s="76"/>
      <c r="FP211" s="76">
        <f t="shared" si="500"/>
        <v>8.185978140976137E-3</v>
      </c>
      <c r="FQ211" s="76"/>
      <c r="FR211" s="76">
        <f t="shared" si="501"/>
        <v>5.3152955321775861E-3</v>
      </c>
      <c r="FS211" s="76"/>
      <c r="FT211" s="76"/>
      <c r="FU211" s="76"/>
      <c r="FV211" s="76"/>
      <c r="FW211" s="76">
        <f t="shared" si="502"/>
        <v>0.35712865380791409</v>
      </c>
      <c r="FX211" s="76">
        <f t="shared" si="503"/>
        <v>0.29334098737083814</v>
      </c>
      <c r="FY211" s="76">
        <f t="shared" si="504"/>
        <v>0.29069994150906608</v>
      </c>
      <c r="FZ211" s="76"/>
      <c r="GA211" s="76">
        <f t="shared" si="505"/>
        <v>-6.6428712298848003E-2</v>
      </c>
      <c r="GB211" s="76"/>
      <c r="GC211" s="76">
        <f t="shared" si="506"/>
        <v>-2.6410458617720511E-3</v>
      </c>
      <c r="GD211" s="76"/>
      <c r="GE211" s="76"/>
      <c r="GF211" s="76"/>
      <c r="GG211" s="76"/>
      <c r="GH211" s="76">
        <f t="shared" si="507"/>
        <v>6.3432093855637306E-2</v>
      </c>
      <c r="GI211" s="76">
        <f t="shared" si="508"/>
        <v>0.1012246460007654</v>
      </c>
      <c r="GJ211" s="76">
        <f t="shared" si="509"/>
        <v>6.1805420159875217E-2</v>
      </c>
      <c r="GK211" s="76"/>
      <c r="GL211" s="76">
        <f t="shared" si="510"/>
        <v>-1.6266736957620889E-3</v>
      </c>
      <c r="GM211" s="76"/>
      <c r="GN211" s="76">
        <f t="shared" si="511"/>
        <v>-3.9419225840890186E-2</v>
      </c>
      <c r="GO211" s="76"/>
      <c r="GP211" s="76"/>
      <c r="GQ211" s="76"/>
      <c r="GR211" s="76"/>
      <c r="GS211" s="76">
        <f t="shared" si="512"/>
        <v>5.8659773314774309E-2</v>
      </c>
      <c r="GT211" s="76">
        <f t="shared" si="513"/>
        <v>0.11194029850746269</v>
      </c>
      <c r="GU211" s="76">
        <f t="shared" si="514"/>
        <v>6.3365178397348412E-2</v>
      </c>
      <c r="GV211" s="76"/>
      <c r="GW211" s="76">
        <f t="shared" si="515"/>
        <v>4.7054050825741031E-3</v>
      </c>
      <c r="GX211" s="76"/>
      <c r="GY211" s="76">
        <f t="shared" si="516"/>
        <v>-4.8575120110114278E-2</v>
      </c>
      <c r="GZ211" s="76"/>
      <c r="HA211" s="76"/>
      <c r="HB211" s="76"/>
      <c r="HC211" s="76"/>
      <c r="HD211" s="76">
        <f t="shared" si="517"/>
        <v>4.1956651421753831E-2</v>
      </c>
      <c r="HE211" s="76">
        <f t="shared" si="518"/>
        <v>4.5350172215843858E-2</v>
      </c>
      <c r="HF211" s="76">
        <f t="shared" si="519"/>
        <v>9.0465977773445116E-2</v>
      </c>
      <c r="HG211" s="76"/>
      <c r="HH211" s="76">
        <f t="shared" si="520"/>
        <v>4.8509326351691286E-2</v>
      </c>
      <c r="HI211" s="76"/>
      <c r="HJ211" s="76">
        <f t="shared" si="521"/>
        <v>4.5115805557601259E-2</v>
      </c>
      <c r="HK211" s="76"/>
      <c r="HL211" s="76"/>
      <c r="HM211" s="76"/>
      <c r="HN211" s="76"/>
      <c r="HO211" s="76"/>
      <c r="HP211" s="76"/>
      <c r="HQ211" s="76"/>
      <c r="HR211" s="76">
        <f t="shared" si="522"/>
        <v>6.8800954464108166E-2</v>
      </c>
      <c r="HS211" s="76">
        <f t="shared" si="523"/>
        <v>0.10061642473652814</v>
      </c>
      <c r="HT211" s="76">
        <f t="shared" si="524"/>
        <v>0.110757605885862</v>
      </c>
      <c r="HU211" s="76"/>
      <c r="HV211" s="76">
        <f t="shared" si="525"/>
        <v>0.12495216226559511</v>
      </c>
      <c r="HW211" s="76">
        <f t="shared" si="526"/>
        <v>0.15729047072330654</v>
      </c>
      <c r="HX211" s="76">
        <f t="shared" si="527"/>
        <v>0.17030233448143897</v>
      </c>
      <c r="HY211" s="76"/>
      <c r="HZ211" s="76">
        <f t="shared" si="528"/>
        <v>8.1692337687658406E-2</v>
      </c>
      <c r="IA211" s="76">
        <f t="shared" si="529"/>
        <v>0.15383115617079351</v>
      </c>
      <c r="IB211" s="76">
        <f t="shared" si="530"/>
        <v>0.17215831546110352</v>
      </c>
      <c r="IC211" s="76"/>
      <c r="ID211" s="76"/>
      <c r="IE211" s="76">
        <f t="shared" si="531"/>
        <v>1.289138322355024E-2</v>
      </c>
      <c r="IF211" s="76"/>
      <c r="IG211" s="76">
        <f t="shared" si="532"/>
        <v>-4.3259824577936701E-2</v>
      </c>
      <c r="IH211" s="76"/>
      <c r="II211" s="76"/>
      <c r="IJ211" s="76">
        <f t="shared" si="533"/>
        <v>5.3214731434265375E-2</v>
      </c>
      <c r="IK211" s="76"/>
      <c r="IL211" s="76">
        <f t="shared" si="534"/>
        <v>-3.4593145525130264E-3</v>
      </c>
      <c r="IM211" s="76"/>
      <c r="IN211" s="76"/>
      <c r="IO211" s="76">
        <f t="shared" si="535"/>
        <v>6.1400709575241519E-2</v>
      </c>
      <c r="IP211" s="76"/>
      <c r="IQ211" s="76">
        <f t="shared" si="536"/>
        <v>1.855980979664551E-3</v>
      </c>
      <c r="IR211" s="76"/>
      <c r="IS211" s="76"/>
      <c r="IT211" s="76"/>
      <c r="IU211" s="76"/>
      <c r="IV211" s="76"/>
      <c r="IW211" s="76">
        <v>0.01</v>
      </c>
      <c r="IX211" s="183">
        <v>3.6053498740065906</v>
      </c>
      <c r="IY211" s="183">
        <v>3.6705684534854512</v>
      </c>
      <c r="IZ211" s="175">
        <v>6.3948215489455201E-2</v>
      </c>
      <c r="JA211" s="76"/>
      <c r="JB211" s="74">
        <v>17442</v>
      </c>
      <c r="JC211" s="74">
        <v>98</v>
      </c>
      <c r="JD211" s="74">
        <v>97</v>
      </c>
      <c r="JE211" s="76">
        <v>1.3642493604817337E-2</v>
      </c>
      <c r="JF211" s="76">
        <v>6.4508969321360729E-2</v>
      </c>
      <c r="JG211" s="74"/>
      <c r="JH211" s="74">
        <v>82</v>
      </c>
      <c r="JI211" s="74">
        <v>1.5</v>
      </c>
      <c r="JJ211" s="175">
        <v>1.8292682926829267E-2</v>
      </c>
      <c r="JK211" s="74">
        <v>109</v>
      </c>
      <c r="JL211" s="74">
        <v>6</v>
      </c>
      <c r="JM211" s="175">
        <v>5.5045871559633031E-2</v>
      </c>
      <c r="JN211" s="74">
        <v>191</v>
      </c>
      <c r="JO211" s="74">
        <v>7.5</v>
      </c>
      <c r="JP211" s="175">
        <v>3.9267015706806283E-2</v>
      </c>
      <c r="JQ211" s="175">
        <v>0.59115265052356025</v>
      </c>
      <c r="JR211" s="74"/>
      <c r="JS211" s="74"/>
      <c r="JT211" s="76"/>
      <c r="JU211" s="175"/>
      <c r="JV211" s="175">
        <v>3.6974571873378305E-2</v>
      </c>
      <c r="JW211" s="175">
        <v>6.8759730150492991E-3</v>
      </c>
      <c r="JX211" s="175">
        <v>3.6325895173845357E-3</v>
      </c>
      <c r="JY211" s="175">
        <v>3.3341982355993775E-2</v>
      </c>
      <c r="JZ211" s="175">
        <v>4.3850544888427608E-2</v>
      </c>
      <c r="KA211" s="175">
        <v>1.3492475350285417E-2</v>
      </c>
      <c r="KB211" s="175">
        <v>9.2112091333679293E-3</v>
      </c>
      <c r="KC211" s="175">
        <v>6.2921639854696426E-2</v>
      </c>
      <c r="KD211" s="175">
        <v>2.9579657498702647E-2</v>
      </c>
      <c r="KE211" s="175">
        <v>2.2703684483653348E-2</v>
      </c>
      <c r="KF211" s="175">
        <v>6.6554229372080956E-2</v>
      </c>
      <c r="KG211" s="175"/>
      <c r="KH211" s="74">
        <v>302</v>
      </c>
      <c r="KI211" s="74">
        <v>7611</v>
      </c>
      <c r="KJ211" s="74">
        <v>513</v>
      </c>
      <c r="KK211" s="74">
        <v>7708</v>
      </c>
      <c r="KL211" s="76">
        <v>3.9679411378268296E-2</v>
      </c>
      <c r="KM211" s="76">
        <v>6.6554229372080956E-2</v>
      </c>
      <c r="KN211" s="175">
        <v>2.6874817993812659E-2</v>
      </c>
      <c r="KO211" s="175">
        <v>0.67729880712221247</v>
      </c>
      <c r="KP211" s="175"/>
      <c r="KQ211" s="74">
        <v>65</v>
      </c>
      <c r="KR211" s="74">
        <v>487</v>
      </c>
      <c r="KS211" s="175">
        <v>0.13347022587268995</v>
      </c>
      <c r="KT211" s="74">
        <v>126</v>
      </c>
      <c r="KU211" s="74">
        <v>1011</v>
      </c>
      <c r="KV211" s="175">
        <v>0.12462908011869436</v>
      </c>
      <c r="KW211" s="74">
        <v>158</v>
      </c>
      <c r="KX211" s="74">
        <v>1507</v>
      </c>
      <c r="KY211" s="175">
        <v>0.10484406104844061</v>
      </c>
      <c r="KZ211" s="74">
        <v>211</v>
      </c>
      <c r="LA211" s="74">
        <v>2150</v>
      </c>
      <c r="LB211" s="175">
        <v>9.813953488372093E-2</v>
      </c>
      <c r="LC211" s="74">
        <v>102</v>
      </c>
      <c r="LD211" s="74">
        <v>931</v>
      </c>
      <c r="LE211" s="175">
        <f t="shared" si="537"/>
        <v>0.10955961331901182</v>
      </c>
      <c r="LF211" s="74">
        <v>133</v>
      </c>
      <c r="LG211" s="74">
        <v>1592</v>
      </c>
      <c r="LH211" s="175">
        <f t="shared" si="538"/>
        <v>8.3542713567839197E-2</v>
      </c>
      <c r="LI211" s="74">
        <v>55</v>
      </c>
      <c r="LJ211" s="74">
        <v>1539</v>
      </c>
      <c r="LK211" s="175">
        <f t="shared" si="539"/>
        <v>3.5737491877842753E-2</v>
      </c>
      <c r="LL211" s="74">
        <v>290</v>
      </c>
      <c r="LM211" s="74">
        <v>4062</v>
      </c>
      <c r="LN211" s="175">
        <v>7.1393402264894143E-2</v>
      </c>
      <c r="LO211" s="175"/>
      <c r="LP211" s="74">
        <v>11</v>
      </c>
      <c r="LQ211" s="74">
        <v>1496</v>
      </c>
      <c r="LR211" s="175">
        <v>7.3529411764705881E-3</v>
      </c>
      <c r="LS211" s="74">
        <v>512</v>
      </c>
      <c r="LT211" s="74">
        <v>7708</v>
      </c>
      <c r="LU211" s="175">
        <v>6.6424494032174361E-2</v>
      </c>
      <c r="LV211" s="175"/>
      <c r="LW211" s="74"/>
      <c r="LX211" s="74">
        <v>257</v>
      </c>
      <c r="LY211" s="74">
        <v>293</v>
      </c>
      <c r="LZ211" s="74">
        <v>282</v>
      </c>
      <c r="MA211" s="74">
        <v>200</v>
      </c>
      <c r="MB211" s="74">
        <v>177</v>
      </c>
      <c r="MC211" s="74">
        <v>297</v>
      </c>
      <c r="MD211" s="74"/>
    </row>
    <row r="212" spans="1:347" x14ac:dyDescent="0.25">
      <c r="A212" s="153"/>
      <c r="B212" s="156" t="s">
        <v>10</v>
      </c>
      <c r="C212" s="154"/>
      <c r="D212" s="159">
        <v>23060</v>
      </c>
      <c r="E212" s="159" t="s">
        <v>77</v>
      </c>
      <c r="F212" s="73" t="s">
        <v>97</v>
      </c>
      <c r="P212" s="164"/>
      <c r="Q212" s="129"/>
      <c r="R212" s="129"/>
      <c r="S212" s="129"/>
      <c r="T212" s="129"/>
      <c r="U212" s="129"/>
      <c r="V212" s="129"/>
      <c r="W212" s="129"/>
      <c r="X212" s="129"/>
      <c r="Y212" s="129"/>
      <c r="Z212" s="115"/>
      <c r="AA212" s="74"/>
      <c r="AB212" s="75">
        <v>2828</v>
      </c>
      <c r="AC212" s="75">
        <v>3165</v>
      </c>
      <c r="AD212" s="75">
        <v>502</v>
      </c>
      <c r="AE212" s="75">
        <v>483</v>
      </c>
      <c r="AF212" s="75">
        <v>716</v>
      </c>
      <c r="AG212" s="75">
        <v>1727</v>
      </c>
      <c r="AH212" s="75">
        <v>50</v>
      </c>
      <c r="AI212" s="75">
        <v>67</v>
      </c>
      <c r="AK212" s="74">
        <f t="shared" si="437"/>
        <v>9538</v>
      </c>
      <c r="AL212" s="76"/>
      <c r="AM212" s="77">
        <f t="shared" si="438"/>
        <v>0.29649821765569301</v>
      </c>
      <c r="AN212" s="78">
        <f t="shared" si="439"/>
        <v>0.33183057244705388</v>
      </c>
      <c r="AO212" s="78">
        <f t="shared" si="440"/>
        <v>5.2631578947368418E-2</v>
      </c>
      <c r="AP212" s="78">
        <f t="shared" si="441"/>
        <v>5.063954707485846E-2</v>
      </c>
      <c r="AQ212" s="78">
        <f t="shared" si="442"/>
        <v>7.5068148458796391E-2</v>
      </c>
      <c r="AR212" s="78">
        <f t="shared" si="443"/>
        <v>0.18106521283287902</v>
      </c>
      <c r="AS212" s="78">
        <f t="shared" si="444"/>
        <v>5.242189138184106E-3</v>
      </c>
      <c r="AT212" s="79">
        <f t="shared" si="445"/>
        <v>7.0245334451667016E-3</v>
      </c>
      <c r="AU212" s="76">
        <f t="shared" si="446"/>
        <v>1</v>
      </c>
      <c r="AV212" s="76"/>
      <c r="AW212" s="76"/>
      <c r="AX212" s="75">
        <v>627</v>
      </c>
      <c r="AY212" s="75">
        <v>334</v>
      </c>
      <c r="AZ212" s="75">
        <v>3225</v>
      </c>
      <c r="BA212" s="75">
        <v>646</v>
      </c>
      <c r="BB212" s="75">
        <v>3169</v>
      </c>
      <c r="BC212" s="75">
        <v>1431</v>
      </c>
      <c r="BD212" s="75">
        <v>92</v>
      </c>
      <c r="BF212" s="75">
        <v>12</v>
      </c>
      <c r="BG212" s="80">
        <v>12</v>
      </c>
      <c r="BH212" s="81"/>
      <c r="BI212" s="81"/>
      <c r="BJ212" s="82"/>
      <c r="BK212" s="74">
        <f t="shared" si="447"/>
        <v>12</v>
      </c>
      <c r="BL212" s="80">
        <f t="shared" si="478"/>
        <v>9548</v>
      </c>
      <c r="BM212" s="83"/>
      <c r="BN212" s="84">
        <f t="shared" si="448"/>
        <v>6.5668202764976952E-2</v>
      </c>
      <c r="BO212" s="85">
        <f t="shared" si="449"/>
        <v>3.4981147884373689E-2</v>
      </c>
      <c r="BP212" s="85">
        <f t="shared" si="450"/>
        <v>0.33776707163803937</v>
      </c>
      <c r="BQ212" s="85">
        <f t="shared" si="451"/>
        <v>6.7658148303309587E-2</v>
      </c>
      <c r="BR212" s="85">
        <f t="shared" si="452"/>
        <v>0.33190196899874319</v>
      </c>
      <c r="BS212" s="85">
        <f t="shared" si="453"/>
        <v>0.14987431922915795</v>
      </c>
      <c r="BT212" s="85">
        <f t="shared" si="454"/>
        <v>9.6355257645580235E-3</v>
      </c>
      <c r="BU212" s="85">
        <f t="shared" si="455"/>
        <v>0</v>
      </c>
      <c r="BV212" s="85">
        <f t="shared" si="456"/>
        <v>1.2568077084206116E-3</v>
      </c>
      <c r="BW212" s="85">
        <f t="shared" si="457"/>
        <v>1.2568077084206116E-3</v>
      </c>
      <c r="BX212" s="85">
        <f t="shared" si="458"/>
        <v>0</v>
      </c>
      <c r="BY212" s="85">
        <f t="shared" si="459"/>
        <v>0</v>
      </c>
      <c r="BZ212" s="85">
        <f t="shared" si="460"/>
        <v>0</v>
      </c>
      <c r="CA212" s="76">
        <f t="shared" si="461"/>
        <v>1.2568077084206116E-3</v>
      </c>
      <c r="CB212" s="86">
        <f t="shared" si="462"/>
        <v>1</v>
      </c>
      <c r="CC212" s="76"/>
      <c r="CD212" s="76"/>
      <c r="CE212" s="75">
        <v>465</v>
      </c>
      <c r="CF212" s="75">
        <v>3248</v>
      </c>
      <c r="CG212" s="75">
        <v>1380</v>
      </c>
      <c r="CH212" s="75">
        <v>1068</v>
      </c>
      <c r="CI212" s="75">
        <v>957</v>
      </c>
      <c r="CJ212" s="75">
        <v>2300</v>
      </c>
      <c r="CK212" s="75">
        <v>136</v>
      </c>
      <c r="CL212" s="73">
        <v>13</v>
      </c>
      <c r="CM212" s="73">
        <v>187</v>
      </c>
      <c r="CN212" s="75">
        <v>31</v>
      </c>
      <c r="CO212" s="73"/>
      <c r="CQ212" s="74">
        <f t="shared" si="463"/>
        <v>231</v>
      </c>
      <c r="CR212" s="74">
        <f t="shared" si="464"/>
        <v>9785</v>
      </c>
      <c r="CS212" s="76"/>
      <c r="CT212" s="77">
        <f t="shared" si="465"/>
        <v>4.7521716913643333E-2</v>
      </c>
      <c r="CU212" s="78">
        <f t="shared" si="466"/>
        <v>0.3319366377107818</v>
      </c>
      <c r="CV212" s="78">
        <f t="shared" si="467"/>
        <v>0.14103219213081247</v>
      </c>
      <c r="CW212" s="78">
        <f t="shared" si="468"/>
        <v>0.10914665304036791</v>
      </c>
      <c r="CX212" s="78">
        <f t="shared" si="469"/>
        <v>9.7802759325498215E-2</v>
      </c>
      <c r="CY212" s="78">
        <f t="shared" si="470"/>
        <v>0.2350536535513541</v>
      </c>
      <c r="CZ212" s="78">
        <f t="shared" si="471"/>
        <v>1.3898824731732243E-2</v>
      </c>
      <c r="DA212" s="79"/>
      <c r="DB212" s="79"/>
      <c r="DC212" s="79"/>
      <c r="DD212" s="79"/>
      <c r="DE212" s="79">
        <f t="shared" si="472"/>
        <v>2.3607562595809914E-2</v>
      </c>
      <c r="DF212" s="76">
        <f t="shared" si="473"/>
        <v>1</v>
      </c>
      <c r="DG212" s="76"/>
      <c r="DH212" s="76"/>
      <c r="DI212" s="76"/>
      <c r="DJ212" s="76"/>
      <c r="DK212" s="76">
        <f t="shared" si="479"/>
        <v>0.33183057244705388</v>
      </c>
      <c r="DL212" s="76">
        <f t="shared" si="480"/>
        <v>0.33190196899874319</v>
      </c>
      <c r="DM212" s="76">
        <f t="shared" si="481"/>
        <v>0.3319366377107818</v>
      </c>
      <c r="DN212" s="76"/>
      <c r="DO212" s="76"/>
      <c r="DP212" s="76">
        <f t="shared" si="482"/>
        <v>5.2631578947368418E-2</v>
      </c>
      <c r="DQ212" s="76">
        <f t="shared" si="483"/>
        <v>3.4981147884373689E-2</v>
      </c>
      <c r="DR212" s="76">
        <f t="shared" si="484"/>
        <v>9.7802759325498215E-2</v>
      </c>
      <c r="DS212" s="76"/>
      <c r="DT212" s="76"/>
      <c r="DU212" s="76"/>
      <c r="DV212" s="76">
        <f t="shared" si="485"/>
        <v>0</v>
      </c>
      <c r="DW212" s="76"/>
      <c r="DX212" s="76"/>
      <c r="DY212" s="76"/>
      <c r="DZ212" s="76"/>
      <c r="EA212" s="76">
        <f t="shared" si="486"/>
        <v>1.2568077084206116E-3</v>
      </c>
      <c r="EB212" s="76"/>
      <c r="EC212" s="76"/>
      <c r="ED212" s="76"/>
      <c r="EE212" s="76">
        <f t="shared" si="474"/>
        <v>0.3844621513944223</v>
      </c>
      <c r="EF212" s="76">
        <f t="shared" si="475"/>
        <v>0.36813992459153749</v>
      </c>
      <c r="EG212" s="76">
        <f t="shared" si="476"/>
        <v>0.42973939703628</v>
      </c>
      <c r="EH212" s="76"/>
      <c r="EI212" s="76"/>
      <c r="EJ212" s="76">
        <f t="shared" si="487"/>
        <v>1.0606526372791691E-4</v>
      </c>
      <c r="EK212" s="76"/>
      <c r="EL212" s="76">
        <f t="shared" si="488"/>
        <v>3.4668712038610217E-5</v>
      </c>
      <c r="EM212" s="76"/>
      <c r="EN212" s="76"/>
      <c r="EO212" s="76">
        <f t="shared" si="489"/>
        <v>4.5171180378129797E-2</v>
      </c>
      <c r="EP212" s="76"/>
      <c r="EQ212" s="76">
        <f t="shared" si="490"/>
        <v>6.2821611441124525E-2</v>
      </c>
      <c r="ER212" s="76"/>
      <c r="ES212" s="76"/>
      <c r="ET212" s="76">
        <f t="shared" si="491"/>
        <v>0</v>
      </c>
      <c r="EU212" s="76"/>
      <c r="EV212" s="76">
        <f t="shared" si="492"/>
        <v>0</v>
      </c>
      <c r="EW212" s="76"/>
      <c r="EX212" s="76"/>
      <c r="EY212" s="76">
        <f t="shared" si="493"/>
        <v>0</v>
      </c>
      <c r="EZ212" s="76"/>
      <c r="FA212" s="76">
        <f t="shared" si="494"/>
        <v>-1.2568077084206116E-3</v>
      </c>
      <c r="FB212" s="76"/>
      <c r="FC212" s="76"/>
      <c r="FD212" s="76">
        <f t="shared" si="495"/>
        <v>4.52772456418577E-2</v>
      </c>
      <c r="FE212" s="76"/>
      <c r="FF212" s="76">
        <f t="shared" si="496"/>
        <v>6.1599472444742509E-2</v>
      </c>
      <c r="FG212" s="76"/>
      <c r="FH212" s="76"/>
      <c r="FI212" s="76"/>
      <c r="FJ212" s="76"/>
      <c r="FK212" s="76"/>
      <c r="FL212" s="76">
        <f t="shared" si="497"/>
        <v>5.242189138184106E-3</v>
      </c>
      <c r="FM212" s="76">
        <f t="shared" si="498"/>
        <v>9.6355257645580235E-3</v>
      </c>
      <c r="FN212" s="76">
        <f t="shared" si="499"/>
        <v>1.3898824731732243E-2</v>
      </c>
      <c r="FO212" s="76"/>
      <c r="FP212" s="76">
        <f t="shared" si="500"/>
        <v>8.6566355935481371E-3</v>
      </c>
      <c r="FQ212" s="76"/>
      <c r="FR212" s="76">
        <f t="shared" si="501"/>
        <v>4.2632989671742196E-3</v>
      </c>
      <c r="FS212" s="76"/>
      <c r="FT212" s="76"/>
      <c r="FU212" s="76"/>
      <c r="FV212" s="76"/>
      <c r="FW212" s="76">
        <f t="shared" si="502"/>
        <v>0.18106521283287902</v>
      </c>
      <c r="FX212" s="76">
        <f t="shared" si="503"/>
        <v>0.14987431922915795</v>
      </c>
      <c r="FY212" s="76">
        <f t="shared" si="504"/>
        <v>0.14103219213081247</v>
      </c>
      <c r="FZ212" s="76"/>
      <c r="GA212" s="76">
        <f t="shared" si="505"/>
        <v>-4.0033020702066546E-2</v>
      </c>
      <c r="GB212" s="76"/>
      <c r="GC212" s="76">
        <f t="shared" si="506"/>
        <v>-8.8421270983454758E-3</v>
      </c>
      <c r="GD212" s="76"/>
      <c r="GE212" s="76"/>
      <c r="GF212" s="76"/>
      <c r="GG212" s="76"/>
      <c r="GH212" s="76">
        <f t="shared" si="507"/>
        <v>0.29649821765569301</v>
      </c>
      <c r="GI212" s="76">
        <f t="shared" si="508"/>
        <v>0.33776707163803937</v>
      </c>
      <c r="GJ212" s="76">
        <f t="shared" si="509"/>
        <v>0.2350536535513541</v>
      </c>
      <c r="GK212" s="76"/>
      <c r="GL212" s="76">
        <f t="shared" si="510"/>
        <v>-6.1444564104338906E-2</v>
      </c>
      <c r="GM212" s="76"/>
      <c r="GN212" s="76">
        <f t="shared" si="511"/>
        <v>-0.10271341808668527</v>
      </c>
      <c r="GO212" s="76"/>
      <c r="GP212" s="76"/>
      <c r="GQ212" s="76"/>
      <c r="GR212" s="76"/>
      <c r="GS212" s="76">
        <f t="shared" si="512"/>
        <v>5.063954707485846E-2</v>
      </c>
      <c r="GT212" s="76">
        <f t="shared" si="513"/>
        <v>6.7658148303309587E-2</v>
      </c>
      <c r="GU212" s="76">
        <f t="shared" si="514"/>
        <v>4.7521716913643333E-2</v>
      </c>
      <c r="GV212" s="76"/>
      <c r="GW212" s="76">
        <f t="shared" si="515"/>
        <v>-3.1178301612151266E-3</v>
      </c>
      <c r="GX212" s="76"/>
      <c r="GY212" s="76">
        <f t="shared" si="516"/>
        <v>-2.0136431389666254E-2</v>
      </c>
      <c r="GZ212" s="76"/>
      <c r="HA212" s="76"/>
      <c r="HB212" s="76"/>
      <c r="HC212" s="76"/>
      <c r="HD212" s="76">
        <f t="shared" si="517"/>
        <v>7.5068148458796391E-2</v>
      </c>
      <c r="HE212" s="76">
        <f t="shared" si="518"/>
        <v>6.5668202764976952E-2</v>
      </c>
      <c r="HF212" s="76">
        <f t="shared" si="519"/>
        <v>0.10914665304036791</v>
      </c>
      <c r="HG212" s="76"/>
      <c r="HH212" s="76">
        <f t="shared" si="520"/>
        <v>3.4078504581571523E-2</v>
      </c>
      <c r="HI212" s="76"/>
      <c r="HJ212" s="76">
        <f t="shared" si="521"/>
        <v>4.3478450275390962E-2</v>
      </c>
      <c r="HK212" s="76"/>
      <c r="HL212" s="76"/>
      <c r="HM212" s="76"/>
      <c r="HN212" s="76"/>
      <c r="HO212" s="76"/>
      <c r="HP212" s="76"/>
      <c r="HQ212" s="76"/>
      <c r="HR212" s="76">
        <f t="shared" si="522"/>
        <v>5.5881736213042564E-2</v>
      </c>
      <c r="HS212" s="76">
        <f t="shared" si="523"/>
        <v>0.12570769553365485</v>
      </c>
      <c r="HT212" s="76">
        <f t="shared" si="524"/>
        <v>0.13094988467183896</v>
      </c>
      <c r="HU212" s="76"/>
      <c r="HV212" s="76">
        <f t="shared" si="525"/>
        <v>7.7293674067867607E-2</v>
      </c>
      <c r="HW212" s="76">
        <f t="shared" si="526"/>
        <v>0.13332635106828655</v>
      </c>
      <c r="HX212" s="76">
        <f t="shared" si="527"/>
        <v>0.14296187683284456</v>
      </c>
      <c r="HY212" s="76"/>
      <c r="HZ212" s="76">
        <f t="shared" si="528"/>
        <v>6.1420541645375575E-2</v>
      </c>
      <c r="IA212" s="76">
        <f t="shared" si="529"/>
        <v>0.15666836995401123</v>
      </c>
      <c r="IB212" s="76">
        <f t="shared" si="530"/>
        <v>0.1705671946857435</v>
      </c>
      <c r="IC212" s="76"/>
      <c r="ID212" s="76"/>
      <c r="IE212" s="76">
        <f t="shared" si="531"/>
        <v>5.5388054323330105E-3</v>
      </c>
      <c r="IF212" s="76"/>
      <c r="IG212" s="76">
        <f t="shared" si="532"/>
        <v>-1.5873132422492033E-2</v>
      </c>
      <c r="IH212" s="76"/>
      <c r="II212" s="76"/>
      <c r="IJ212" s="76">
        <f t="shared" si="533"/>
        <v>3.0960674420356382E-2</v>
      </c>
      <c r="IK212" s="76"/>
      <c r="IL212" s="76">
        <f t="shared" si="534"/>
        <v>2.334201888572468E-2</v>
      </c>
      <c r="IM212" s="76"/>
      <c r="IN212" s="76"/>
      <c r="IO212" s="76">
        <f t="shared" si="535"/>
        <v>3.9617310013904533E-2</v>
      </c>
      <c r="IP212" s="76"/>
      <c r="IQ212" s="76">
        <f t="shared" si="536"/>
        <v>2.7605317852898936E-2</v>
      </c>
      <c r="IR212" s="76"/>
      <c r="IS212" s="76"/>
      <c r="IT212" s="76"/>
      <c r="IU212" s="76"/>
      <c r="IV212" s="76"/>
      <c r="IW212" s="76">
        <v>0.04</v>
      </c>
      <c r="IX212" s="183">
        <v>3.7809830555944544</v>
      </c>
      <c r="IY212" s="183">
        <v>3.7088530200250749</v>
      </c>
      <c r="IZ212" s="175">
        <v>-0.31666395098386951</v>
      </c>
      <c r="JA212" s="76"/>
      <c r="JB212" s="74">
        <v>20919</v>
      </c>
      <c r="JC212" s="74">
        <v>117</v>
      </c>
      <c r="JD212" s="74">
        <v>113</v>
      </c>
      <c r="JE212" s="76">
        <v>1.8500464204089552E-2</v>
      </c>
      <c r="JF212" s="76">
        <v>7.1494878573417533E-2</v>
      </c>
      <c r="JG212" s="74"/>
      <c r="JH212" s="74">
        <v>121</v>
      </c>
      <c r="JI212" s="74">
        <v>1.5</v>
      </c>
      <c r="JJ212" s="175">
        <v>1.2396694214876033E-2</v>
      </c>
      <c r="JK212" s="74">
        <v>137</v>
      </c>
      <c r="JL212" s="74">
        <v>16</v>
      </c>
      <c r="JM212" s="175">
        <v>0.11678832116788321</v>
      </c>
      <c r="JN212" s="74">
        <v>258</v>
      </c>
      <c r="JO212" s="74">
        <v>17.5</v>
      </c>
      <c r="JP212" s="175">
        <v>6.7829457364341081E-2</v>
      </c>
      <c r="JQ212" s="175">
        <v>0.60990737880548562</v>
      </c>
      <c r="JR212" s="74"/>
      <c r="JS212" s="74"/>
      <c r="JT212" s="76">
        <v>3.9735099337748346E-2</v>
      </c>
      <c r="JU212" s="175"/>
      <c r="JV212" s="175">
        <v>4.5301069217782777E-2</v>
      </c>
      <c r="JW212" s="175">
        <v>6.2605514912774341E-3</v>
      </c>
      <c r="JX212" s="175">
        <v>8.7225661226786721E-3</v>
      </c>
      <c r="JY212" s="175">
        <v>3.657850309510411E-2</v>
      </c>
      <c r="JZ212" s="175">
        <v>5.1561620709060216E-2</v>
      </c>
      <c r="KA212" s="175">
        <v>1.8992684299380978E-2</v>
      </c>
      <c r="KB212" s="175">
        <v>4.0658413055711877E-2</v>
      </c>
      <c r="KC212" s="175">
        <v>0.1024901519414744</v>
      </c>
      <c r="KD212" s="175">
        <v>6.5911648846370283E-2</v>
      </c>
      <c r="KE212" s="175">
        <v>5.9651097355092851E-2</v>
      </c>
      <c r="KF212" s="175">
        <v>0.11121271806415307</v>
      </c>
      <c r="KG212" s="175"/>
      <c r="KH212" s="74">
        <v>728</v>
      </c>
      <c r="KI212" s="74">
        <v>13004</v>
      </c>
      <c r="KJ212" s="74">
        <v>1581</v>
      </c>
      <c r="KK212" s="74">
        <v>14216</v>
      </c>
      <c r="KL212" s="76">
        <v>5.5982774530913562E-2</v>
      </c>
      <c r="KM212" s="76">
        <v>0.11121271806415307</v>
      </c>
      <c r="KN212" s="175">
        <v>5.5229943533239512E-2</v>
      </c>
      <c r="KO212" s="175">
        <v>0.98655245289319593</v>
      </c>
      <c r="KP212" s="175"/>
      <c r="KQ212" s="74">
        <v>238</v>
      </c>
      <c r="KR212" s="74">
        <v>1001</v>
      </c>
      <c r="KS212" s="175">
        <v>0.23776223776223776</v>
      </c>
      <c r="KT212" s="74">
        <v>462</v>
      </c>
      <c r="KU212" s="74">
        <v>2147</v>
      </c>
      <c r="KV212" s="175">
        <v>0.21518397764322311</v>
      </c>
      <c r="KW212" s="74">
        <v>617</v>
      </c>
      <c r="KX212" s="74">
        <v>3068</v>
      </c>
      <c r="KY212" s="175">
        <v>0.20110821382007824</v>
      </c>
      <c r="KZ212" s="74">
        <v>787</v>
      </c>
      <c r="LA212" s="74">
        <v>4155</v>
      </c>
      <c r="LB212" s="175">
        <v>0.18941034897713599</v>
      </c>
      <c r="LC212" s="74">
        <v>272</v>
      </c>
      <c r="LD212" s="74">
        <v>1638</v>
      </c>
      <c r="LE212" s="175">
        <f t="shared" si="537"/>
        <v>0.16605616605616605</v>
      </c>
      <c r="LF212" s="74">
        <v>366</v>
      </c>
      <c r="LG212" s="74">
        <v>3083</v>
      </c>
      <c r="LH212" s="175">
        <f t="shared" si="538"/>
        <v>0.11871553681479079</v>
      </c>
      <c r="LI212" s="74">
        <v>114</v>
      </c>
      <c r="LJ212" s="74">
        <v>2816</v>
      </c>
      <c r="LK212" s="175">
        <f t="shared" si="539"/>
        <v>4.0482954545454544E-2</v>
      </c>
      <c r="LL212" s="74">
        <v>752</v>
      </c>
      <c r="LM212" s="74">
        <v>7537</v>
      </c>
      <c r="LN212" s="175">
        <v>9.9774446066074038E-2</v>
      </c>
      <c r="LO212" s="175"/>
      <c r="LP212" s="74">
        <v>42</v>
      </c>
      <c r="LQ212" s="74">
        <v>2524</v>
      </c>
      <c r="LR212" s="175">
        <v>1.664025356576862E-2</v>
      </c>
      <c r="LS212" s="74">
        <v>1581</v>
      </c>
      <c r="LT212" s="74">
        <v>14216</v>
      </c>
      <c r="LU212" s="175">
        <v>0.11121271806415307</v>
      </c>
      <c r="LV212" s="175"/>
      <c r="LW212" s="74"/>
      <c r="LX212" s="74">
        <v>191</v>
      </c>
      <c r="LY212" s="74">
        <v>219</v>
      </c>
      <c r="LZ212" s="74">
        <v>150</v>
      </c>
      <c r="MA212" s="74">
        <v>183</v>
      </c>
      <c r="MB212" s="74">
        <v>184</v>
      </c>
      <c r="MC212" s="74">
        <v>223</v>
      </c>
      <c r="MD212" s="74"/>
    </row>
    <row r="213" spans="1:347" x14ac:dyDescent="0.25">
      <c r="A213" s="153"/>
      <c r="B213" s="156" t="s">
        <v>42</v>
      </c>
      <c r="C213" s="154"/>
      <c r="D213" s="159">
        <v>45035</v>
      </c>
      <c r="E213" s="159" t="s">
        <v>206</v>
      </c>
      <c r="F213" s="73" t="s">
        <v>247</v>
      </c>
      <c r="P213" s="164"/>
      <c r="Q213" s="129"/>
      <c r="R213" s="129"/>
      <c r="S213" s="129"/>
      <c r="T213" s="129"/>
      <c r="U213" s="129"/>
      <c r="V213" s="129"/>
      <c r="W213" s="129"/>
      <c r="X213" s="129"/>
      <c r="Y213" s="129"/>
      <c r="Z213" s="115"/>
      <c r="AA213" s="74"/>
      <c r="AB213" s="75">
        <v>6962</v>
      </c>
      <c r="AC213" s="75">
        <v>4224</v>
      </c>
      <c r="AD213" s="75">
        <v>1140</v>
      </c>
      <c r="AE213" s="75">
        <v>1888</v>
      </c>
      <c r="AF213" s="75">
        <v>2101</v>
      </c>
      <c r="AG213" s="75">
        <v>4240</v>
      </c>
      <c r="AH213" s="75">
        <v>184</v>
      </c>
      <c r="AI213" s="75">
        <v>243</v>
      </c>
      <c r="AK213" s="74">
        <f t="shared" si="437"/>
        <v>20982</v>
      </c>
      <c r="AL213" s="76"/>
      <c r="AM213" s="77">
        <f t="shared" si="438"/>
        <v>0.33180821656658088</v>
      </c>
      <c r="AN213" s="78">
        <f t="shared" si="439"/>
        <v>0.20131541321132398</v>
      </c>
      <c r="AO213" s="78">
        <f t="shared" si="440"/>
        <v>5.4332284815556194E-2</v>
      </c>
      <c r="AP213" s="78">
        <f t="shared" si="441"/>
        <v>8.9981889238394813E-2</v>
      </c>
      <c r="AQ213" s="78">
        <f t="shared" si="442"/>
        <v>0.10013344771709085</v>
      </c>
      <c r="AR213" s="78">
        <f t="shared" si="443"/>
        <v>0.20207797159470023</v>
      </c>
      <c r="AS213" s="78">
        <f t="shared" si="444"/>
        <v>8.7694214088266127E-3</v>
      </c>
      <c r="AT213" s="79">
        <f t="shared" si="445"/>
        <v>1.1581355447526451E-2</v>
      </c>
      <c r="AU213" s="76">
        <f t="shared" si="446"/>
        <v>1</v>
      </c>
      <c r="AV213" s="76"/>
      <c r="AW213" s="76"/>
      <c r="AX213" s="75">
        <v>1797</v>
      </c>
      <c r="AY213" s="75">
        <v>710</v>
      </c>
      <c r="AZ213" s="75">
        <v>4920</v>
      </c>
      <c r="BA213" s="75">
        <v>2122</v>
      </c>
      <c r="BB213" s="75">
        <v>5705</v>
      </c>
      <c r="BC213" s="75">
        <v>4187</v>
      </c>
      <c r="BD213" s="75">
        <v>281</v>
      </c>
      <c r="BF213" s="75">
        <v>36</v>
      </c>
      <c r="BG213" s="80">
        <v>21</v>
      </c>
      <c r="BH213" s="81">
        <v>101</v>
      </c>
      <c r="BI213" s="81">
        <v>7</v>
      </c>
      <c r="BJ213" s="82">
        <v>11</v>
      </c>
      <c r="BK213" s="74">
        <f t="shared" si="447"/>
        <v>140</v>
      </c>
      <c r="BL213" s="80">
        <f t="shared" si="478"/>
        <v>19898</v>
      </c>
      <c r="BM213" s="83"/>
      <c r="BN213" s="84">
        <f t="shared" si="448"/>
        <v>9.0310583978289269E-2</v>
      </c>
      <c r="BO213" s="85">
        <f t="shared" si="449"/>
        <v>3.5681978088250077E-2</v>
      </c>
      <c r="BP213" s="85">
        <f t="shared" si="450"/>
        <v>0.24726103125942306</v>
      </c>
      <c r="BQ213" s="85">
        <f t="shared" si="451"/>
        <v>0.10664388380741784</v>
      </c>
      <c r="BR213" s="85">
        <f t="shared" si="452"/>
        <v>0.28671223238516436</v>
      </c>
      <c r="BS213" s="85">
        <f t="shared" si="453"/>
        <v>0.21042315810634235</v>
      </c>
      <c r="BT213" s="85">
        <f t="shared" si="454"/>
        <v>1.4122022313800381E-2</v>
      </c>
      <c r="BU213" s="85">
        <f t="shared" si="455"/>
        <v>0</v>
      </c>
      <c r="BV213" s="85">
        <f t="shared" si="456"/>
        <v>1.8092270579957784E-3</v>
      </c>
      <c r="BW213" s="85">
        <f t="shared" si="457"/>
        <v>1.0553824504975374E-3</v>
      </c>
      <c r="BX213" s="85">
        <f t="shared" si="458"/>
        <v>5.0758870238214893E-3</v>
      </c>
      <c r="BY213" s="85">
        <f t="shared" si="459"/>
        <v>3.517941501658458E-4</v>
      </c>
      <c r="BZ213" s="85">
        <f t="shared" si="460"/>
        <v>5.5281937883204339E-4</v>
      </c>
      <c r="CA213" s="76">
        <f t="shared" si="461"/>
        <v>7.0358830033169159E-3</v>
      </c>
      <c r="CB213" s="86">
        <f t="shared" si="462"/>
        <v>1</v>
      </c>
      <c r="CC213" s="76"/>
      <c r="CD213" s="76"/>
      <c r="CE213" s="75">
        <v>1617</v>
      </c>
      <c r="CF213" s="75">
        <v>3460</v>
      </c>
      <c r="CG213" s="75">
        <v>3455</v>
      </c>
      <c r="CH213" s="75">
        <v>4197</v>
      </c>
      <c r="CI213" s="75">
        <v>2168</v>
      </c>
      <c r="CJ213" s="75">
        <v>6293</v>
      </c>
      <c r="CK213" s="73">
        <v>373</v>
      </c>
      <c r="CQ213" s="74">
        <f t="shared" si="463"/>
        <v>0</v>
      </c>
      <c r="CR213" s="74">
        <f t="shared" si="464"/>
        <v>21563</v>
      </c>
      <c r="CS213" s="76"/>
      <c r="CT213" s="77">
        <f t="shared" si="465"/>
        <v>7.4989565459351662E-2</v>
      </c>
      <c r="CU213" s="78">
        <f t="shared" si="466"/>
        <v>0.16046004730325095</v>
      </c>
      <c r="CV213" s="78">
        <f t="shared" si="467"/>
        <v>0.16022816862217687</v>
      </c>
      <c r="CW213" s="78">
        <f t="shared" si="468"/>
        <v>0.19463896489356769</v>
      </c>
      <c r="CX213" s="78">
        <f t="shared" si="469"/>
        <v>0.1005425961137133</v>
      </c>
      <c r="CY213" s="78">
        <f t="shared" si="470"/>
        <v>0.29184250799981448</v>
      </c>
      <c r="CZ213" s="78">
        <f t="shared" si="471"/>
        <v>1.7298149608125028E-2</v>
      </c>
      <c r="DA213" s="79"/>
      <c r="DB213" s="79"/>
      <c r="DC213" s="79"/>
      <c r="DD213" s="79"/>
      <c r="DE213" s="79">
        <f t="shared" si="472"/>
        <v>0</v>
      </c>
      <c r="DF213" s="76">
        <f t="shared" si="473"/>
        <v>1</v>
      </c>
      <c r="DG213" s="76"/>
      <c r="DH213" s="76"/>
      <c r="DI213" s="76"/>
      <c r="DJ213" s="76"/>
      <c r="DK213" s="76">
        <f t="shared" si="479"/>
        <v>0.20131541321132398</v>
      </c>
      <c r="DL213" s="76">
        <f t="shared" si="480"/>
        <v>0.28671223238516436</v>
      </c>
      <c r="DM213" s="76">
        <f t="shared" si="481"/>
        <v>0.16046004730325095</v>
      </c>
      <c r="DN213" s="76"/>
      <c r="DO213" s="76"/>
      <c r="DP213" s="76">
        <f t="shared" si="482"/>
        <v>5.4332284815556194E-2</v>
      </c>
      <c r="DQ213" s="76">
        <f t="shared" si="483"/>
        <v>3.5681978088250077E-2</v>
      </c>
      <c r="DR213" s="76">
        <f t="shared" si="484"/>
        <v>0.1005425961137133</v>
      </c>
      <c r="DS213" s="76"/>
      <c r="DT213" s="76"/>
      <c r="DU213" s="76"/>
      <c r="DV213" s="76">
        <f t="shared" si="485"/>
        <v>0</v>
      </c>
      <c r="DW213" s="76"/>
      <c r="DX213" s="76"/>
      <c r="DY213" s="76"/>
      <c r="DZ213" s="76"/>
      <c r="EA213" s="76">
        <f t="shared" si="486"/>
        <v>1.8092270579957784E-3</v>
      </c>
      <c r="EB213" s="76"/>
      <c r="EC213" s="76"/>
      <c r="ED213" s="76"/>
      <c r="EE213" s="76">
        <f t="shared" si="474"/>
        <v>0.2556476980268802</v>
      </c>
      <c r="EF213" s="76">
        <f t="shared" si="475"/>
        <v>0.32420343753141023</v>
      </c>
      <c r="EG213" s="76">
        <f t="shared" si="476"/>
        <v>0.26100264341696422</v>
      </c>
      <c r="EH213" s="76"/>
      <c r="EI213" s="76"/>
      <c r="EJ213" s="76">
        <f t="shared" si="487"/>
        <v>-4.0855365908073038E-2</v>
      </c>
      <c r="EK213" s="76"/>
      <c r="EL213" s="76">
        <f t="shared" si="488"/>
        <v>-0.12625218508191341</v>
      </c>
      <c r="EM213" s="76"/>
      <c r="EN213" s="76"/>
      <c r="EO213" s="76">
        <f t="shared" si="489"/>
        <v>4.6210311298157107E-2</v>
      </c>
      <c r="EP213" s="76"/>
      <c r="EQ213" s="76">
        <f t="shared" si="490"/>
        <v>6.4860618025463224E-2</v>
      </c>
      <c r="ER213" s="76"/>
      <c r="ES213" s="76"/>
      <c r="ET213" s="76">
        <f t="shared" si="491"/>
        <v>0</v>
      </c>
      <c r="EU213" s="76"/>
      <c r="EV213" s="76">
        <f t="shared" si="492"/>
        <v>0</v>
      </c>
      <c r="EW213" s="76"/>
      <c r="EX213" s="76"/>
      <c r="EY213" s="76">
        <f t="shared" si="493"/>
        <v>0</v>
      </c>
      <c r="EZ213" s="76"/>
      <c r="FA213" s="76">
        <f t="shared" si="494"/>
        <v>-1.8092270579957784E-3</v>
      </c>
      <c r="FB213" s="76"/>
      <c r="FC213" s="76"/>
      <c r="FD213" s="76">
        <f t="shared" si="495"/>
        <v>5.3549453900840205E-3</v>
      </c>
      <c r="FE213" s="76"/>
      <c r="FF213" s="76">
        <f t="shared" si="496"/>
        <v>-6.3200794114446013E-2</v>
      </c>
      <c r="FG213" s="76"/>
      <c r="FH213" s="76"/>
      <c r="FI213" s="76"/>
      <c r="FJ213" s="76"/>
      <c r="FK213" s="76"/>
      <c r="FL213" s="76">
        <f t="shared" si="497"/>
        <v>8.7694214088266127E-3</v>
      </c>
      <c r="FM213" s="76">
        <f t="shared" si="498"/>
        <v>1.4122022313800381E-2</v>
      </c>
      <c r="FN213" s="76">
        <f t="shared" si="499"/>
        <v>1.7298149608125028E-2</v>
      </c>
      <c r="FO213" s="76"/>
      <c r="FP213" s="76">
        <f t="shared" si="500"/>
        <v>8.5287281992984156E-3</v>
      </c>
      <c r="FQ213" s="76"/>
      <c r="FR213" s="76">
        <f t="shared" si="501"/>
        <v>3.1761272943246471E-3</v>
      </c>
      <c r="FS213" s="76"/>
      <c r="FT213" s="76"/>
      <c r="FU213" s="76"/>
      <c r="FV213" s="76"/>
      <c r="FW213" s="76">
        <f t="shared" si="502"/>
        <v>0.20207797159470023</v>
      </c>
      <c r="FX213" s="76">
        <f t="shared" si="503"/>
        <v>0.21042315810634235</v>
      </c>
      <c r="FY213" s="76">
        <f t="shared" si="504"/>
        <v>0.16022816862217687</v>
      </c>
      <c r="FZ213" s="76"/>
      <c r="GA213" s="76">
        <f t="shared" si="505"/>
        <v>-4.1849802972523359E-2</v>
      </c>
      <c r="GB213" s="76"/>
      <c r="GC213" s="76">
        <f t="shared" si="506"/>
        <v>-5.0194989484165481E-2</v>
      </c>
      <c r="GD213" s="76"/>
      <c r="GE213" s="76"/>
      <c r="GF213" s="76"/>
      <c r="GG213" s="76"/>
      <c r="GH213" s="76">
        <f t="shared" si="507"/>
        <v>0.33180821656658088</v>
      </c>
      <c r="GI213" s="76">
        <f t="shared" si="508"/>
        <v>0.24726103125942306</v>
      </c>
      <c r="GJ213" s="76">
        <f t="shared" si="509"/>
        <v>0.29184250799981448</v>
      </c>
      <c r="GK213" s="76"/>
      <c r="GL213" s="76">
        <f t="shared" si="510"/>
        <v>-3.99657085667664E-2</v>
      </c>
      <c r="GM213" s="76"/>
      <c r="GN213" s="76">
        <f t="shared" si="511"/>
        <v>4.4581476740391424E-2</v>
      </c>
      <c r="GO213" s="76"/>
      <c r="GP213" s="76"/>
      <c r="GQ213" s="76"/>
      <c r="GR213" s="76"/>
      <c r="GS213" s="76">
        <f t="shared" si="512"/>
        <v>8.9981889238394813E-2</v>
      </c>
      <c r="GT213" s="76">
        <f t="shared" si="513"/>
        <v>0.10664388380741784</v>
      </c>
      <c r="GU213" s="76">
        <f t="shared" si="514"/>
        <v>7.4989565459351662E-2</v>
      </c>
      <c r="GV213" s="76"/>
      <c r="GW213" s="76">
        <f t="shared" si="515"/>
        <v>-1.4992323779043151E-2</v>
      </c>
      <c r="GX213" s="76"/>
      <c r="GY213" s="76">
        <f t="shared" si="516"/>
        <v>-3.1654318348066174E-2</v>
      </c>
      <c r="GZ213" s="76"/>
      <c r="HA213" s="76"/>
      <c r="HB213" s="76"/>
      <c r="HC213" s="76"/>
      <c r="HD213" s="76">
        <f t="shared" si="517"/>
        <v>0.10013344771709085</v>
      </c>
      <c r="HE213" s="76">
        <f t="shared" si="518"/>
        <v>9.0310583978289269E-2</v>
      </c>
      <c r="HF213" s="76">
        <f t="shared" si="519"/>
        <v>0.19463896489356769</v>
      </c>
      <c r="HG213" s="76"/>
      <c r="HH213" s="76">
        <f t="shared" si="520"/>
        <v>9.4505517176476844E-2</v>
      </c>
      <c r="HI213" s="76"/>
      <c r="HJ213" s="76">
        <f t="shared" si="521"/>
        <v>0.10432838091527842</v>
      </c>
      <c r="HK213" s="76"/>
      <c r="HL213" s="76"/>
      <c r="HM213" s="76"/>
      <c r="HN213" s="76"/>
      <c r="HO213" s="76"/>
      <c r="HP213" s="76"/>
      <c r="HQ213" s="76"/>
      <c r="HR213" s="76">
        <f t="shared" si="522"/>
        <v>9.8751310647221424E-2</v>
      </c>
      <c r="HS213" s="76">
        <f t="shared" si="523"/>
        <v>0.19011533695548566</v>
      </c>
      <c r="HT213" s="76">
        <f t="shared" si="524"/>
        <v>0.19888475836431227</v>
      </c>
      <c r="HU213" s="76"/>
      <c r="HV213" s="76">
        <f t="shared" si="525"/>
        <v>0.12076590612121822</v>
      </c>
      <c r="HW213" s="76">
        <f t="shared" si="526"/>
        <v>0.1969544677857071</v>
      </c>
      <c r="HX213" s="76">
        <f t="shared" si="527"/>
        <v>0.21107649009950749</v>
      </c>
      <c r="HY213" s="76"/>
      <c r="HZ213" s="76">
        <f t="shared" si="528"/>
        <v>9.2287715067476683E-2</v>
      </c>
      <c r="IA213" s="76">
        <f t="shared" si="529"/>
        <v>0.26962853035291934</v>
      </c>
      <c r="IB213" s="76">
        <f t="shared" si="530"/>
        <v>0.28692667996104437</v>
      </c>
      <c r="IC213" s="76"/>
      <c r="ID213" s="76"/>
      <c r="IE213" s="76">
        <f t="shared" si="531"/>
        <v>-6.4635955797447409E-3</v>
      </c>
      <c r="IF213" s="76"/>
      <c r="IG213" s="76">
        <f t="shared" si="532"/>
        <v>-2.8478191053741539E-2</v>
      </c>
      <c r="IH213" s="76"/>
      <c r="II213" s="76"/>
      <c r="IJ213" s="76">
        <f t="shared" si="533"/>
        <v>7.9513193397433679E-2</v>
      </c>
      <c r="IK213" s="76"/>
      <c r="IL213" s="76">
        <f t="shared" si="534"/>
        <v>7.2674062567212233E-2</v>
      </c>
      <c r="IM213" s="76"/>
      <c r="IN213" s="76"/>
      <c r="IO213" s="76">
        <f t="shared" si="535"/>
        <v>8.8041921596732103E-2</v>
      </c>
      <c r="IP213" s="76"/>
      <c r="IQ213" s="76">
        <f t="shared" si="536"/>
        <v>7.5850189861536882E-2</v>
      </c>
      <c r="IR213" s="76"/>
      <c r="IS213" s="76"/>
      <c r="IT213" s="76"/>
      <c r="IU213" s="76"/>
      <c r="IV213" s="76"/>
      <c r="IW213" s="76">
        <v>0.02</v>
      </c>
      <c r="IX213" s="183">
        <v>6.1231077111778189</v>
      </c>
      <c r="IY213" s="183">
        <v>5.4508823649014566</v>
      </c>
      <c r="IZ213" s="175">
        <v>-0.27965284493216203</v>
      </c>
      <c r="JA213" s="76"/>
      <c r="JB213" s="74">
        <v>19756</v>
      </c>
      <c r="JC213" s="74">
        <v>111</v>
      </c>
      <c r="JD213" s="74">
        <v>101</v>
      </c>
      <c r="JE213" s="76">
        <v>1.5445324909785936E-2</v>
      </c>
      <c r="JF213" s="76">
        <v>6.4669751811803663E-2</v>
      </c>
      <c r="JG213" s="74"/>
      <c r="JH213" s="74">
        <v>218</v>
      </c>
      <c r="JI213" s="74">
        <v>7</v>
      </c>
      <c r="JJ213" s="175">
        <v>3.2110091743119268E-2</v>
      </c>
      <c r="JK213" s="74">
        <v>219</v>
      </c>
      <c r="JL213" s="74">
        <v>44</v>
      </c>
      <c r="JM213" s="175">
        <v>0.20091324200913241</v>
      </c>
      <c r="JN213" s="74">
        <v>437</v>
      </c>
      <c r="JO213" s="74">
        <v>51</v>
      </c>
      <c r="JP213" s="175">
        <v>0.11670480549199085</v>
      </c>
      <c r="JQ213" s="175">
        <v>1.2407731872690797</v>
      </c>
      <c r="JR213" s="74"/>
      <c r="JS213" s="74"/>
      <c r="JT213" s="76"/>
      <c r="JU213" s="175"/>
      <c r="JV213" s="175">
        <v>3.9408390797190176E-2</v>
      </c>
      <c r="JW213" s="175">
        <v>1.7980279693239672E-2</v>
      </c>
      <c r="JX213" s="175">
        <v>1.1310175936070116E-2</v>
      </c>
      <c r="JY213" s="175">
        <v>2.8098214861120061E-2</v>
      </c>
      <c r="JZ213" s="175">
        <v>5.7388670490429852E-2</v>
      </c>
      <c r="KA213" s="175">
        <v>1.4113552877489206E-2</v>
      </c>
      <c r="KB213" s="175">
        <v>2.2555906425211058E-2</v>
      </c>
      <c r="KC213" s="175">
        <v>8.2747953857060005E-2</v>
      </c>
      <c r="KD213" s="175">
        <v>5.4649738995939938E-2</v>
      </c>
      <c r="KE213" s="175">
        <v>3.6669459302700262E-2</v>
      </c>
      <c r="KF213" s="175">
        <v>9.4058129793130121E-2</v>
      </c>
      <c r="KG213" s="175"/>
      <c r="KH213" s="74">
        <v>1674</v>
      </c>
      <c r="KI213" s="74">
        <v>29349</v>
      </c>
      <c r="KJ213" s="74">
        <v>2919</v>
      </c>
      <c r="KK213" s="74">
        <v>31034</v>
      </c>
      <c r="KL213" s="76">
        <v>5.7037718491260353E-2</v>
      </c>
      <c r="KM213" s="76">
        <v>9.4058129793130121E-2</v>
      </c>
      <c r="KN213" s="175">
        <v>3.7020411301869768E-2</v>
      </c>
      <c r="KO213" s="175">
        <v>0.64905140459891031</v>
      </c>
      <c r="KP213" s="175"/>
      <c r="KQ213" s="74">
        <v>352</v>
      </c>
      <c r="KR213" s="74">
        <v>1879</v>
      </c>
      <c r="KS213" s="175">
        <v>0.18733368813198509</v>
      </c>
      <c r="KT213" s="74">
        <v>668</v>
      </c>
      <c r="KU213" s="74">
        <v>3852</v>
      </c>
      <c r="KV213" s="175">
        <v>0.17341640706126688</v>
      </c>
      <c r="KW213" s="74">
        <v>952</v>
      </c>
      <c r="KX213" s="74">
        <v>5736</v>
      </c>
      <c r="KY213" s="175">
        <v>0.16596931659693165</v>
      </c>
      <c r="KZ213" s="74">
        <v>1280</v>
      </c>
      <c r="LA213" s="74">
        <v>8311</v>
      </c>
      <c r="LB213" s="175">
        <v>0.15401275418120564</v>
      </c>
      <c r="LC213" s="74">
        <v>548</v>
      </c>
      <c r="LD213" s="74">
        <v>3777</v>
      </c>
      <c r="LE213" s="175">
        <f t="shared" si="537"/>
        <v>0.1450886947312682</v>
      </c>
      <c r="LF213" s="74">
        <v>675</v>
      </c>
      <c r="LG213" s="74">
        <v>6306</v>
      </c>
      <c r="LH213" s="175">
        <f t="shared" si="538"/>
        <v>0.10704091341579448</v>
      </c>
      <c r="LI213" s="74">
        <v>306</v>
      </c>
      <c r="LJ213" s="74">
        <v>6467</v>
      </c>
      <c r="LK213" s="175">
        <f t="shared" si="539"/>
        <v>4.7317148600587597E-2</v>
      </c>
      <c r="LL213" s="74">
        <v>1529</v>
      </c>
      <c r="LM213" s="74">
        <v>16550</v>
      </c>
      <c r="LN213" s="175">
        <v>9.2386706948640485E-2</v>
      </c>
      <c r="LO213" s="175"/>
      <c r="LP213" s="74">
        <v>110</v>
      </c>
      <c r="LQ213" s="74">
        <v>6173</v>
      </c>
      <c r="LR213" s="175">
        <v>1.7819536692046008E-2</v>
      </c>
      <c r="LS213" s="74">
        <v>2919</v>
      </c>
      <c r="LT213" s="74">
        <v>31034</v>
      </c>
      <c r="LU213" s="175">
        <v>9.4058129793130121E-2</v>
      </c>
      <c r="LV213" s="175"/>
      <c r="LW213" s="74"/>
      <c r="LX213" s="74">
        <v>162</v>
      </c>
      <c r="LY213" s="74">
        <v>118</v>
      </c>
      <c r="LZ213" s="74">
        <v>285</v>
      </c>
      <c r="MA213" s="74">
        <v>173</v>
      </c>
      <c r="MB213" s="74">
        <v>256</v>
      </c>
      <c r="MC213" s="74">
        <v>240</v>
      </c>
      <c r="MD213" s="74"/>
    </row>
    <row r="214" spans="1:347" x14ac:dyDescent="0.25">
      <c r="A214" s="153"/>
      <c r="B214" s="156" t="s">
        <v>12</v>
      </c>
      <c r="C214" s="154"/>
      <c r="D214" s="159">
        <v>35014</v>
      </c>
      <c r="E214" s="159" t="s">
        <v>141</v>
      </c>
      <c r="F214" s="73" t="s">
        <v>182</v>
      </c>
      <c r="P214" s="164"/>
      <c r="Q214" s="129"/>
      <c r="R214" s="129"/>
      <c r="S214" s="129"/>
      <c r="T214" s="129"/>
      <c r="U214" s="129"/>
      <c r="V214" s="129"/>
      <c r="W214" s="129"/>
      <c r="X214" s="129"/>
      <c r="Y214" s="129"/>
      <c r="Z214" s="115"/>
      <c r="AA214" s="74"/>
      <c r="AB214" s="75">
        <v>1903</v>
      </c>
      <c r="AC214" s="75">
        <v>1311</v>
      </c>
      <c r="AD214" s="75">
        <v>431</v>
      </c>
      <c r="AE214" s="75">
        <v>1143</v>
      </c>
      <c r="AF214" s="75">
        <v>310</v>
      </c>
      <c r="AG214" s="75">
        <v>1325</v>
      </c>
      <c r="AH214" s="75">
        <v>62</v>
      </c>
      <c r="AI214" s="75">
        <v>78</v>
      </c>
      <c r="AK214" s="74">
        <f t="shared" si="437"/>
        <v>6563</v>
      </c>
      <c r="AL214" s="76"/>
      <c r="AM214" s="77">
        <f t="shared" si="438"/>
        <v>0.28995886027731221</v>
      </c>
      <c r="AN214" s="78">
        <f t="shared" si="439"/>
        <v>0.19975620905073899</v>
      </c>
      <c r="AO214" s="78">
        <f t="shared" si="440"/>
        <v>6.5671186957184213E-2</v>
      </c>
      <c r="AP214" s="78">
        <f t="shared" si="441"/>
        <v>0.17415815937833307</v>
      </c>
      <c r="AQ214" s="78">
        <f t="shared" si="442"/>
        <v>4.7234496419320433E-2</v>
      </c>
      <c r="AR214" s="78">
        <f t="shared" si="443"/>
        <v>0.20188937985677283</v>
      </c>
      <c r="AS214" s="78">
        <f t="shared" si="444"/>
        <v>9.4468992838640867E-3</v>
      </c>
      <c r="AT214" s="79">
        <f t="shared" si="445"/>
        <v>1.1884808776474173E-2</v>
      </c>
      <c r="AU214" s="76">
        <f t="shared" si="446"/>
        <v>1</v>
      </c>
      <c r="AV214" s="76"/>
      <c r="AW214" s="76"/>
      <c r="AX214" s="75">
        <v>460</v>
      </c>
      <c r="AY214" s="75">
        <v>285</v>
      </c>
      <c r="AZ214" s="75">
        <v>1296</v>
      </c>
      <c r="BA214" s="75">
        <v>1224</v>
      </c>
      <c r="BB214" s="75">
        <v>1720</v>
      </c>
      <c r="BC214" s="75">
        <v>1478</v>
      </c>
      <c r="BD214" s="75">
        <v>98</v>
      </c>
      <c r="BE214" s="75">
        <v>343</v>
      </c>
      <c r="BF214" s="75">
        <v>26</v>
      </c>
      <c r="BG214" s="80">
        <v>11</v>
      </c>
      <c r="BH214" s="81"/>
      <c r="BI214" s="81"/>
      <c r="BJ214" s="82"/>
      <c r="BK214" s="74">
        <f t="shared" si="447"/>
        <v>11</v>
      </c>
      <c r="BL214" s="80">
        <f t="shared" si="478"/>
        <v>6941</v>
      </c>
      <c r="BM214" s="83"/>
      <c r="BN214" s="84">
        <f t="shared" si="448"/>
        <v>6.6272871344186718E-2</v>
      </c>
      <c r="BO214" s="85">
        <f t="shared" si="449"/>
        <v>4.1060365941506985E-2</v>
      </c>
      <c r="BP214" s="85">
        <f t="shared" si="450"/>
        <v>0.18671661143927387</v>
      </c>
      <c r="BQ214" s="85">
        <f t="shared" si="451"/>
        <v>0.17634346635931422</v>
      </c>
      <c r="BR214" s="85">
        <f t="shared" si="452"/>
        <v>0.24780291024348078</v>
      </c>
      <c r="BS214" s="85">
        <f t="shared" si="453"/>
        <v>0.2129376170580608</v>
      </c>
      <c r="BT214" s="85">
        <f t="shared" si="454"/>
        <v>1.4119003025500648E-2</v>
      </c>
      <c r="BU214" s="85">
        <f t="shared" si="455"/>
        <v>4.9416510589252269E-2</v>
      </c>
      <c r="BV214" s="85">
        <f t="shared" si="456"/>
        <v>3.7458579455409884E-3</v>
      </c>
      <c r="BW214" s="85">
        <f t="shared" si="457"/>
        <v>1.5847860538827259E-3</v>
      </c>
      <c r="BX214" s="85">
        <f t="shared" si="458"/>
        <v>0</v>
      </c>
      <c r="BY214" s="85">
        <f t="shared" si="459"/>
        <v>0</v>
      </c>
      <c r="BZ214" s="85">
        <f t="shared" si="460"/>
        <v>0</v>
      </c>
      <c r="CA214" s="76">
        <f t="shared" si="461"/>
        <v>1.5847860538827259E-3</v>
      </c>
      <c r="CB214" s="86">
        <f t="shared" si="462"/>
        <v>1</v>
      </c>
      <c r="CC214" s="76"/>
      <c r="CD214" s="76"/>
      <c r="CE214" s="75">
        <v>961</v>
      </c>
      <c r="CF214" s="75">
        <v>754</v>
      </c>
      <c r="CG214" s="75">
        <v>1064</v>
      </c>
      <c r="CH214" s="75">
        <v>455</v>
      </c>
      <c r="CI214" s="75">
        <v>851</v>
      </c>
      <c r="CJ214" s="75">
        <v>2265</v>
      </c>
      <c r="CK214" s="75">
        <v>151</v>
      </c>
      <c r="CL214" s="75">
        <v>37</v>
      </c>
      <c r="CM214" s="73">
        <v>15</v>
      </c>
      <c r="CN214" s="73">
        <v>16</v>
      </c>
      <c r="CQ214" s="74">
        <f t="shared" si="463"/>
        <v>68</v>
      </c>
      <c r="CR214" s="74">
        <f t="shared" si="464"/>
        <v>6569</v>
      </c>
      <c r="CS214" s="76"/>
      <c r="CT214" s="77">
        <f t="shared" si="465"/>
        <v>0.14629319531131071</v>
      </c>
      <c r="CU214" s="78">
        <f t="shared" si="466"/>
        <v>0.11478154970315116</v>
      </c>
      <c r="CV214" s="78">
        <f t="shared" si="467"/>
        <v>0.16197290302938042</v>
      </c>
      <c r="CW214" s="78">
        <f t="shared" si="468"/>
        <v>6.9264728269142942E-2</v>
      </c>
      <c r="CX214" s="78">
        <f t="shared" si="469"/>
        <v>0.12954787638910031</v>
      </c>
      <c r="CY214" s="78">
        <f t="shared" si="470"/>
        <v>0.34480133962551379</v>
      </c>
      <c r="CZ214" s="78">
        <f t="shared" si="471"/>
        <v>2.2986755975034252E-2</v>
      </c>
      <c r="DA214" s="79"/>
      <c r="DB214" s="79"/>
      <c r="DC214" s="79"/>
      <c r="DD214" s="79"/>
      <c r="DE214" s="79">
        <f t="shared" si="472"/>
        <v>1.0351651697366418E-2</v>
      </c>
      <c r="DF214" s="76">
        <f t="shared" si="473"/>
        <v>1</v>
      </c>
      <c r="DG214" s="76"/>
      <c r="DH214" s="76"/>
      <c r="DI214" s="76"/>
      <c r="DJ214" s="76"/>
      <c r="DK214" s="76">
        <f t="shared" si="479"/>
        <v>0.19975620905073899</v>
      </c>
      <c r="DL214" s="76">
        <f t="shared" si="480"/>
        <v>0.24780291024348078</v>
      </c>
      <c r="DM214" s="76">
        <f t="shared" si="481"/>
        <v>0.11478154970315116</v>
      </c>
      <c r="DN214" s="76"/>
      <c r="DO214" s="76"/>
      <c r="DP214" s="76">
        <f t="shared" si="482"/>
        <v>6.5671186957184213E-2</v>
      </c>
      <c r="DQ214" s="76">
        <f t="shared" si="483"/>
        <v>4.1060365941506985E-2</v>
      </c>
      <c r="DR214" s="76">
        <f t="shared" si="484"/>
        <v>0.12954787638910031</v>
      </c>
      <c r="DS214" s="76"/>
      <c r="DT214" s="76"/>
      <c r="DU214" s="76"/>
      <c r="DV214" s="76">
        <f t="shared" si="485"/>
        <v>4.9416510589252269E-2</v>
      </c>
      <c r="DW214" s="76"/>
      <c r="DX214" s="76"/>
      <c r="DY214" s="76"/>
      <c r="DZ214" s="76"/>
      <c r="EA214" s="76">
        <f t="shared" si="486"/>
        <v>3.7458579455409884E-3</v>
      </c>
      <c r="EB214" s="76"/>
      <c r="EC214" s="76"/>
      <c r="ED214" s="76"/>
      <c r="EE214" s="76">
        <f t="shared" si="474"/>
        <v>0.2654273960079232</v>
      </c>
      <c r="EF214" s="76">
        <f t="shared" si="475"/>
        <v>0.34202564471978103</v>
      </c>
      <c r="EG214" s="76">
        <f t="shared" si="476"/>
        <v>0.24432942609225147</v>
      </c>
      <c r="EH214" s="76"/>
      <c r="EI214" s="76"/>
      <c r="EJ214" s="76">
        <f t="shared" si="487"/>
        <v>-8.4974659347587828E-2</v>
      </c>
      <c r="EK214" s="76"/>
      <c r="EL214" s="76">
        <f t="shared" si="488"/>
        <v>-0.13302136054032962</v>
      </c>
      <c r="EM214" s="76"/>
      <c r="EN214" s="76"/>
      <c r="EO214" s="76">
        <f t="shared" si="489"/>
        <v>6.38766894319161E-2</v>
      </c>
      <c r="EP214" s="76"/>
      <c r="EQ214" s="76">
        <f t="shared" si="490"/>
        <v>8.8487510447593329E-2</v>
      </c>
      <c r="ER214" s="76"/>
      <c r="ES214" s="76"/>
      <c r="ET214" s="76">
        <f t="shared" si="491"/>
        <v>0</v>
      </c>
      <c r="EU214" s="76"/>
      <c r="EV214" s="76">
        <f t="shared" si="492"/>
        <v>-4.9416510589252269E-2</v>
      </c>
      <c r="EW214" s="76"/>
      <c r="EX214" s="76"/>
      <c r="EY214" s="76">
        <f t="shared" si="493"/>
        <v>0</v>
      </c>
      <c r="EZ214" s="76"/>
      <c r="FA214" s="76">
        <f t="shared" si="494"/>
        <v>-3.7458579455409884E-3</v>
      </c>
      <c r="FB214" s="76"/>
      <c r="FC214" s="76"/>
      <c r="FD214" s="76">
        <f t="shared" si="495"/>
        <v>-2.1097969915671727E-2</v>
      </c>
      <c r="FE214" s="76"/>
      <c r="FF214" s="76">
        <f t="shared" si="496"/>
        <v>-9.7696218627529557E-2</v>
      </c>
      <c r="FG214" s="76"/>
      <c r="FH214" s="76"/>
      <c r="FI214" s="76"/>
      <c r="FJ214" s="76"/>
      <c r="FK214" s="76"/>
      <c r="FL214" s="76">
        <f t="shared" si="497"/>
        <v>9.4468992838640867E-3</v>
      </c>
      <c r="FM214" s="76">
        <f t="shared" si="498"/>
        <v>1.4119003025500648E-2</v>
      </c>
      <c r="FN214" s="76">
        <f t="shared" si="499"/>
        <v>2.2986755975034252E-2</v>
      </c>
      <c r="FO214" s="76"/>
      <c r="FP214" s="76">
        <f t="shared" si="500"/>
        <v>1.3539856691170166E-2</v>
      </c>
      <c r="FQ214" s="76"/>
      <c r="FR214" s="76">
        <f t="shared" si="501"/>
        <v>8.8677529495336041E-3</v>
      </c>
      <c r="FS214" s="76"/>
      <c r="FT214" s="76"/>
      <c r="FU214" s="76"/>
      <c r="FV214" s="76"/>
      <c r="FW214" s="76">
        <f t="shared" si="502"/>
        <v>0.20188937985677283</v>
      </c>
      <c r="FX214" s="76">
        <f t="shared" si="503"/>
        <v>0.2129376170580608</v>
      </c>
      <c r="FY214" s="76">
        <f t="shared" si="504"/>
        <v>0.16197290302938042</v>
      </c>
      <c r="FZ214" s="76"/>
      <c r="GA214" s="76">
        <f t="shared" si="505"/>
        <v>-3.9916476827392411E-2</v>
      </c>
      <c r="GB214" s="76"/>
      <c r="GC214" s="76">
        <f t="shared" si="506"/>
        <v>-5.0964714028680386E-2</v>
      </c>
      <c r="GD214" s="76"/>
      <c r="GE214" s="76"/>
      <c r="GF214" s="76"/>
      <c r="GG214" s="76"/>
      <c r="GH214" s="76">
        <f t="shared" si="507"/>
        <v>0.28995886027731221</v>
      </c>
      <c r="GI214" s="76">
        <f t="shared" si="508"/>
        <v>0.18671661143927387</v>
      </c>
      <c r="GJ214" s="76">
        <f t="shared" si="509"/>
        <v>0.34480133962551379</v>
      </c>
      <c r="GK214" s="76"/>
      <c r="GL214" s="76">
        <f t="shared" si="510"/>
        <v>5.4842479348201578E-2</v>
      </c>
      <c r="GM214" s="76"/>
      <c r="GN214" s="76">
        <f t="shared" si="511"/>
        <v>0.15808472818623992</v>
      </c>
      <c r="GO214" s="76"/>
      <c r="GP214" s="76"/>
      <c r="GQ214" s="76"/>
      <c r="GR214" s="76"/>
      <c r="GS214" s="76">
        <f t="shared" si="512"/>
        <v>0.17415815937833307</v>
      </c>
      <c r="GT214" s="76">
        <f t="shared" si="513"/>
        <v>0.17634346635931422</v>
      </c>
      <c r="GU214" s="76">
        <f t="shared" si="514"/>
        <v>0.14629319531131071</v>
      </c>
      <c r="GV214" s="76"/>
      <c r="GW214" s="76">
        <f t="shared" si="515"/>
        <v>-2.7864964067022352E-2</v>
      </c>
      <c r="GX214" s="76"/>
      <c r="GY214" s="76">
        <f t="shared" si="516"/>
        <v>-3.0050271048003507E-2</v>
      </c>
      <c r="GZ214" s="76"/>
      <c r="HA214" s="76"/>
      <c r="HB214" s="76"/>
      <c r="HC214" s="76"/>
      <c r="HD214" s="76">
        <f t="shared" si="517"/>
        <v>4.7234496419320433E-2</v>
      </c>
      <c r="HE214" s="76">
        <f t="shared" si="518"/>
        <v>6.6272871344186718E-2</v>
      </c>
      <c r="HF214" s="76">
        <f t="shared" si="519"/>
        <v>6.9264728269142942E-2</v>
      </c>
      <c r="HG214" s="76"/>
      <c r="HH214" s="76">
        <f t="shared" si="520"/>
        <v>2.2030231849822508E-2</v>
      </c>
      <c r="HI214" s="76"/>
      <c r="HJ214" s="76">
        <f t="shared" si="521"/>
        <v>2.9918569249562238E-3</v>
      </c>
      <c r="HK214" s="76"/>
      <c r="HL214" s="76"/>
      <c r="HM214" s="76"/>
      <c r="HN214" s="76"/>
      <c r="HO214" s="76"/>
      <c r="HP214" s="76"/>
      <c r="HQ214" s="76"/>
      <c r="HR214" s="76">
        <f t="shared" si="522"/>
        <v>0.18360505866219715</v>
      </c>
      <c r="HS214" s="76">
        <f t="shared" si="523"/>
        <v>0.22139265579765349</v>
      </c>
      <c r="HT214" s="76">
        <f t="shared" si="524"/>
        <v>0.23083955508151757</v>
      </c>
      <c r="HU214" s="76"/>
      <c r="HV214" s="76">
        <f t="shared" si="525"/>
        <v>0.19046246938481487</v>
      </c>
      <c r="HW214" s="76">
        <f t="shared" si="526"/>
        <v>0.24261633770350094</v>
      </c>
      <c r="HX214" s="76">
        <f t="shared" si="527"/>
        <v>0.25673534072900162</v>
      </c>
      <c r="HY214" s="76"/>
      <c r="HZ214" s="76">
        <f t="shared" si="528"/>
        <v>0.16927995128634496</v>
      </c>
      <c r="IA214" s="76">
        <f t="shared" si="529"/>
        <v>0.21555792358045367</v>
      </c>
      <c r="IB214" s="76">
        <f t="shared" si="530"/>
        <v>0.23854467955548792</v>
      </c>
      <c r="IC214" s="76"/>
      <c r="ID214" s="76"/>
      <c r="IE214" s="76">
        <f t="shared" si="531"/>
        <v>-1.4325107375852186E-2</v>
      </c>
      <c r="IF214" s="76"/>
      <c r="IG214" s="76">
        <f t="shared" si="532"/>
        <v>-2.118251809846991E-2</v>
      </c>
      <c r="IH214" s="76"/>
      <c r="II214" s="76"/>
      <c r="IJ214" s="76">
        <f t="shared" si="533"/>
        <v>-5.8347322171998228E-3</v>
      </c>
      <c r="IK214" s="76"/>
      <c r="IL214" s="76">
        <f t="shared" si="534"/>
        <v>-2.705841412304727E-2</v>
      </c>
      <c r="IM214" s="76"/>
      <c r="IN214" s="76"/>
      <c r="IO214" s="76">
        <f t="shared" si="535"/>
        <v>7.7051244739703428E-3</v>
      </c>
      <c r="IP214" s="76"/>
      <c r="IQ214" s="76">
        <f t="shared" si="536"/>
        <v>-1.81906611735137E-2</v>
      </c>
      <c r="IR214" s="76"/>
      <c r="IS214" s="76"/>
      <c r="IT214" s="76"/>
      <c r="IU214" s="76"/>
      <c r="IV214" s="76"/>
      <c r="IW214" s="76">
        <v>0.05</v>
      </c>
      <c r="IX214" s="183">
        <v>4.5581595355837452</v>
      </c>
      <c r="IY214" s="183">
        <v>4.6694011222985168</v>
      </c>
      <c r="IZ214" s="175">
        <v>-0.16737465610633734</v>
      </c>
      <c r="JA214" s="76"/>
      <c r="JB214" s="74">
        <v>18572</v>
      </c>
      <c r="JC214" s="74">
        <v>104</v>
      </c>
      <c r="JD214" s="74">
        <v>97</v>
      </c>
      <c r="JE214" s="76">
        <v>1.6013878526114522E-2</v>
      </c>
      <c r="JF214" s="76">
        <v>7.3039108727384533E-2</v>
      </c>
      <c r="JG214" s="74"/>
      <c r="JH214" s="74">
        <v>86</v>
      </c>
      <c r="JI214" s="74">
        <v>6</v>
      </c>
      <c r="JJ214" s="175">
        <v>6.9767441860465115E-2</v>
      </c>
      <c r="JK214" s="74">
        <v>103</v>
      </c>
      <c r="JL214" s="74">
        <v>7</v>
      </c>
      <c r="JM214" s="175">
        <v>6.7961165048543687E-2</v>
      </c>
      <c r="JN214" s="74">
        <v>189</v>
      </c>
      <c r="JO214" s="74">
        <v>13</v>
      </c>
      <c r="JP214" s="175">
        <v>6.8783068783068779E-2</v>
      </c>
      <c r="JQ214" s="175">
        <v>1.1051701726442209</v>
      </c>
      <c r="JR214" s="74"/>
      <c r="JS214" s="74"/>
      <c r="JT214" s="76"/>
      <c r="JU214" s="175"/>
      <c r="JV214" s="175">
        <v>3.2949283945299883E-2</v>
      </c>
      <c r="JW214" s="175">
        <v>9.3679336707225159E-3</v>
      </c>
      <c r="JX214" s="175">
        <v>6.568321309357166E-3</v>
      </c>
      <c r="JY214" s="175">
        <v>2.6380962635942716E-2</v>
      </c>
      <c r="JZ214" s="175">
        <v>4.2317217616022397E-2</v>
      </c>
      <c r="KA214" s="175">
        <v>4.0917411435339723E-3</v>
      </c>
      <c r="KB214" s="175">
        <v>1.5936254980079681E-2</v>
      </c>
      <c r="KC214" s="175">
        <v>5.5776892430278883E-2</v>
      </c>
      <c r="KD214" s="175">
        <v>2.9395929794336167E-2</v>
      </c>
      <c r="KE214" s="175">
        <v>2.0027996123613653E-2</v>
      </c>
      <c r="KF214" s="175">
        <v>6.234521373963605E-2</v>
      </c>
      <c r="KG214" s="175"/>
      <c r="KH214" s="74">
        <v>325</v>
      </c>
      <c r="KI214" s="74">
        <v>8984</v>
      </c>
      <c r="KJ214" s="74">
        <v>579</v>
      </c>
      <c r="KK214" s="74">
        <v>9287</v>
      </c>
      <c r="KL214" s="76">
        <v>3.6175422974176315E-2</v>
      </c>
      <c r="KM214" s="76">
        <v>6.234521373963605E-2</v>
      </c>
      <c r="KN214" s="175">
        <v>2.6169790765459736E-2</v>
      </c>
      <c r="KO214" s="175">
        <v>0.72341353919043161</v>
      </c>
      <c r="KP214" s="175"/>
      <c r="KQ214" s="74">
        <v>65</v>
      </c>
      <c r="KR214" s="74">
        <v>551</v>
      </c>
      <c r="KS214" s="175">
        <v>0.11796733212341198</v>
      </c>
      <c r="KT214" s="74">
        <v>124</v>
      </c>
      <c r="KU214" s="74">
        <v>1134</v>
      </c>
      <c r="KV214" s="175">
        <v>0.10934744268077601</v>
      </c>
      <c r="KW214" s="74">
        <v>171</v>
      </c>
      <c r="KX214" s="74">
        <v>1666</v>
      </c>
      <c r="KY214" s="175">
        <v>0.10264105642256903</v>
      </c>
      <c r="KZ214" s="74">
        <v>240</v>
      </c>
      <c r="LA214" s="74">
        <v>2434</v>
      </c>
      <c r="LB214" s="175">
        <v>9.8603122432210352E-2</v>
      </c>
      <c r="LC214" s="74">
        <v>104</v>
      </c>
      <c r="LD214" s="74">
        <v>1094</v>
      </c>
      <c r="LE214" s="175">
        <f t="shared" si="537"/>
        <v>9.5063985374771481E-2</v>
      </c>
      <c r="LF214" s="74">
        <v>145</v>
      </c>
      <c r="LG214" s="74">
        <v>1771</v>
      </c>
      <c r="LH214" s="175">
        <f t="shared" si="538"/>
        <v>8.18746470920384E-2</v>
      </c>
      <c r="LI214" s="74">
        <v>66</v>
      </c>
      <c r="LJ214" s="74">
        <v>1993</v>
      </c>
      <c r="LK214" s="175">
        <f t="shared" si="539"/>
        <v>3.3115905669844459E-2</v>
      </c>
      <c r="LL214" s="74">
        <v>315</v>
      </c>
      <c r="LM214" s="74">
        <v>4858</v>
      </c>
      <c r="LN214" s="175">
        <v>6.4841498559077809E-2</v>
      </c>
      <c r="LO214" s="175"/>
      <c r="LP214" s="74">
        <v>23</v>
      </c>
      <c r="LQ214" s="74">
        <v>1995</v>
      </c>
      <c r="LR214" s="175">
        <v>1.1528822055137845E-2</v>
      </c>
      <c r="LS214" s="74">
        <v>578</v>
      </c>
      <c r="LT214" s="74">
        <v>9287</v>
      </c>
      <c r="LU214" s="175">
        <v>6.2237536341122002E-2</v>
      </c>
      <c r="LV214" s="175"/>
      <c r="LW214" s="74"/>
      <c r="LX214" s="74">
        <v>229</v>
      </c>
      <c r="LY214" s="74">
        <v>186</v>
      </c>
      <c r="LZ214" s="74">
        <v>104</v>
      </c>
      <c r="MA214" s="74">
        <v>34</v>
      </c>
      <c r="MB214" s="74">
        <v>23</v>
      </c>
      <c r="MC214" s="74">
        <v>102</v>
      </c>
      <c r="MD214" s="74"/>
    </row>
    <row r="215" spans="1:347" x14ac:dyDescent="0.25">
      <c r="A215" s="153"/>
      <c r="B215" s="156" t="s">
        <v>10</v>
      </c>
      <c r="C215" s="154"/>
      <c r="D215" s="159">
        <v>24086</v>
      </c>
      <c r="E215" s="159" t="s">
        <v>77</v>
      </c>
      <c r="F215" s="73" t="s">
        <v>132</v>
      </c>
      <c r="P215" s="164"/>
      <c r="Q215" s="129"/>
      <c r="R215" s="129"/>
      <c r="S215" s="129"/>
      <c r="T215" s="129"/>
      <c r="U215" s="129"/>
      <c r="V215" s="129"/>
      <c r="W215" s="129"/>
      <c r="X215" s="129"/>
      <c r="Y215" s="129"/>
      <c r="Z215" s="115"/>
      <c r="AA215" s="74"/>
      <c r="AB215" s="75">
        <v>955</v>
      </c>
      <c r="AC215" s="75">
        <v>2230</v>
      </c>
      <c r="AD215" s="75">
        <v>298</v>
      </c>
      <c r="AE215" s="75">
        <v>897</v>
      </c>
      <c r="AF215" s="75">
        <v>1147</v>
      </c>
      <c r="AG215" s="75">
        <v>1665</v>
      </c>
      <c r="AH215" s="75">
        <v>125</v>
      </c>
      <c r="AI215" s="75">
        <v>151</v>
      </c>
      <c r="AK215" s="74">
        <f t="shared" si="437"/>
        <v>7468</v>
      </c>
      <c r="AL215" s="76"/>
      <c r="AM215" s="77">
        <f t="shared" si="438"/>
        <v>0.12787895018746653</v>
      </c>
      <c r="AN215" s="78">
        <f t="shared" si="439"/>
        <v>0.29860739153722549</v>
      </c>
      <c r="AO215" s="78">
        <f t="shared" si="440"/>
        <v>3.9903588644884844E-2</v>
      </c>
      <c r="AP215" s="78">
        <f t="shared" si="441"/>
        <v>0.12011247991430102</v>
      </c>
      <c r="AQ215" s="78">
        <f t="shared" si="442"/>
        <v>0.153588644884842</v>
      </c>
      <c r="AR215" s="78">
        <f t="shared" si="443"/>
        <v>0.22295125870380289</v>
      </c>
      <c r="AS215" s="78">
        <f t="shared" si="444"/>
        <v>1.6738082485270488E-2</v>
      </c>
      <c r="AT215" s="79">
        <f t="shared" si="445"/>
        <v>2.0219603642206749E-2</v>
      </c>
      <c r="AU215" s="76">
        <f t="shared" si="446"/>
        <v>1</v>
      </c>
      <c r="AV215" s="76"/>
      <c r="AW215" s="76"/>
      <c r="AX215" s="75">
        <v>935</v>
      </c>
      <c r="AY215" s="75">
        <v>203</v>
      </c>
      <c r="AZ215" s="75">
        <v>1511</v>
      </c>
      <c r="BA215" s="75">
        <v>793</v>
      </c>
      <c r="BB215" s="75">
        <v>2338</v>
      </c>
      <c r="BC215" s="75">
        <v>1658</v>
      </c>
      <c r="BD215" s="75">
        <v>133</v>
      </c>
      <c r="BF215" s="75">
        <v>10</v>
      </c>
      <c r="BG215" s="80">
        <v>13</v>
      </c>
      <c r="BH215" s="81"/>
      <c r="BI215" s="81"/>
      <c r="BJ215" s="82"/>
      <c r="BK215" s="74">
        <f t="shared" si="447"/>
        <v>13</v>
      </c>
      <c r="BL215" s="80">
        <f t="shared" si="478"/>
        <v>7594</v>
      </c>
      <c r="BM215" s="83"/>
      <c r="BN215" s="84">
        <f t="shared" si="448"/>
        <v>0.12312351856728997</v>
      </c>
      <c r="BO215" s="85">
        <f t="shared" si="449"/>
        <v>2.6731630234395575E-2</v>
      </c>
      <c r="BP215" s="85">
        <f t="shared" si="450"/>
        <v>0.19897287332104294</v>
      </c>
      <c r="BQ215" s="85">
        <f t="shared" si="451"/>
        <v>0.10442454569396892</v>
      </c>
      <c r="BR215" s="85">
        <f t="shared" si="452"/>
        <v>0.3078746378720042</v>
      </c>
      <c r="BS215" s="85">
        <f t="shared" si="453"/>
        <v>0.21833026073215697</v>
      </c>
      <c r="BT215" s="85">
        <f t="shared" si="454"/>
        <v>1.7513826705293653E-2</v>
      </c>
      <c r="BU215" s="85">
        <f t="shared" si="455"/>
        <v>0</v>
      </c>
      <c r="BV215" s="85">
        <f t="shared" si="456"/>
        <v>1.3168290755859889E-3</v>
      </c>
      <c r="BW215" s="85">
        <f t="shared" si="457"/>
        <v>1.7118777982617856E-3</v>
      </c>
      <c r="BX215" s="85">
        <f t="shared" si="458"/>
        <v>0</v>
      </c>
      <c r="BY215" s="85">
        <f t="shared" si="459"/>
        <v>0</v>
      </c>
      <c r="BZ215" s="85">
        <f t="shared" si="460"/>
        <v>0</v>
      </c>
      <c r="CA215" s="76">
        <f t="shared" si="461"/>
        <v>1.7118777982617856E-3</v>
      </c>
      <c r="CB215" s="86">
        <f t="shared" si="462"/>
        <v>1</v>
      </c>
      <c r="CC215" s="76"/>
      <c r="CD215" s="76"/>
      <c r="CE215" s="75">
        <v>589</v>
      </c>
      <c r="CF215" s="75">
        <v>2338</v>
      </c>
      <c r="CG215" s="75">
        <v>1459</v>
      </c>
      <c r="CH215" s="75">
        <v>1663</v>
      </c>
      <c r="CI215" s="75">
        <v>387</v>
      </c>
      <c r="CJ215" s="75">
        <v>969</v>
      </c>
      <c r="CK215" s="75">
        <v>171</v>
      </c>
      <c r="CQ215" s="74">
        <f t="shared" si="463"/>
        <v>0</v>
      </c>
      <c r="CR215" s="74">
        <f t="shared" si="464"/>
        <v>7576</v>
      </c>
      <c r="CS215" s="76"/>
      <c r="CT215" s="77">
        <f t="shared" si="465"/>
        <v>7.7745512143611403E-2</v>
      </c>
      <c r="CU215" s="78">
        <f t="shared" si="466"/>
        <v>0.30860612460401265</v>
      </c>
      <c r="CV215" s="78">
        <f t="shared" si="467"/>
        <v>0.1925818373812038</v>
      </c>
      <c r="CW215" s="78">
        <f t="shared" si="468"/>
        <v>0.21950897571277719</v>
      </c>
      <c r="CX215" s="78">
        <f t="shared" si="469"/>
        <v>5.1082365364308345E-2</v>
      </c>
      <c r="CY215" s="78">
        <f t="shared" si="470"/>
        <v>0.12790390707497359</v>
      </c>
      <c r="CZ215" s="78">
        <f t="shared" si="471"/>
        <v>2.2571277719112989E-2</v>
      </c>
      <c r="DA215" s="79"/>
      <c r="DB215" s="79"/>
      <c r="DC215" s="79"/>
      <c r="DD215" s="79"/>
      <c r="DE215" s="79">
        <f t="shared" si="472"/>
        <v>0</v>
      </c>
      <c r="DF215" s="76">
        <f t="shared" si="473"/>
        <v>1</v>
      </c>
      <c r="DG215" s="76"/>
      <c r="DH215" s="76"/>
      <c r="DI215" s="76"/>
      <c r="DJ215" s="76"/>
      <c r="DK215" s="76">
        <f t="shared" si="479"/>
        <v>0.29860739153722549</v>
      </c>
      <c r="DL215" s="76">
        <f t="shared" si="480"/>
        <v>0.3078746378720042</v>
      </c>
      <c r="DM215" s="76">
        <f t="shared" si="481"/>
        <v>0.30860612460401265</v>
      </c>
      <c r="DN215" s="76"/>
      <c r="DO215" s="76"/>
      <c r="DP215" s="76">
        <f t="shared" si="482"/>
        <v>3.9903588644884844E-2</v>
      </c>
      <c r="DQ215" s="76">
        <f t="shared" si="483"/>
        <v>2.6731630234395575E-2</v>
      </c>
      <c r="DR215" s="76">
        <f t="shared" si="484"/>
        <v>5.1082365364308345E-2</v>
      </c>
      <c r="DS215" s="76"/>
      <c r="DT215" s="76"/>
      <c r="DU215" s="76"/>
      <c r="DV215" s="76">
        <f t="shared" si="485"/>
        <v>0</v>
      </c>
      <c r="DW215" s="76"/>
      <c r="DX215" s="76"/>
      <c r="DY215" s="76"/>
      <c r="DZ215" s="76"/>
      <c r="EA215" s="76">
        <f t="shared" si="486"/>
        <v>1.3168290755859889E-3</v>
      </c>
      <c r="EB215" s="76"/>
      <c r="EC215" s="76"/>
      <c r="ED215" s="76"/>
      <c r="EE215" s="76">
        <f t="shared" si="474"/>
        <v>0.33851098018211034</v>
      </c>
      <c r="EF215" s="76">
        <f t="shared" si="475"/>
        <v>0.33592309718198576</v>
      </c>
      <c r="EG215" s="76">
        <f t="shared" si="476"/>
        <v>0.35968848996832098</v>
      </c>
      <c r="EH215" s="76"/>
      <c r="EI215" s="76"/>
      <c r="EJ215" s="76">
        <f t="shared" si="487"/>
        <v>9.9987330667871688E-3</v>
      </c>
      <c r="EK215" s="76"/>
      <c r="EL215" s="76">
        <f t="shared" si="488"/>
        <v>7.3148673200845726E-4</v>
      </c>
      <c r="EM215" s="76"/>
      <c r="EN215" s="76"/>
      <c r="EO215" s="76">
        <f t="shared" si="489"/>
        <v>1.1178776719423501E-2</v>
      </c>
      <c r="EP215" s="76"/>
      <c r="EQ215" s="76">
        <f t="shared" si="490"/>
        <v>2.435073512991277E-2</v>
      </c>
      <c r="ER215" s="76"/>
      <c r="ES215" s="76"/>
      <c r="ET215" s="76">
        <f t="shared" si="491"/>
        <v>0</v>
      </c>
      <c r="EU215" s="76"/>
      <c r="EV215" s="76">
        <f t="shared" si="492"/>
        <v>0</v>
      </c>
      <c r="EW215" s="76"/>
      <c r="EX215" s="76"/>
      <c r="EY215" s="76">
        <f t="shared" si="493"/>
        <v>0</v>
      </c>
      <c r="EZ215" s="76"/>
      <c r="FA215" s="76">
        <f t="shared" si="494"/>
        <v>-1.3168290755859889E-3</v>
      </c>
      <c r="FB215" s="76"/>
      <c r="FC215" s="76"/>
      <c r="FD215" s="76">
        <f t="shared" si="495"/>
        <v>2.1177509786210635E-2</v>
      </c>
      <c r="FE215" s="76"/>
      <c r="FF215" s="76">
        <f t="shared" si="496"/>
        <v>2.3765392786335215E-2</v>
      </c>
      <c r="FG215" s="76"/>
      <c r="FH215" s="76"/>
      <c r="FI215" s="76"/>
      <c r="FJ215" s="76"/>
      <c r="FK215" s="76"/>
      <c r="FL215" s="76">
        <f t="shared" si="497"/>
        <v>1.6738082485270488E-2</v>
      </c>
      <c r="FM215" s="76">
        <f t="shared" si="498"/>
        <v>1.7513826705293653E-2</v>
      </c>
      <c r="FN215" s="76">
        <f t="shared" si="499"/>
        <v>2.2571277719112989E-2</v>
      </c>
      <c r="FO215" s="76"/>
      <c r="FP215" s="76">
        <f t="shared" si="500"/>
        <v>5.8331952338425003E-3</v>
      </c>
      <c r="FQ215" s="76"/>
      <c r="FR215" s="76">
        <f t="shared" si="501"/>
        <v>5.0574510138193356E-3</v>
      </c>
      <c r="FS215" s="76"/>
      <c r="FT215" s="76"/>
      <c r="FU215" s="76"/>
      <c r="FV215" s="76"/>
      <c r="FW215" s="76">
        <f t="shared" si="502"/>
        <v>0.22295125870380289</v>
      </c>
      <c r="FX215" s="76">
        <f t="shared" si="503"/>
        <v>0.21833026073215697</v>
      </c>
      <c r="FY215" s="76">
        <f t="shared" si="504"/>
        <v>0.1925818373812038</v>
      </c>
      <c r="FZ215" s="76"/>
      <c r="GA215" s="76">
        <f t="shared" si="505"/>
        <v>-3.0369421322599094E-2</v>
      </c>
      <c r="GB215" s="76"/>
      <c r="GC215" s="76">
        <f t="shared" si="506"/>
        <v>-2.5748423350953176E-2</v>
      </c>
      <c r="GD215" s="76"/>
      <c r="GE215" s="76"/>
      <c r="GF215" s="76"/>
      <c r="GG215" s="76"/>
      <c r="GH215" s="76">
        <f t="shared" si="507"/>
        <v>0.12787895018746653</v>
      </c>
      <c r="GI215" s="76">
        <f t="shared" si="508"/>
        <v>0.19897287332104294</v>
      </c>
      <c r="GJ215" s="76">
        <f t="shared" si="509"/>
        <v>0.12790390707497359</v>
      </c>
      <c r="GK215" s="76"/>
      <c r="GL215" s="76">
        <f t="shared" si="510"/>
        <v>2.4956887507060488E-5</v>
      </c>
      <c r="GM215" s="76"/>
      <c r="GN215" s="76">
        <f t="shared" si="511"/>
        <v>-7.1068966246069343E-2</v>
      </c>
      <c r="GO215" s="76"/>
      <c r="GP215" s="76"/>
      <c r="GQ215" s="76"/>
      <c r="GR215" s="76"/>
      <c r="GS215" s="76">
        <f t="shared" si="512"/>
        <v>0.12011247991430102</v>
      </c>
      <c r="GT215" s="76">
        <f t="shared" si="513"/>
        <v>0.10442454569396892</v>
      </c>
      <c r="GU215" s="76">
        <f t="shared" si="514"/>
        <v>7.7745512143611403E-2</v>
      </c>
      <c r="GV215" s="76"/>
      <c r="GW215" s="76">
        <f t="shared" si="515"/>
        <v>-4.2366967770689615E-2</v>
      </c>
      <c r="GX215" s="76"/>
      <c r="GY215" s="76">
        <f t="shared" si="516"/>
        <v>-2.6679033550357514E-2</v>
      </c>
      <c r="GZ215" s="76"/>
      <c r="HA215" s="76"/>
      <c r="HB215" s="76"/>
      <c r="HC215" s="76"/>
      <c r="HD215" s="76">
        <f t="shared" si="517"/>
        <v>0.153588644884842</v>
      </c>
      <c r="HE215" s="76">
        <f t="shared" si="518"/>
        <v>0.12312351856728997</v>
      </c>
      <c r="HF215" s="76">
        <f t="shared" si="519"/>
        <v>0.21950897571277719</v>
      </c>
      <c r="HG215" s="76"/>
      <c r="HH215" s="76">
        <f t="shared" si="520"/>
        <v>6.5920330827935192E-2</v>
      </c>
      <c r="HI215" s="76"/>
      <c r="HJ215" s="76">
        <f t="shared" si="521"/>
        <v>9.6385457145487227E-2</v>
      </c>
      <c r="HK215" s="76"/>
      <c r="HL215" s="76"/>
      <c r="HM215" s="76"/>
      <c r="HN215" s="76"/>
      <c r="HO215" s="76"/>
      <c r="HP215" s="76"/>
      <c r="HQ215" s="76"/>
      <c r="HR215" s="76">
        <f t="shared" si="522"/>
        <v>0.1368505623995715</v>
      </c>
      <c r="HS215" s="76">
        <f t="shared" si="523"/>
        <v>0.27370112479914299</v>
      </c>
      <c r="HT215" s="76">
        <f t="shared" si="524"/>
        <v>0.29043920728441353</v>
      </c>
      <c r="HU215" s="76"/>
      <c r="HV215" s="76">
        <f t="shared" si="525"/>
        <v>0.12193837239926257</v>
      </c>
      <c r="HW215" s="76">
        <f t="shared" si="526"/>
        <v>0.2275480642612589</v>
      </c>
      <c r="HX215" s="76">
        <f t="shared" si="527"/>
        <v>0.24506189096655254</v>
      </c>
      <c r="HY215" s="76"/>
      <c r="HZ215" s="76">
        <f t="shared" si="528"/>
        <v>0.1003167898627244</v>
      </c>
      <c r="IA215" s="76">
        <f t="shared" si="529"/>
        <v>0.29725448785638858</v>
      </c>
      <c r="IB215" s="76">
        <f t="shared" si="530"/>
        <v>0.31982576557550157</v>
      </c>
      <c r="IC215" s="76"/>
      <c r="ID215" s="76"/>
      <c r="IE215" s="76">
        <f t="shared" si="531"/>
        <v>-3.6533772536847101E-2</v>
      </c>
      <c r="IF215" s="76"/>
      <c r="IG215" s="76">
        <f t="shared" si="532"/>
        <v>-2.1621582536538175E-2</v>
      </c>
      <c r="IH215" s="76"/>
      <c r="II215" s="76"/>
      <c r="IJ215" s="76">
        <f t="shared" si="533"/>
        <v>2.3553363057245591E-2</v>
      </c>
      <c r="IK215" s="76"/>
      <c r="IL215" s="76">
        <f t="shared" si="534"/>
        <v>6.9706423595129685E-2</v>
      </c>
      <c r="IM215" s="76"/>
      <c r="IN215" s="76"/>
      <c r="IO215" s="76">
        <f t="shared" si="535"/>
        <v>2.938655829108805E-2</v>
      </c>
      <c r="IP215" s="76"/>
      <c r="IQ215" s="76">
        <f t="shared" si="536"/>
        <v>7.4763874608949038E-2</v>
      </c>
      <c r="IR215" s="76"/>
      <c r="IS215" s="76"/>
      <c r="IT215" s="76"/>
      <c r="IU215" s="76"/>
      <c r="IV215" s="76"/>
      <c r="IW215" s="76">
        <v>0.01</v>
      </c>
      <c r="IX215" s="183">
        <v>3.3895232916440095</v>
      </c>
      <c r="IY215" s="183">
        <v>3.3146707333078096</v>
      </c>
      <c r="IZ215" s="175">
        <v>-5.2187942105981176E-2</v>
      </c>
      <c r="JA215" s="76"/>
      <c r="JB215" s="74">
        <v>25741</v>
      </c>
      <c r="JC215" s="74">
        <v>144</v>
      </c>
      <c r="JD215" s="74">
        <v>130</v>
      </c>
      <c r="JE215" s="76">
        <v>1.8045579524951099E-2</v>
      </c>
      <c r="JF215" s="76">
        <v>6.105303076081682E-2</v>
      </c>
      <c r="JG215" s="74"/>
      <c r="JH215" s="74">
        <v>101</v>
      </c>
      <c r="JI215" s="74">
        <v>8</v>
      </c>
      <c r="JJ215" s="175">
        <v>7.9207920792079209E-2</v>
      </c>
      <c r="JK215" s="74">
        <v>28</v>
      </c>
      <c r="JL215" s="74">
        <v>1.5</v>
      </c>
      <c r="JM215" s="175">
        <v>5.3571428571428568E-2</v>
      </c>
      <c r="JN215" s="74">
        <v>129</v>
      </c>
      <c r="JO215" s="74">
        <v>9.5</v>
      </c>
      <c r="JP215" s="175">
        <v>7.3643410852713184E-2</v>
      </c>
      <c r="JQ215" s="175">
        <v>0.66746550611271949</v>
      </c>
      <c r="JR215" s="74"/>
      <c r="JS215" s="74"/>
      <c r="JT215" s="76"/>
      <c r="JU215" s="175"/>
      <c r="JV215" s="175">
        <v>6.4216845552119331E-2</v>
      </c>
      <c r="JW215" s="175">
        <v>7.2766963798435507E-3</v>
      </c>
      <c r="JX215" s="175">
        <v>2.4376932872475898E-2</v>
      </c>
      <c r="JY215" s="175">
        <v>3.9839912679643444E-2</v>
      </c>
      <c r="JZ215" s="175">
        <v>7.149354193196289E-2</v>
      </c>
      <c r="KA215" s="175">
        <v>6.0942332181189744E-3</v>
      </c>
      <c r="KB215" s="175">
        <v>3.3018009823540112E-2</v>
      </c>
      <c r="KC215" s="175">
        <v>8.6228852101146086E-2</v>
      </c>
      <c r="KD215" s="175">
        <v>4.6388939421502635E-2</v>
      </c>
      <c r="KE215" s="175">
        <v>3.9112243041659084E-2</v>
      </c>
      <c r="KF215" s="175">
        <v>0.11060578497362197</v>
      </c>
      <c r="KG215" s="175"/>
      <c r="KH215" s="74">
        <v>928</v>
      </c>
      <c r="KI215" s="74">
        <v>10994</v>
      </c>
      <c r="KJ215" s="74">
        <v>1216</v>
      </c>
      <c r="KK215" s="74">
        <v>10994</v>
      </c>
      <c r="KL215" s="76">
        <v>8.4409678006185193E-2</v>
      </c>
      <c r="KM215" s="76">
        <v>0.11060578497362197</v>
      </c>
      <c r="KN215" s="175">
        <v>2.619610696743678E-2</v>
      </c>
      <c r="KO215" s="175">
        <v>0.31034482758620685</v>
      </c>
      <c r="KP215" s="175"/>
      <c r="KQ215" s="74">
        <v>154</v>
      </c>
      <c r="KR215" s="74">
        <v>670</v>
      </c>
      <c r="KS215" s="175">
        <v>0.2298507462686567</v>
      </c>
      <c r="KT215" s="74">
        <v>312</v>
      </c>
      <c r="KU215" s="74">
        <v>1478</v>
      </c>
      <c r="KV215" s="175">
        <v>0.21109607577807848</v>
      </c>
      <c r="KW215" s="74">
        <v>453</v>
      </c>
      <c r="KX215" s="74">
        <v>2249</v>
      </c>
      <c r="KY215" s="175">
        <v>0.20142285460204534</v>
      </c>
      <c r="KZ215" s="74">
        <v>573</v>
      </c>
      <c r="LA215" s="74">
        <v>3211</v>
      </c>
      <c r="LB215" s="175">
        <v>0.17844908128308937</v>
      </c>
      <c r="LC215" s="74">
        <v>176</v>
      </c>
      <c r="LD215" s="74">
        <v>1139</v>
      </c>
      <c r="LE215" s="175">
        <f t="shared" si="537"/>
        <v>0.15452151009657594</v>
      </c>
      <c r="LF215" s="74">
        <v>287</v>
      </c>
      <c r="LG215" s="74">
        <v>2071</v>
      </c>
      <c r="LH215" s="175">
        <f t="shared" si="538"/>
        <v>0.13858039594398841</v>
      </c>
      <c r="LI215" s="74">
        <v>137</v>
      </c>
      <c r="LJ215" s="74">
        <v>2434</v>
      </c>
      <c r="LK215" s="175">
        <f t="shared" si="539"/>
        <v>5.6285949055053408E-2</v>
      </c>
      <c r="LL215" s="74">
        <v>600</v>
      </c>
      <c r="LM215" s="74">
        <v>5644</v>
      </c>
      <c r="LN215" s="175">
        <v>0.10630758327427356</v>
      </c>
      <c r="LO215" s="175"/>
      <c r="LP215" s="74">
        <v>40</v>
      </c>
      <c r="LQ215" s="74">
        <v>2139</v>
      </c>
      <c r="LR215" s="175">
        <v>1.8700327255726974E-2</v>
      </c>
      <c r="LS215" s="74">
        <v>1213</v>
      </c>
      <c r="LT215" s="74">
        <v>10994</v>
      </c>
      <c r="LU215" s="175">
        <v>0.11033290885937784</v>
      </c>
      <c r="LV215" s="175"/>
      <c r="LW215" s="74"/>
      <c r="LX215" s="74">
        <v>187</v>
      </c>
      <c r="LY215" s="74">
        <v>114</v>
      </c>
      <c r="LZ215" s="74">
        <v>107</v>
      </c>
      <c r="MA215" s="74">
        <v>108</v>
      </c>
      <c r="MB215" s="74">
        <v>185</v>
      </c>
      <c r="MC215" s="74">
        <v>163</v>
      </c>
      <c r="MD215" s="74"/>
      <c r="MH215" s="75"/>
      <c r="MI215" s="89"/>
    </row>
    <row r="216" spans="1:347" x14ac:dyDescent="0.25">
      <c r="A216" s="153"/>
      <c r="B216" s="156" t="s">
        <v>10</v>
      </c>
      <c r="C216" s="154"/>
      <c r="D216" s="159">
        <v>72040</v>
      </c>
      <c r="E216" s="159" t="s">
        <v>262</v>
      </c>
      <c r="F216" s="73" t="s">
        <v>379</v>
      </c>
      <c r="P216" s="164"/>
      <c r="Q216" s="129"/>
      <c r="R216" s="129"/>
      <c r="S216" s="129"/>
      <c r="T216" s="129"/>
      <c r="U216" s="129"/>
      <c r="V216" s="129"/>
      <c r="W216" s="129"/>
      <c r="X216" s="129"/>
      <c r="Y216" s="129"/>
      <c r="Z216" s="115"/>
      <c r="AA216" s="74"/>
      <c r="AE216" s="90"/>
      <c r="AF216" s="90"/>
      <c r="AK216" s="74"/>
      <c r="AL216" s="76"/>
      <c r="AM216" s="77"/>
      <c r="AN216" s="78"/>
      <c r="AO216" s="78"/>
      <c r="AP216" s="78"/>
      <c r="AQ216" s="78"/>
      <c r="AR216" s="78"/>
      <c r="AS216" s="78"/>
      <c r="AT216" s="79"/>
      <c r="AU216" s="76"/>
      <c r="AV216" s="76"/>
      <c r="AW216" s="76"/>
      <c r="BG216" s="80"/>
      <c r="BH216" s="81"/>
      <c r="BI216" s="81"/>
      <c r="BJ216" s="82"/>
      <c r="BK216" s="74"/>
      <c r="BL216" s="80">
        <f t="shared" si="478"/>
        <v>0</v>
      </c>
      <c r="BM216" s="83"/>
      <c r="BN216" s="84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76"/>
      <c r="CB216" s="86"/>
      <c r="CC216" s="76"/>
      <c r="CD216" s="76"/>
      <c r="CQ216" s="74"/>
      <c r="CR216" s="74"/>
      <c r="CS216" s="76"/>
      <c r="CT216" s="77"/>
      <c r="CU216" s="78"/>
      <c r="CV216" s="78"/>
      <c r="CW216" s="78"/>
      <c r="CX216" s="78"/>
      <c r="CY216" s="78"/>
      <c r="CZ216" s="78"/>
      <c r="DA216" s="79"/>
      <c r="DB216" s="79"/>
      <c r="DC216" s="79"/>
      <c r="DD216" s="79"/>
      <c r="DE216" s="79"/>
      <c r="DF216" s="76"/>
      <c r="DG216" s="76"/>
      <c r="DH216" s="76"/>
      <c r="DI216" s="76"/>
      <c r="DJ216" s="76"/>
      <c r="DK216" s="76">
        <f t="shared" si="479"/>
        <v>0</v>
      </c>
      <c r="DL216" s="76">
        <f t="shared" si="480"/>
        <v>0</v>
      </c>
      <c r="DM216" s="76">
        <f t="shared" si="481"/>
        <v>0</v>
      </c>
      <c r="DN216" s="76"/>
      <c r="DO216" s="76"/>
      <c r="DP216" s="76">
        <f t="shared" si="482"/>
        <v>0</v>
      </c>
      <c r="DQ216" s="76">
        <f t="shared" si="483"/>
        <v>0</v>
      </c>
      <c r="DR216" s="76">
        <f t="shared" si="484"/>
        <v>0</v>
      </c>
      <c r="DS216" s="76"/>
      <c r="DT216" s="76"/>
      <c r="DU216" s="76"/>
      <c r="DV216" s="76">
        <f t="shared" si="485"/>
        <v>0</v>
      </c>
      <c r="DW216" s="76"/>
      <c r="DX216" s="76"/>
      <c r="DY216" s="76"/>
      <c r="DZ216" s="76"/>
      <c r="EA216" s="76">
        <f t="shared" si="486"/>
        <v>0</v>
      </c>
      <c r="EB216" s="76"/>
      <c r="EC216" s="76"/>
      <c r="ED216" s="76"/>
      <c r="EE216" s="76"/>
      <c r="EF216" s="76"/>
      <c r="EG216" s="76"/>
      <c r="EH216" s="76"/>
      <c r="EI216" s="76"/>
      <c r="EJ216" s="76">
        <f t="shared" si="487"/>
        <v>0</v>
      </c>
      <c r="EK216" s="76"/>
      <c r="EL216" s="76">
        <f t="shared" si="488"/>
        <v>0</v>
      </c>
      <c r="EM216" s="76"/>
      <c r="EN216" s="76"/>
      <c r="EO216" s="76">
        <f t="shared" si="489"/>
        <v>0</v>
      </c>
      <c r="EP216" s="76"/>
      <c r="EQ216" s="76">
        <f t="shared" si="490"/>
        <v>0</v>
      </c>
      <c r="ER216" s="76"/>
      <c r="ES216" s="76"/>
      <c r="ET216" s="76">
        <f t="shared" si="491"/>
        <v>0</v>
      </c>
      <c r="EU216" s="76"/>
      <c r="EV216" s="76">
        <f t="shared" si="492"/>
        <v>0</v>
      </c>
      <c r="EW216" s="76"/>
      <c r="EX216" s="76"/>
      <c r="EY216" s="76">
        <f t="shared" si="493"/>
        <v>0</v>
      </c>
      <c r="EZ216" s="76"/>
      <c r="FA216" s="76">
        <f t="shared" si="494"/>
        <v>0</v>
      </c>
      <c r="FB216" s="76"/>
      <c r="FC216" s="76"/>
      <c r="FD216" s="76">
        <f t="shared" si="495"/>
        <v>0</v>
      </c>
      <c r="FE216" s="76"/>
      <c r="FF216" s="76">
        <f t="shared" si="496"/>
        <v>0</v>
      </c>
      <c r="FG216" s="76"/>
      <c r="FH216" s="76"/>
      <c r="FI216" s="76"/>
      <c r="FJ216" s="76"/>
      <c r="FK216" s="76"/>
      <c r="FL216" s="76">
        <f t="shared" si="497"/>
        <v>0</v>
      </c>
      <c r="FM216" s="76">
        <f t="shared" si="498"/>
        <v>0</v>
      </c>
      <c r="FN216" s="76">
        <f t="shared" si="499"/>
        <v>0</v>
      </c>
      <c r="FO216" s="76"/>
      <c r="FP216" s="76">
        <f t="shared" si="500"/>
        <v>0</v>
      </c>
      <c r="FQ216" s="76"/>
      <c r="FR216" s="76">
        <f t="shared" si="501"/>
        <v>0</v>
      </c>
      <c r="FS216" s="76"/>
      <c r="FT216" s="76"/>
      <c r="FU216" s="76"/>
      <c r="FV216" s="76"/>
      <c r="FW216" s="76">
        <f t="shared" si="502"/>
        <v>0</v>
      </c>
      <c r="FX216" s="76">
        <f t="shared" si="503"/>
        <v>0</v>
      </c>
      <c r="FY216" s="76">
        <f t="shared" si="504"/>
        <v>0</v>
      </c>
      <c r="FZ216" s="76"/>
      <c r="GA216" s="76">
        <f t="shared" si="505"/>
        <v>0</v>
      </c>
      <c r="GB216" s="76"/>
      <c r="GC216" s="76">
        <f t="shared" si="506"/>
        <v>0</v>
      </c>
      <c r="GD216" s="76"/>
      <c r="GE216" s="76"/>
      <c r="GF216" s="76"/>
      <c r="GG216" s="76"/>
      <c r="GH216" s="76">
        <f t="shared" si="507"/>
        <v>0</v>
      </c>
      <c r="GI216" s="76">
        <f t="shared" si="508"/>
        <v>0</v>
      </c>
      <c r="GJ216" s="76">
        <f t="shared" si="509"/>
        <v>0</v>
      </c>
      <c r="GK216" s="76"/>
      <c r="GL216" s="76">
        <f t="shared" si="510"/>
        <v>0</v>
      </c>
      <c r="GM216" s="76"/>
      <c r="GN216" s="76">
        <f t="shared" si="511"/>
        <v>0</v>
      </c>
      <c r="GO216" s="76"/>
      <c r="GP216" s="76"/>
      <c r="GQ216" s="76"/>
      <c r="GR216" s="76"/>
      <c r="GS216" s="76">
        <f t="shared" si="512"/>
        <v>0</v>
      </c>
      <c r="GT216" s="76">
        <f t="shared" si="513"/>
        <v>0</v>
      </c>
      <c r="GU216" s="76">
        <f t="shared" si="514"/>
        <v>0</v>
      </c>
      <c r="GV216" s="76"/>
      <c r="GW216" s="76">
        <f t="shared" si="515"/>
        <v>0</v>
      </c>
      <c r="GX216" s="76"/>
      <c r="GY216" s="76">
        <f t="shared" si="516"/>
        <v>0</v>
      </c>
      <c r="GZ216" s="76"/>
      <c r="HA216" s="76"/>
      <c r="HB216" s="76"/>
      <c r="HC216" s="76"/>
      <c r="HD216" s="76">
        <f t="shared" si="517"/>
        <v>0</v>
      </c>
      <c r="HE216" s="76">
        <f t="shared" si="518"/>
        <v>0</v>
      </c>
      <c r="HF216" s="76">
        <f t="shared" si="519"/>
        <v>0</v>
      </c>
      <c r="HG216" s="76"/>
      <c r="HH216" s="76">
        <f t="shared" si="520"/>
        <v>0</v>
      </c>
      <c r="HI216" s="76"/>
      <c r="HJ216" s="76">
        <f t="shared" si="521"/>
        <v>0</v>
      </c>
      <c r="HK216" s="76"/>
      <c r="HL216" s="76"/>
      <c r="HM216" s="76"/>
      <c r="HN216" s="76"/>
      <c r="HO216" s="76"/>
      <c r="HP216" s="76"/>
      <c r="HQ216" s="76"/>
      <c r="HR216" s="76">
        <f t="shared" si="522"/>
        <v>0</v>
      </c>
      <c r="HS216" s="76">
        <f t="shared" si="523"/>
        <v>0</v>
      </c>
      <c r="HT216" s="76">
        <f t="shared" si="524"/>
        <v>0</v>
      </c>
      <c r="HU216" s="76"/>
      <c r="HV216" s="76">
        <f t="shared" si="525"/>
        <v>0</v>
      </c>
      <c r="HW216" s="76">
        <f t="shared" si="526"/>
        <v>0</v>
      </c>
      <c r="HX216" s="76">
        <f t="shared" si="527"/>
        <v>0</v>
      </c>
      <c r="HY216" s="76"/>
      <c r="HZ216" s="76">
        <f t="shared" si="528"/>
        <v>0</v>
      </c>
      <c r="IA216" s="76">
        <f t="shared" si="529"/>
        <v>0</v>
      </c>
      <c r="IB216" s="76">
        <f t="shared" si="530"/>
        <v>0</v>
      </c>
      <c r="IC216" s="76"/>
      <c r="ID216" s="76"/>
      <c r="IE216" s="76">
        <f t="shared" si="531"/>
        <v>0</v>
      </c>
      <c r="IF216" s="76"/>
      <c r="IG216" s="76">
        <f t="shared" si="532"/>
        <v>0</v>
      </c>
      <c r="IH216" s="76"/>
      <c r="II216" s="76"/>
      <c r="IJ216" s="76">
        <f t="shared" si="533"/>
        <v>0</v>
      </c>
      <c r="IK216" s="76"/>
      <c r="IL216" s="76">
        <f t="shared" si="534"/>
        <v>0</v>
      </c>
      <c r="IM216" s="76"/>
      <c r="IN216" s="76"/>
      <c r="IO216" s="76">
        <f t="shared" si="535"/>
        <v>0</v>
      </c>
      <c r="IP216" s="76"/>
      <c r="IQ216" s="76">
        <f t="shared" si="536"/>
        <v>0</v>
      </c>
      <c r="IR216" s="76"/>
      <c r="IS216" s="76"/>
      <c r="IT216" s="76"/>
      <c r="IU216" s="76"/>
      <c r="IV216" s="76"/>
      <c r="IW216" s="76">
        <v>0.03</v>
      </c>
      <c r="IX216" s="183">
        <v>3.3819197367917671</v>
      </c>
      <c r="IY216" s="183">
        <v>3.4283626048943687</v>
      </c>
      <c r="IZ216" s="175">
        <v>-0.13939999724039073</v>
      </c>
      <c r="JA216" s="76"/>
      <c r="JB216" s="74">
        <v>17595</v>
      </c>
      <c r="JC216" s="74">
        <v>99</v>
      </c>
      <c r="JD216" s="74">
        <v>93</v>
      </c>
      <c r="JE216" s="76">
        <v>1.5376231687238768E-2</v>
      </c>
      <c r="JF216" s="76">
        <v>7.5221872291675984E-2</v>
      </c>
      <c r="JG216" s="74"/>
      <c r="JH216" s="74">
        <v>99</v>
      </c>
      <c r="JI216" s="74">
        <v>7</v>
      </c>
      <c r="JJ216" s="175">
        <v>7.0707070707070704E-2</v>
      </c>
      <c r="JK216" s="74">
        <v>49</v>
      </c>
      <c r="JL216" s="74">
        <v>6</v>
      </c>
      <c r="JM216" s="175">
        <v>0.12244897959183673</v>
      </c>
      <c r="JN216" s="74">
        <v>148</v>
      </c>
      <c r="JO216" s="74">
        <v>13</v>
      </c>
      <c r="JP216" s="175">
        <v>8.7837837837837843E-2</v>
      </c>
      <c r="JQ216" s="175">
        <v>0.67135765503112443</v>
      </c>
      <c r="JR216" s="74"/>
      <c r="JS216" s="74"/>
      <c r="JT216" s="76">
        <v>8.9108910891089105E-2</v>
      </c>
      <c r="JU216" s="175"/>
      <c r="JV216" s="175">
        <v>9.7879157766249614E-2</v>
      </c>
      <c r="JW216" s="175">
        <v>7.0186145865120536E-3</v>
      </c>
      <c r="JX216" s="175">
        <v>5.7445834604821486E-2</v>
      </c>
      <c r="JY216" s="175">
        <v>4.0433323161428135E-2</v>
      </c>
      <c r="JZ216" s="175">
        <v>0.10489777235276167</v>
      </c>
      <c r="KA216" s="175">
        <v>8.8495575221238937E-3</v>
      </c>
      <c r="KB216" s="175">
        <v>1.7088800732377174E-2</v>
      </c>
      <c r="KC216" s="175">
        <v>7.3390296002441263E-2</v>
      </c>
      <c r="KD216" s="175">
        <v>3.2956972841013121E-2</v>
      </c>
      <c r="KE216" s="175">
        <v>2.5938358254501068E-2</v>
      </c>
      <c r="KF216" s="175">
        <v>0.13083613060726274</v>
      </c>
      <c r="KG216" s="175"/>
      <c r="KH216" s="74">
        <v>1323</v>
      </c>
      <c r="KI216" s="74">
        <v>12686</v>
      </c>
      <c r="KJ216" s="74">
        <v>1715</v>
      </c>
      <c r="KK216" s="74">
        <v>13108</v>
      </c>
      <c r="KL216" s="76">
        <v>0.10428819170739398</v>
      </c>
      <c r="KM216" s="76">
        <v>0.13083613060726274</v>
      </c>
      <c r="KN216" s="175">
        <v>2.6547938899868756E-2</v>
      </c>
      <c r="KO216" s="175">
        <v>0.25456322969292139</v>
      </c>
      <c r="KP216" s="175"/>
      <c r="KQ216" s="74">
        <v>165</v>
      </c>
      <c r="KR216" s="74">
        <v>830</v>
      </c>
      <c r="KS216" s="175">
        <v>0.19879518072289157</v>
      </c>
      <c r="KT216" s="74">
        <v>348</v>
      </c>
      <c r="KU216" s="74">
        <v>1680</v>
      </c>
      <c r="KV216" s="175">
        <v>0.20714285714285716</v>
      </c>
      <c r="KW216" s="74">
        <v>533</v>
      </c>
      <c r="KX216" s="74">
        <v>2487</v>
      </c>
      <c r="KY216" s="175">
        <v>0.21431443506232409</v>
      </c>
      <c r="KZ216" s="74">
        <v>728</v>
      </c>
      <c r="LA216" s="74">
        <v>3549</v>
      </c>
      <c r="LB216" s="175">
        <v>0.20512820512820512</v>
      </c>
      <c r="LC216" s="74">
        <v>262</v>
      </c>
      <c r="LD216" s="74">
        <v>1621</v>
      </c>
      <c r="LE216" s="175">
        <f t="shared" si="537"/>
        <v>0.16162862430598396</v>
      </c>
      <c r="LF216" s="74">
        <v>386</v>
      </c>
      <c r="LG216" s="74">
        <v>2581</v>
      </c>
      <c r="LH216" s="175">
        <f t="shared" si="538"/>
        <v>0.14955443626501355</v>
      </c>
      <c r="LI216" s="74">
        <v>245</v>
      </c>
      <c r="LJ216" s="74">
        <v>3057</v>
      </c>
      <c r="LK216" s="175">
        <f t="shared" si="539"/>
        <v>8.0143931959437351E-2</v>
      </c>
      <c r="LL216" s="74">
        <v>893</v>
      </c>
      <c r="LM216" s="74">
        <v>7259</v>
      </c>
      <c r="LN216" s="175">
        <v>0.12301969968315195</v>
      </c>
      <c r="LO216" s="175"/>
      <c r="LP216" s="74">
        <v>94</v>
      </c>
      <c r="LQ216" s="74">
        <v>2300</v>
      </c>
      <c r="LR216" s="175">
        <v>4.0869565217391303E-2</v>
      </c>
      <c r="LS216" s="74">
        <v>1715</v>
      </c>
      <c r="LT216" s="74">
        <v>13108</v>
      </c>
      <c r="LU216" s="175">
        <v>0.13083613060726274</v>
      </c>
      <c r="LV216" s="175"/>
      <c r="LW216" s="74"/>
      <c r="LX216" s="74">
        <v>236</v>
      </c>
      <c r="LY216" s="74">
        <v>66</v>
      </c>
      <c r="LZ216" s="74">
        <v>208</v>
      </c>
      <c r="MA216" s="74">
        <v>27</v>
      </c>
      <c r="MB216" s="74">
        <v>4</v>
      </c>
      <c r="MC216" s="74">
        <v>61</v>
      </c>
      <c r="MD216" s="74"/>
      <c r="MH216" s="75"/>
      <c r="MI216" s="89"/>
    </row>
    <row r="217" spans="1:347" x14ac:dyDescent="0.25">
      <c r="A217" s="153"/>
      <c r="B217" s="156" t="s">
        <v>10</v>
      </c>
      <c r="C217" s="154"/>
      <c r="D217" s="159">
        <v>71047</v>
      </c>
      <c r="E217" s="159" t="s">
        <v>262</v>
      </c>
      <c r="F217" s="73" t="s">
        <v>384</v>
      </c>
      <c r="P217" s="164"/>
      <c r="Q217" s="129"/>
      <c r="R217" s="129"/>
      <c r="S217" s="129"/>
      <c r="T217" s="129"/>
      <c r="U217" s="129"/>
      <c r="V217" s="129"/>
      <c r="W217" s="129"/>
      <c r="X217" s="129"/>
      <c r="Y217" s="129"/>
      <c r="Z217" s="115"/>
      <c r="AA217" s="74"/>
      <c r="AB217" s="75">
        <v>1144</v>
      </c>
      <c r="AC217" s="75">
        <v>3829</v>
      </c>
      <c r="AD217" s="75">
        <v>1318</v>
      </c>
      <c r="AE217" s="90">
        <v>605.13672241054792</v>
      </c>
      <c r="AF217" s="90">
        <v>344.86327758945208</v>
      </c>
      <c r="AG217" s="75">
        <v>8034</v>
      </c>
      <c r="AH217" s="75">
        <v>219</v>
      </c>
      <c r="AI217" s="75">
        <v>62</v>
      </c>
      <c r="AJ217" s="75">
        <v>950</v>
      </c>
      <c r="AK217" s="74">
        <f>SUM(AB217:AI217)</f>
        <v>15556</v>
      </c>
      <c r="AL217" s="76"/>
      <c r="AM217" s="77">
        <f t="shared" ref="AM217:AT221" si="541">AB217/$AK217</f>
        <v>7.3540755978400624E-2</v>
      </c>
      <c r="AN217" s="78">
        <f t="shared" si="541"/>
        <v>0.24614296734379018</v>
      </c>
      <c r="AO217" s="78">
        <f t="shared" si="541"/>
        <v>8.4726150681409096E-2</v>
      </c>
      <c r="AP217" s="78">
        <f t="shared" si="541"/>
        <v>3.8900534996821029E-2</v>
      </c>
      <c r="AQ217" s="78">
        <f t="shared" si="541"/>
        <v>2.2169148726501161E-2</v>
      </c>
      <c r="AR217" s="78">
        <f t="shared" si="541"/>
        <v>0.5164566726664952</v>
      </c>
      <c r="AS217" s="78">
        <f t="shared" si="541"/>
        <v>1.4078169195165852E-2</v>
      </c>
      <c r="AT217" s="79">
        <f t="shared" si="541"/>
        <v>3.985600411416817E-3</v>
      </c>
      <c r="AU217" s="76">
        <f>AK217/$AK217</f>
        <v>1</v>
      </c>
      <c r="AV217" s="76"/>
      <c r="AW217" s="76"/>
      <c r="AX217" s="75">
        <v>731</v>
      </c>
      <c r="AY217" s="75">
        <v>968</v>
      </c>
      <c r="AZ217" s="75">
        <v>1398</v>
      </c>
      <c r="BA217" s="75">
        <v>1304</v>
      </c>
      <c r="BB217" s="75">
        <v>5438</v>
      </c>
      <c r="BC217" s="75">
        <v>5198</v>
      </c>
      <c r="BD217" s="75">
        <v>322</v>
      </c>
      <c r="BE217" s="75">
        <v>0</v>
      </c>
      <c r="BF217" s="75">
        <v>51</v>
      </c>
      <c r="BG217" s="80">
        <v>12</v>
      </c>
      <c r="BH217" s="81">
        <v>104</v>
      </c>
      <c r="BI217" s="81"/>
      <c r="BJ217" s="82"/>
      <c r="BK217" s="74">
        <f>SUM(BG217:BJ217)</f>
        <v>116</v>
      </c>
      <c r="BL217" s="80">
        <f t="shared" si="478"/>
        <v>15526</v>
      </c>
      <c r="BM217" s="83"/>
      <c r="BN217" s="84">
        <f t="shared" ref="BN217:BZ221" si="542">AX217/$BL217</f>
        <v>4.7082313538580445E-2</v>
      </c>
      <c r="BO217" s="85">
        <f t="shared" si="542"/>
        <v>6.2347030787066854E-2</v>
      </c>
      <c r="BP217" s="85">
        <f t="shared" si="542"/>
        <v>9.0042509339173002E-2</v>
      </c>
      <c r="BQ217" s="85">
        <f t="shared" si="542"/>
        <v>8.3988148911503288E-2</v>
      </c>
      <c r="BR217" s="85">
        <f t="shared" si="542"/>
        <v>0.35025119154965861</v>
      </c>
      <c r="BS217" s="85">
        <f t="shared" si="542"/>
        <v>0.33479325003220406</v>
      </c>
      <c r="BT217" s="85">
        <f t="shared" si="542"/>
        <v>2.0739404869251576E-2</v>
      </c>
      <c r="BU217" s="85">
        <f t="shared" si="542"/>
        <v>0</v>
      </c>
      <c r="BV217" s="85">
        <f t="shared" si="542"/>
        <v>3.2848125724591008E-3</v>
      </c>
      <c r="BW217" s="85">
        <f t="shared" si="542"/>
        <v>7.7289707587272958E-4</v>
      </c>
      <c r="BX217" s="85">
        <f t="shared" si="542"/>
        <v>6.6984413242303234E-3</v>
      </c>
      <c r="BY217" s="85">
        <f t="shared" si="542"/>
        <v>0</v>
      </c>
      <c r="BZ217" s="85">
        <f t="shared" si="542"/>
        <v>0</v>
      </c>
      <c r="CA217" s="76">
        <f>SUM(BW217:BZ217)</f>
        <v>7.4713384001030532E-3</v>
      </c>
      <c r="CB217" s="86">
        <f>BL217/$BL217</f>
        <v>1</v>
      </c>
      <c r="CC217" s="76"/>
      <c r="CD217" s="76"/>
      <c r="CE217" s="75">
        <v>620</v>
      </c>
      <c r="CF217" s="75">
        <v>3510</v>
      </c>
      <c r="CG217" s="75">
        <v>7223</v>
      </c>
      <c r="CH217" s="75">
        <v>1211</v>
      </c>
      <c r="CI217" s="75">
        <v>2018</v>
      </c>
      <c r="CJ217" s="75">
        <v>903</v>
      </c>
      <c r="CK217" s="75">
        <v>315</v>
      </c>
      <c r="CQ217" s="74">
        <f>SUM(CL217:CP217)</f>
        <v>0</v>
      </c>
      <c r="CR217" s="74">
        <f>SUM(CE217:CK217)+CQ217</f>
        <v>15800</v>
      </c>
      <c r="CS217" s="76"/>
      <c r="CT217" s="77">
        <f t="shared" ref="CT217:CZ221" si="543">CE217/$CR217</f>
        <v>3.9240506329113925E-2</v>
      </c>
      <c r="CU217" s="78">
        <f t="shared" si="543"/>
        <v>0.22215189873417721</v>
      </c>
      <c r="CV217" s="78">
        <f t="shared" si="543"/>
        <v>0.45715189873417722</v>
      </c>
      <c r="CW217" s="78">
        <f t="shared" si="543"/>
        <v>7.6645569620253165E-2</v>
      </c>
      <c r="CX217" s="78">
        <f t="shared" si="543"/>
        <v>0.12772151898734177</v>
      </c>
      <c r="CY217" s="78">
        <f t="shared" si="543"/>
        <v>5.7151898734177219E-2</v>
      </c>
      <c r="CZ217" s="78">
        <f t="shared" si="543"/>
        <v>1.9936708860759492E-2</v>
      </c>
      <c r="DA217" s="79"/>
      <c r="DB217" s="79"/>
      <c r="DC217" s="79"/>
      <c r="DD217" s="79"/>
      <c r="DE217" s="79">
        <f t="shared" ref="DE217:DF221" si="544">CQ217/$CR217</f>
        <v>0</v>
      </c>
      <c r="DF217" s="76">
        <f t="shared" si="544"/>
        <v>1</v>
      </c>
      <c r="DG217" s="76"/>
      <c r="DH217" s="76"/>
      <c r="DI217" s="76"/>
      <c r="DJ217" s="76"/>
      <c r="DK217" s="76">
        <f t="shared" si="479"/>
        <v>0.24614296734379018</v>
      </c>
      <c r="DL217" s="76">
        <f t="shared" si="480"/>
        <v>0.35025119154965861</v>
      </c>
      <c r="DM217" s="76">
        <f t="shared" si="481"/>
        <v>0.22215189873417721</v>
      </c>
      <c r="DN217" s="76"/>
      <c r="DO217" s="76"/>
      <c r="DP217" s="76">
        <f t="shared" si="482"/>
        <v>8.4726150681409096E-2</v>
      </c>
      <c r="DQ217" s="76">
        <f t="shared" si="483"/>
        <v>6.2347030787066854E-2</v>
      </c>
      <c r="DR217" s="76">
        <f t="shared" si="484"/>
        <v>0.12772151898734177</v>
      </c>
      <c r="DS217" s="76"/>
      <c r="DT217" s="76"/>
      <c r="DU217" s="76"/>
      <c r="DV217" s="76">
        <f t="shared" si="485"/>
        <v>0</v>
      </c>
      <c r="DW217" s="76"/>
      <c r="DX217" s="76"/>
      <c r="DY217" s="76"/>
      <c r="DZ217" s="76"/>
      <c r="EA217" s="76">
        <f t="shared" si="486"/>
        <v>3.2848125724591008E-3</v>
      </c>
      <c r="EB217" s="76"/>
      <c r="EC217" s="76"/>
      <c r="ED217" s="76"/>
      <c r="EE217" s="76">
        <f t="shared" ref="EE217:EG221" si="545">DK217+DP217+DU217+DZ217</f>
        <v>0.33086911802519925</v>
      </c>
      <c r="EF217" s="76">
        <f t="shared" si="545"/>
        <v>0.4158830349091846</v>
      </c>
      <c r="EG217" s="76">
        <f t="shared" si="545"/>
        <v>0.34987341772151898</v>
      </c>
      <c r="EH217" s="76"/>
      <c r="EI217" s="76"/>
      <c r="EJ217" s="76">
        <f t="shared" si="487"/>
        <v>-2.3991068609612975E-2</v>
      </c>
      <c r="EK217" s="76"/>
      <c r="EL217" s="76">
        <f t="shared" si="488"/>
        <v>-0.12809929281548141</v>
      </c>
      <c r="EM217" s="76"/>
      <c r="EN217" s="76"/>
      <c r="EO217" s="76">
        <f t="shared" si="489"/>
        <v>4.2995368305932674E-2</v>
      </c>
      <c r="EP217" s="76"/>
      <c r="EQ217" s="76">
        <f t="shared" si="490"/>
        <v>6.5374488200274916E-2</v>
      </c>
      <c r="ER217" s="76"/>
      <c r="ES217" s="76"/>
      <c r="ET217" s="76">
        <f t="shared" si="491"/>
        <v>0</v>
      </c>
      <c r="EU217" s="76"/>
      <c r="EV217" s="76">
        <f t="shared" si="492"/>
        <v>0</v>
      </c>
      <c r="EW217" s="76"/>
      <c r="EX217" s="76"/>
      <c r="EY217" s="76">
        <f t="shared" si="493"/>
        <v>0</v>
      </c>
      <c r="EZ217" s="76"/>
      <c r="FA217" s="76">
        <f t="shared" si="494"/>
        <v>-3.2848125724591008E-3</v>
      </c>
      <c r="FB217" s="76"/>
      <c r="FC217" s="76"/>
      <c r="FD217" s="76">
        <f t="shared" si="495"/>
        <v>1.9004299696319726E-2</v>
      </c>
      <c r="FE217" s="76"/>
      <c r="FF217" s="76">
        <f t="shared" si="496"/>
        <v>-6.6009617187665626E-2</v>
      </c>
      <c r="FG217" s="76"/>
      <c r="FH217" s="76"/>
      <c r="FI217" s="76"/>
      <c r="FJ217" s="76"/>
      <c r="FK217" s="76"/>
      <c r="FL217" s="76">
        <f t="shared" si="497"/>
        <v>1.4078169195165852E-2</v>
      </c>
      <c r="FM217" s="76">
        <f t="shared" si="498"/>
        <v>2.0739404869251576E-2</v>
      </c>
      <c r="FN217" s="76">
        <f t="shared" si="499"/>
        <v>1.9936708860759492E-2</v>
      </c>
      <c r="FO217" s="76"/>
      <c r="FP217" s="76">
        <f t="shared" si="500"/>
        <v>5.8585396655936404E-3</v>
      </c>
      <c r="FQ217" s="76"/>
      <c r="FR217" s="76">
        <f t="shared" si="501"/>
        <v>-8.0269600849208408E-4</v>
      </c>
      <c r="FS217" s="76"/>
      <c r="FT217" s="76"/>
      <c r="FU217" s="76"/>
      <c r="FV217" s="76"/>
      <c r="FW217" s="76">
        <f t="shared" si="502"/>
        <v>0.5164566726664952</v>
      </c>
      <c r="FX217" s="76">
        <f t="shared" si="503"/>
        <v>0.33479325003220406</v>
      </c>
      <c r="FY217" s="76">
        <f t="shared" si="504"/>
        <v>0.45715189873417722</v>
      </c>
      <c r="FZ217" s="76"/>
      <c r="GA217" s="76">
        <f t="shared" si="505"/>
        <v>-5.9304773932317978E-2</v>
      </c>
      <c r="GB217" s="76"/>
      <c r="GC217" s="76">
        <f t="shared" si="506"/>
        <v>0.12235864870197316</v>
      </c>
      <c r="GD217" s="76"/>
      <c r="GE217" s="76"/>
      <c r="GF217" s="76"/>
      <c r="GG217" s="76"/>
      <c r="GH217" s="76">
        <f t="shared" si="507"/>
        <v>7.3540755978400624E-2</v>
      </c>
      <c r="GI217" s="76">
        <f t="shared" si="508"/>
        <v>9.0042509339173002E-2</v>
      </c>
      <c r="GJ217" s="76">
        <f t="shared" si="509"/>
        <v>5.7151898734177219E-2</v>
      </c>
      <c r="GK217" s="76"/>
      <c r="GL217" s="76">
        <f t="shared" si="510"/>
        <v>-1.6388857244223405E-2</v>
      </c>
      <c r="GM217" s="76"/>
      <c r="GN217" s="76">
        <f t="shared" si="511"/>
        <v>-3.2890610604995783E-2</v>
      </c>
      <c r="GO217" s="76"/>
      <c r="GP217" s="76"/>
      <c r="GQ217" s="76"/>
      <c r="GR217" s="76"/>
      <c r="GS217" s="76">
        <f t="shared" si="512"/>
        <v>3.8900534996821029E-2</v>
      </c>
      <c r="GT217" s="76">
        <f t="shared" si="513"/>
        <v>8.3988148911503288E-2</v>
      </c>
      <c r="GU217" s="76">
        <f t="shared" si="514"/>
        <v>3.9240506329113925E-2</v>
      </c>
      <c r="GV217" s="76"/>
      <c r="GW217" s="76">
        <f t="shared" si="515"/>
        <v>3.39971332292896E-4</v>
      </c>
      <c r="GX217" s="76"/>
      <c r="GY217" s="76">
        <f t="shared" si="516"/>
        <v>-4.4747642582389363E-2</v>
      </c>
      <c r="GZ217" s="76"/>
      <c r="HA217" s="76"/>
      <c r="HB217" s="76"/>
      <c r="HC217" s="76"/>
      <c r="HD217" s="76">
        <f t="shared" si="517"/>
        <v>2.2169148726501161E-2</v>
      </c>
      <c r="HE217" s="76">
        <f t="shared" si="518"/>
        <v>4.7082313538580445E-2</v>
      </c>
      <c r="HF217" s="76">
        <f t="shared" si="519"/>
        <v>7.6645569620253165E-2</v>
      </c>
      <c r="HG217" s="76"/>
      <c r="HH217" s="76">
        <f t="shared" si="520"/>
        <v>5.4476420893752001E-2</v>
      </c>
      <c r="HI217" s="76"/>
      <c r="HJ217" s="76">
        <f t="shared" si="521"/>
        <v>2.956325608167272E-2</v>
      </c>
      <c r="HK217" s="76"/>
      <c r="HL217" s="76"/>
      <c r="HM217" s="76"/>
      <c r="HN217" s="76"/>
      <c r="HO217" s="76"/>
      <c r="HP217" s="76"/>
      <c r="HQ217" s="76"/>
      <c r="HR217" s="76">
        <f t="shared" si="522"/>
        <v>5.2978704191986879E-2</v>
      </c>
      <c r="HS217" s="76">
        <f t="shared" si="523"/>
        <v>6.1069683723322193E-2</v>
      </c>
      <c r="HT217" s="76">
        <f t="shared" si="524"/>
        <v>7.5147852918488037E-2</v>
      </c>
      <c r="HU217" s="76"/>
      <c r="HV217" s="76">
        <f t="shared" si="525"/>
        <v>0.10472755378075486</v>
      </c>
      <c r="HW217" s="76">
        <f t="shared" si="526"/>
        <v>0.13107046245008375</v>
      </c>
      <c r="HX217" s="76">
        <f t="shared" si="527"/>
        <v>0.15180986731933532</v>
      </c>
      <c r="HY217" s="76"/>
      <c r="HZ217" s="76">
        <f t="shared" si="528"/>
        <v>5.9177215189873414E-2</v>
      </c>
      <c r="IA217" s="76">
        <f t="shared" si="529"/>
        <v>0.11588607594936709</v>
      </c>
      <c r="IB217" s="76">
        <f t="shared" si="530"/>
        <v>0.13582278481012658</v>
      </c>
      <c r="IC217" s="76"/>
      <c r="ID217" s="76"/>
      <c r="IE217" s="76">
        <f t="shared" si="531"/>
        <v>6.1985109978865346E-3</v>
      </c>
      <c r="IF217" s="76"/>
      <c r="IG217" s="76">
        <f t="shared" si="532"/>
        <v>-4.5550338590881451E-2</v>
      </c>
      <c r="IH217" s="76"/>
      <c r="II217" s="76"/>
      <c r="IJ217" s="76">
        <f t="shared" si="533"/>
        <v>5.4816392226044897E-2</v>
      </c>
      <c r="IK217" s="76"/>
      <c r="IL217" s="76">
        <f t="shared" si="534"/>
        <v>-1.5184386500716657E-2</v>
      </c>
      <c r="IM217" s="76"/>
      <c r="IN217" s="76"/>
      <c r="IO217" s="76">
        <f t="shared" si="535"/>
        <v>6.0674931891638542E-2</v>
      </c>
      <c r="IP217" s="76"/>
      <c r="IQ217" s="76">
        <f t="shared" si="536"/>
        <v>-1.5987082509208744E-2</v>
      </c>
      <c r="IR217" s="76"/>
      <c r="IS217" s="76"/>
      <c r="IT217" s="76"/>
      <c r="IU217" s="76"/>
      <c r="IV217" s="76"/>
      <c r="IW217" s="76">
        <v>0.02</v>
      </c>
      <c r="IX217" s="183">
        <v>3.8515643948581131</v>
      </c>
      <c r="IY217" s="183">
        <v>3.7608476652042455</v>
      </c>
      <c r="IZ217" s="175">
        <v>-0.29919272266050634</v>
      </c>
      <c r="JA217" s="76"/>
      <c r="JB217" s="74">
        <v>17746</v>
      </c>
      <c r="JC217" s="74">
        <v>100</v>
      </c>
      <c r="JD217" s="74">
        <v>93</v>
      </c>
      <c r="JE217" s="76">
        <v>1.485575410695561E-2</v>
      </c>
      <c r="JF217" s="76">
        <v>7.0297643929502024E-2</v>
      </c>
      <c r="JG217" s="74"/>
      <c r="JH217" s="74">
        <v>66</v>
      </c>
      <c r="JI217" s="74">
        <v>1.5</v>
      </c>
      <c r="JJ217" s="175">
        <v>2.2727272727272728E-2</v>
      </c>
      <c r="JK217" s="74">
        <v>40</v>
      </c>
      <c r="JL217" s="74">
        <v>7</v>
      </c>
      <c r="JM217" s="175">
        <v>0.17499999999999999</v>
      </c>
      <c r="JN217" s="74">
        <v>106</v>
      </c>
      <c r="JO217" s="74">
        <v>8.5</v>
      </c>
      <c r="JP217" s="175">
        <v>8.0188679245283015E-2</v>
      </c>
      <c r="JQ217" s="175">
        <v>0.36742745203318877</v>
      </c>
      <c r="JR217" s="74"/>
      <c r="JS217" s="74"/>
      <c r="JT217" s="76">
        <v>0.20711974110032363</v>
      </c>
      <c r="JU217" s="175"/>
      <c r="JV217" s="175">
        <v>0.16739446870451238</v>
      </c>
      <c r="JW217" s="175">
        <v>4.6579330422125186E-3</v>
      </c>
      <c r="JX217" s="175">
        <v>4.2018437651625426E-2</v>
      </c>
      <c r="JY217" s="175">
        <v>0.12537603105288694</v>
      </c>
      <c r="JZ217" s="175">
        <v>0.1720524017467249</v>
      </c>
      <c r="KA217" s="175">
        <v>3.0761766132945172E-2</v>
      </c>
      <c r="KB217" s="175">
        <v>1.5429403202328967E-2</v>
      </c>
      <c r="KC217" s="175">
        <v>0.1762251334303736</v>
      </c>
      <c r="KD217" s="175">
        <v>5.084910237748666E-2</v>
      </c>
      <c r="KE217" s="175">
        <v>4.6191169335274139E-2</v>
      </c>
      <c r="KF217" s="175">
        <v>0.21824357108199902</v>
      </c>
      <c r="KG217" s="175"/>
      <c r="KH217" s="74">
        <v>1921</v>
      </c>
      <c r="KI217" s="74">
        <v>9998</v>
      </c>
      <c r="KJ217" s="74">
        <v>2249</v>
      </c>
      <c r="KK217" s="74">
        <v>10305</v>
      </c>
      <c r="KL217" s="76">
        <v>0.1921384276855371</v>
      </c>
      <c r="KM217" s="76">
        <v>0.21824357108199902</v>
      </c>
      <c r="KN217" s="175">
        <v>2.6105143396461916E-2</v>
      </c>
      <c r="KO217" s="175">
        <v>0.13586633195097669</v>
      </c>
      <c r="KP217" s="175"/>
      <c r="KQ217" s="74">
        <v>221</v>
      </c>
      <c r="KR217" s="74">
        <v>645</v>
      </c>
      <c r="KS217" s="175">
        <v>0.34263565891472869</v>
      </c>
      <c r="KT217" s="74">
        <v>473</v>
      </c>
      <c r="KU217" s="74">
        <v>1395</v>
      </c>
      <c r="KV217" s="175">
        <v>0.33906810035842294</v>
      </c>
      <c r="KW217" s="74">
        <v>673</v>
      </c>
      <c r="KX217" s="74">
        <v>2031</v>
      </c>
      <c r="KY217" s="175">
        <v>0.33136386016740521</v>
      </c>
      <c r="KZ217" s="74">
        <v>903</v>
      </c>
      <c r="LA217" s="74">
        <v>2936</v>
      </c>
      <c r="LB217" s="175">
        <v>0.30756130790190733</v>
      </c>
      <c r="LC217" s="74">
        <v>364</v>
      </c>
      <c r="LD217" s="74">
        <v>1244</v>
      </c>
      <c r="LE217" s="175">
        <f t="shared" si="537"/>
        <v>0.29260450160771706</v>
      </c>
      <c r="LF217" s="74">
        <v>559</v>
      </c>
      <c r="LG217" s="74">
        <v>2242</v>
      </c>
      <c r="LH217" s="175">
        <f t="shared" si="538"/>
        <v>0.24933095450490633</v>
      </c>
      <c r="LI217" s="74">
        <v>290</v>
      </c>
      <c r="LJ217" s="74">
        <v>2120</v>
      </c>
      <c r="LK217" s="175">
        <f t="shared" si="539"/>
        <v>0.13679245283018868</v>
      </c>
      <c r="LL217" s="74">
        <v>1213</v>
      </c>
      <c r="LM217" s="74">
        <v>5606</v>
      </c>
      <c r="LN217" s="175">
        <v>0.21637531216553693</v>
      </c>
      <c r="LO217" s="175"/>
      <c r="LP217" s="74">
        <v>133</v>
      </c>
      <c r="LQ217" s="74">
        <v>1763</v>
      </c>
      <c r="LR217" s="175">
        <v>7.5439591605218376E-2</v>
      </c>
      <c r="LS217" s="74">
        <v>2249</v>
      </c>
      <c r="LT217" s="74">
        <v>10305</v>
      </c>
      <c r="LU217" s="175">
        <v>0.21824357108199902</v>
      </c>
      <c r="LV217" s="175"/>
      <c r="LW217" s="74"/>
      <c r="LX217" s="74">
        <v>201</v>
      </c>
      <c r="LY217" s="74">
        <v>101</v>
      </c>
      <c r="LZ217" s="74">
        <v>22</v>
      </c>
      <c r="MA217" s="74">
        <v>29</v>
      </c>
      <c r="MB217" s="74">
        <v>108</v>
      </c>
      <c r="MC217" s="74">
        <v>74</v>
      </c>
      <c r="MD217" s="74"/>
      <c r="MH217" s="75"/>
      <c r="MI217" s="89"/>
    </row>
    <row r="218" spans="1:347" x14ac:dyDescent="0.25">
      <c r="A218" s="153"/>
      <c r="B218" s="156" t="s">
        <v>48</v>
      </c>
      <c r="C218" s="154"/>
      <c r="D218" s="159">
        <v>13031</v>
      </c>
      <c r="E218" s="159" t="s">
        <v>0</v>
      </c>
      <c r="F218" s="73" t="s">
        <v>68</v>
      </c>
      <c r="P218" s="164"/>
      <c r="Q218" s="129"/>
      <c r="R218" s="129"/>
      <c r="S218" s="129"/>
      <c r="T218" s="129"/>
      <c r="U218" s="129"/>
      <c r="V218" s="129"/>
      <c r="W218" s="129"/>
      <c r="X218" s="129"/>
      <c r="Y218" s="129"/>
      <c r="Z218" s="115"/>
      <c r="AA218" s="74"/>
      <c r="AB218" s="75">
        <v>506</v>
      </c>
      <c r="AC218" s="75">
        <v>3176</v>
      </c>
      <c r="AD218" s="75">
        <v>937</v>
      </c>
      <c r="AE218" s="75">
        <v>749</v>
      </c>
      <c r="AF218" s="75">
        <v>828</v>
      </c>
      <c r="AG218" s="75">
        <v>1782</v>
      </c>
      <c r="AH218" s="75">
        <v>104</v>
      </c>
      <c r="AI218" s="75">
        <v>58</v>
      </c>
      <c r="AK218" s="74">
        <f>SUM(AB218:AI218)</f>
        <v>8140</v>
      </c>
      <c r="AL218" s="76"/>
      <c r="AM218" s="77">
        <f t="shared" si="541"/>
        <v>6.2162162162162166E-2</v>
      </c>
      <c r="AN218" s="78">
        <f t="shared" si="541"/>
        <v>0.39017199017199017</v>
      </c>
      <c r="AO218" s="78">
        <f t="shared" si="541"/>
        <v>0.11511056511056511</v>
      </c>
      <c r="AP218" s="78">
        <f t="shared" si="541"/>
        <v>9.201474201474201E-2</v>
      </c>
      <c r="AQ218" s="78">
        <f t="shared" si="541"/>
        <v>0.10171990171990172</v>
      </c>
      <c r="AR218" s="78">
        <f t="shared" si="541"/>
        <v>0.21891891891891893</v>
      </c>
      <c r="AS218" s="78">
        <f t="shared" si="541"/>
        <v>1.2776412776412777E-2</v>
      </c>
      <c r="AT218" s="79">
        <f t="shared" si="541"/>
        <v>7.1253071253071249E-3</v>
      </c>
      <c r="AU218" s="76">
        <f>AK218/$AK218</f>
        <v>1</v>
      </c>
      <c r="AV218" s="76"/>
      <c r="AW218" s="76"/>
      <c r="AX218" s="75">
        <v>744</v>
      </c>
      <c r="AY218" s="75">
        <v>592</v>
      </c>
      <c r="AZ218" s="75">
        <v>686</v>
      </c>
      <c r="BA218" s="75">
        <v>777</v>
      </c>
      <c r="BB218" s="75">
        <v>3346</v>
      </c>
      <c r="BC218" s="75">
        <v>1902</v>
      </c>
      <c r="BD218" s="75">
        <v>171</v>
      </c>
      <c r="BF218" s="75">
        <v>15</v>
      </c>
      <c r="BG218" s="80">
        <v>8</v>
      </c>
      <c r="BH218" s="81">
        <v>54</v>
      </c>
      <c r="BI218" s="81"/>
      <c r="BJ218" s="82"/>
      <c r="BK218" s="74">
        <f>SUM(BG218:BJ218)</f>
        <v>62</v>
      </c>
      <c r="BL218" s="80">
        <f t="shared" si="478"/>
        <v>8295</v>
      </c>
      <c r="BM218" s="83"/>
      <c r="BN218" s="84">
        <f t="shared" si="542"/>
        <v>8.9692585895117541E-2</v>
      </c>
      <c r="BO218" s="85">
        <f t="shared" si="542"/>
        <v>7.1368294153104278E-2</v>
      </c>
      <c r="BP218" s="85">
        <f t="shared" si="542"/>
        <v>8.2700421940928276E-2</v>
      </c>
      <c r="BQ218" s="85">
        <f t="shared" si="542"/>
        <v>9.3670886075949367E-2</v>
      </c>
      <c r="BR218" s="85">
        <f t="shared" si="542"/>
        <v>0.40337552742616034</v>
      </c>
      <c r="BS218" s="85">
        <f t="shared" si="542"/>
        <v>0.22929475587703435</v>
      </c>
      <c r="BT218" s="85">
        <f t="shared" si="542"/>
        <v>2.0614828209764919E-2</v>
      </c>
      <c r="BU218" s="85">
        <f t="shared" si="542"/>
        <v>0</v>
      </c>
      <c r="BV218" s="85">
        <f t="shared" si="542"/>
        <v>1.8083182640144665E-3</v>
      </c>
      <c r="BW218" s="85">
        <f t="shared" si="542"/>
        <v>9.6443640747438219E-4</v>
      </c>
      <c r="BX218" s="85">
        <f t="shared" si="542"/>
        <v>6.5099457504520794E-3</v>
      </c>
      <c r="BY218" s="85">
        <f t="shared" si="542"/>
        <v>0</v>
      </c>
      <c r="BZ218" s="85">
        <f t="shared" si="542"/>
        <v>0</v>
      </c>
      <c r="CA218" s="76">
        <f>SUM(BW218:BZ218)</f>
        <v>7.4743821579264617E-3</v>
      </c>
      <c r="CB218" s="86">
        <f>BL218/$BL218</f>
        <v>1</v>
      </c>
      <c r="CC218" s="76"/>
      <c r="CD218" s="76"/>
      <c r="CE218" s="75">
        <v>420</v>
      </c>
      <c r="CF218" s="75">
        <v>2690</v>
      </c>
      <c r="CG218" s="75">
        <v>1934</v>
      </c>
      <c r="CH218" s="75">
        <v>1068</v>
      </c>
      <c r="CI218" s="75">
        <v>1544</v>
      </c>
      <c r="CJ218" s="75">
        <v>549</v>
      </c>
      <c r="CK218" s="75">
        <v>167</v>
      </c>
      <c r="CQ218" s="74">
        <f>SUM(CL218:CP218)</f>
        <v>0</v>
      </c>
      <c r="CR218" s="74">
        <f>SUM(CE218:CK218)+CQ218</f>
        <v>8372</v>
      </c>
      <c r="CS218" s="76"/>
      <c r="CT218" s="77">
        <f t="shared" si="543"/>
        <v>5.016722408026756E-2</v>
      </c>
      <c r="CU218" s="78">
        <f t="shared" si="543"/>
        <v>0.32130912565695174</v>
      </c>
      <c r="CV218" s="78">
        <f t="shared" si="543"/>
        <v>0.23100812231247014</v>
      </c>
      <c r="CW218" s="78">
        <f t="shared" si="543"/>
        <v>0.12756808408982323</v>
      </c>
      <c r="CX218" s="78">
        <f t="shared" si="543"/>
        <v>0.18442427138079312</v>
      </c>
      <c r="CY218" s="78">
        <f t="shared" si="543"/>
        <v>6.557572861920688E-2</v>
      </c>
      <c r="CZ218" s="78">
        <f t="shared" si="543"/>
        <v>1.994744386048734E-2</v>
      </c>
      <c r="DA218" s="79"/>
      <c r="DB218" s="79"/>
      <c r="DC218" s="79"/>
      <c r="DD218" s="79"/>
      <c r="DE218" s="79">
        <f t="shared" si="544"/>
        <v>0</v>
      </c>
      <c r="DF218" s="76">
        <f t="shared" si="544"/>
        <v>1</v>
      </c>
      <c r="DG218" s="76"/>
      <c r="DH218" s="76"/>
      <c r="DI218" s="76"/>
      <c r="DJ218" s="76"/>
      <c r="DK218" s="76">
        <f t="shared" si="479"/>
        <v>0.39017199017199017</v>
      </c>
      <c r="DL218" s="76">
        <f t="shared" si="480"/>
        <v>0.40337552742616034</v>
      </c>
      <c r="DM218" s="76">
        <f t="shared" si="481"/>
        <v>0.32130912565695174</v>
      </c>
      <c r="DN218" s="76"/>
      <c r="DO218" s="76"/>
      <c r="DP218" s="76">
        <f t="shared" si="482"/>
        <v>0.11511056511056511</v>
      </c>
      <c r="DQ218" s="76">
        <f t="shared" si="483"/>
        <v>7.1368294153104278E-2</v>
      </c>
      <c r="DR218" s="76">
        <f t="shared" si="484"/>
        <v>0.18442427138079312</v>
      </c>
      <c r="DS218" s="76"/>
      <c r="DT218" s="76"/>
      <c r="DU218" s="76"/>
      <c r="DV218" s="76">
        <f t="shared" si="485"/>
        <v>0</v>
      </c>
      <c r="DW218" s="76"/>
      <c r="DX218" s="76"/>
      <c r="DY218" s="76"/>
      <c r="DZ218" s="76"/>
      <c r="EA218" s="76">
        <f t="shared" si="486"/>
        <v>1.8083182640144665E-3</v>
      </c>
      <c r="EB218" s="76"/>
      <c r="EC218" s="76"/>
      <c r="ED218" s="76"/>
      <c r="EE218" s="76">
        <f t="shared" si="545"/>
        <v>0.50528255528255528</v>
      </c>
      <c r="EF218" s="76">
        <f t="shared" si="545"/>
        <v>0.4765521398432791</v>
      </c>
      <c r="EG218" s="76">
        <f t="shared" si="545"/>
        <v>0.50573339703774489</v>
      </c>
      <c r="EH218" s="76"/>
      <c r="EI218" s="76"/>
      <c r="EJ218" s="76">
        <f t="shared" si="487"/>
        <v>-6.8862864515038424E-2</v>
      </c>
      <c r="EK218" s="76"/>
      <c r="EL218" s="76">
        <f t="shared" si="488"/>
        <v>-8.2066401769208597E-2</v>
      </c>
      <c r="EM218" s="76"/>
      <c r="EN218" s="76"/>
      <c r="EO218" s="76">
        <f t="shared" si="489"/>
        <v>6.9313706270228009E-2</v>
      </c>
      <c r="EP218" s="76"/>
      <c r="EQ218" s="76">
        <f t="shared" si="490"/>
        <v>0.11305597722768884</v>
      </c>
      <c r="ER218" s="76"/>
      <c r="ES218" s="76"/>
      <c r="ET218" s="76">
        <f t="shared" si="491"/>
        <v>0</v>
      </c>
      <c r="EU218" s="76"/>
      <c r="EV218" s="76">
        <f t="shared" si="492"/>
        <v>0</v>
      </c>
      <c r="EW218" s="76"/>
      <c r="EX218" s="76"/>
      <c r="EY218" s="76">
        <f t="shared" si="493"/>
        <v>0</v>
      </c>
      <c r="EZ218" s="76"/>
      <c r="FA218" s="76">
        <f t="shared" si="494"/>
        <v>-1.8083182640144665E-3</v>
      </c>
      <c r="FB218" s="76"/>
      <c r="FC218" s="76"/>
      <c r="FD218" s="76">
        <f t="shared" si="495"/>
        <v>4.5084175518961267E-4</v>
      </c>
      <c r="FE218" s="76"/>
      <c r="FF218" s="76">
        <f t="shared" si="496"/>
        <v>2.9181257194465793E-2</v>
      </c>
      <c r="FG218" s="76"/>
      <c r="FH218" s="76"/>
      <c r="FI218" s="76"/>
      <c r="FJ218" s="76"/>
      <c r="FK218" s="76"/>
      <c r="FL218" s="76">
        <f t="shared" si="497"/>
        <v>1.2776412776412777E-2</v>
      </c>
      <c r="FM218" s="76">
        <f t="shared" si="498"/>
        <v>2.0614828209764919E-2</v>
      </c>
      <c r="FN218" s="76">
        <f t="shared" si="499"/>
        <v>1.994744386048734E-2</v>
      </c>
      <c r="FO218" s="76"/>
      <c r="FP218" s="76">
        <f t="shared" si="500"/>
        <v>7.1710310840745629E-3</v>
      </c>
      <c r="FQ218" s="76"/>
      <c r="FR218" s="76">
        <f t="shared" si="501"/>
        <v>-6.6738434927757911E-4</v>
      </c>
      <c r="FS218" s="76"/>
      <c r="FT218" s="76"/>
      <c r="FU218" s="76"/>
      <c r="FV218" s="76"/>
      <c r="FW218" s="76">
        <f t="shared" si="502"/>
        <v>0.21891891891891893</v>
      </c>
      <c r="FX218" s="76">
        <f t="shared" si="503"/>
        <v>0.22929475587703435</v>
      </c>
      <c r="FY218" s="76">
        <f t="shared" si="504"/>
        <v>0.23100812231247014</v>
      </c>
      <c r="FZ218" s="76"/>
      <c r="GA218" s="76">
        <f t="shared" si="505"/>
        <v>1.2089203393551212E-2</v>
      </c>
      <c r="GB218" s="76"/>
      <c r="GC218" s="76">
        <f t="shared" si="506"/>
        <v>1.7133664354357925E-3</v>
      </c>
      <c r="GD218" s="76"/>
      <c r="GE218" s="76"/>
      <c r="GF218" s="76"/>
      <c r="GG218" s="76"/>
      <c r="GH218" s="76">
        <f t="shared" si="507"/>
        <v>6.2162162162162166E-2</v>
      </c>
      <c r="GI218" s="76">
        <f t="shared" si="508"/>
        <v>8.2700421940928276E-2</v>
      </c>
      <c r="GJ218" s="76">
        <f t="shared" si="509"/>
        <v>6.557572861920688E-2</v>
      </c>
      <c r="GK218" s="76"/>
      <c r="GL218" s="76">
        <f t="shared" si="510"/>
        <v>3.4135664570447144E-3</v>
      </c>
      <c r="GM218" s="76"/>
      <c r="GN218" s="76">
        <f t="shared" si="511"/>
        <v>-1.7124693321721396E-2</v>
      </c>
      <c r="GO218" s="76"/>
      <c r="GP218" s="76"/>
      <c r="GQ218" s="76"/>
      <c r="GR218" s="76"/>
      <c r="GS218" s="76">
        <f t="shared" si="512"/>
        <v>9.201474201474201E-2</v>
      </c>
      <c r="GT218" s="76">
        <f t="shared" si="513"/>
        <v>9.3670886075949367E-2</v>
      </c>
      <c r="GU218" s="76">
        <f t="shared" si="514"/>
        <v>5.016722408026756E-2</v>
      </c>
      <c r="GV218" s="76"/>
      <c r="GW218" s="76">
        <f t="shared" si="515"/>
        <v>-4.184751793447445E-2</v>
      </c>
      <c r="GX218" s="76"/>
      <c r="GY218" s="76">
        <f t="shared" si="516"/>
        <v>-4.3503661995681807E-2</v>
      </c>
      <c r="GZ218" s="76"/>
      <c r="HA218" s="76"/>
      <c r="HB218" s="76"/>
      <c r="HC218" s="76"/>
      <c r="HD218" s="76">
        <f t="shared" si="517"/>
        <v>0.10171990171990172</v>
      </c>
      <c r="HE218" s="76">
        <f t="shared" si="518"/>
        <v>8.9692585895117541E-2</v>
      </c>
      <c r="HF218" s="76">
        <f t="shared" si="519"/>
        <v>0.12756808408982323</v>
      </c>
      <c r="HG218" s="76"/>
      <c r="HH218" s="76">
        <f t="shared" si="520"/>
        <v>2.5848182369921507E-2</v>
      </c>
      <c r="HI218" s="76"/>
      <c r="HJ218" s="76">
        <f t="shared" si="521"/>
        <v>3.787549819470569E-2</v>
      </c>
      <c r="HK218" s="76"/>
      <c r="HL218" s="76"/>
      <c r="HM218" s="76"/>
      <c r="HN218" s="76"/>
      <c r="HO218" s="76"/>
      <c r="HP218" s="76"/>
      <c r="HQ218" s="76"/>
      <c r="HR218" s="76">
        <f t="shared" si="522"/>
        <v>0.10479115479115479</v>
      </c>
      <c r="HS218" s="76">
        <f t="shared" si="523"/>
        <v>0.19373464373464372</v>
      </c>
      <c r="HT218" s="76">
        <f t="shared" si="524"/>
        <v>0.2065110565110565</v>
      </c>
      <c r="HU218" s="76"/>
      <c r="HV218" s="76">
        <f t="shared" si="525"/>
        <v>0.11428571428571428</v>
      </c>
      <c r="HW218" s="76">
        <f t="shared" si="526"/>
        <v>0.18336347197106689</v>
      </c>
      <c r="HX218" s="76">
        <f t="shared" si="527"/>
        <v>0.20397830018083182</v>
      </c>
      <c r="HY218" s="76"/>
      <c r="HZ218" s="76">
        <f t="shared" si="528"/>
        <v>7.0114667940754896E-2</v>
      </c>
      <c r="IA218" s="76">
        <f t="shared" si="529"/>
        <v>0.17773530817009078</v>
      </c>
      <c r="IB218" s="76">
        <f t="shared" si="530"/>
        <v>0.19768275203057811</v>
      </c>
      <c r="IC218" s="76"/>
      <c r="ID218" s="76"/>
      <c r="IE218" s="76">
        <f t="shared" si="531"/>
        <v>-3.4676486850399896E-2</v>
      </c>
      <c r="IF218" s="76"/>
      <c r="IG218" s="76">
        <f t="shared" si="532"/>
        <v>-4.4171046344959386E-2</v>
      </c>
      <c r="IH218" s="76"/>
      <c r="II218" s="76"/>
      <c r="IJ218" s="76">
        <f t="shared" si="533"/>
        <v>-1.5999335564552936E-2</v>
      </c>
      <c r="IK218" s="76"/>
      <c r="IL218" s="76">
        <f t="shared" si="534"/>
        <v>-5.6281638009761104E-3</v>
      </c>
      <c r="IM218" s="76"/>
      <c r="IN218" s="76"/>
      <c r="IO218" s="76">
        <f t="shared" si="535"/>
        <v>-8.8283044804783883E-3</v>
      </c>
      <c r="IP218" s="76"/>
      <c r="IQ218" s="76">
        <f t="shared" si="536"/>
        <v>-6.2955481502537103E-3</v>
      </c>
      <c r="IR218" s="76"/>
      <c r="IS218" s="76"/>
      <c r="IT218" s="76"/>
      <c r="IU218" s="76"/>
      <c r="IV218" s="76"/>
      <c r="IW218" s="76">
        <v>0.02</v>
      </c>
      <c r="IX218" s="183">
        <v>3.9620243701876356</v>
      </c>
      <c r="IY218" s="183">
        <v>4.0868642607679471</v>
      </c>
      <c r="IZ218" s="175">
        <v>-0.17927954212924957</v>
      </c>
      <c r="JA218" s="76"/>
      <c r="JB218" s="74">
        <v>20360</v>
      </c>
      <c r="JC218" s="74">
        <v>114</v>
      </c>
      <c r="JD218" s="74">
        <v>107</v>
      </c>
      <c r="JE218" s="76">
        <v>1.2449235029181834E-2</v>
      </c>
      <c r="JF218" s="76">
        <v>5.8399525240627415E-2</v>
      </c>
      <c r="JG218" s="74"/>
      <c r="JH218" s="74">
        <v>104</v>
      </c>
      <c r="JI218" s="74">
        <v>10</v>
      </c>
      <c r="JJ218" s="175">
        <v>9.6153846153846159E-2</v>
      </c>
      <c r="JK218" s="74">
        <v>26</v>
      </c>
      <c r="JL218" s="74">
        <v>1.5</v>
      </c>
      <c r="JM218" s="175">
        <v>5.7692307692307696E-2</v>
      </c>
      <c r="JN218" s="74">
        <v>130</v>
      </c>
      <c r="JO218" s="74">
        <v>11.5</v>
      </c>
      <c r="JP218" s="175">
        <v>8.8461538461538466E-2</v>
      </c>
      <c r="JQ218" s="175">
        <v>0.43157427250169184</v>
      </c>
      <c r="JR218" s="74"/>
      <c r="JS218" s="74"/>
      <c r="JT218" s="76">
        <v>3.0418250950570342E-2</v>
      </c>
      <c r="JU218" s="175"/>
      <c r="JV218" s="175">
        <v>0.17401758208730933</v>
      </c>
      <c r="JW218" s="175">
        <v>4.7336388909760309E-3</v>
      </c>
      <c r="JX218" s="175">
        <v>0.15380569539409422</v>
      </c>
      <c r="JY218" s="175">
        <v>2.0211886693215119E-2</v>
      </c>
      <c r="JZ218" s="175">
        <v>0.17875122097828536</v>
      </c>
      <c r="KA218" s="175">
        <v>9.241866406191299E-3</v>
      </c>
      <c r="KB218" s="175">
        <v>1.6980990307310841E-2</v>
      </c>
      <c r="KC218" s="175">
        <v>5.1168382297693292E-2</v>
      </c>
      <c r="KD218" s="175">
        <v>3.0956495604478173E-2</v>
      </c>
      <c r="KE218" s="175">
        <v>2.6222856713502142E-2</v>
      </c>
      <c r="KF218" s="175">
        <v>0.20497407769178752</v>
      </c>
      <c r="KG218" s="175"/>
      <c r="KH218" s="74">
        <v>2258</v>
      </c>
      <c r="KI218" s="74">
        <v>12817</v>
      </c>
      <c r="KJ218" s="74">
        <v>2728</v>
      </c>
      <c r="KK218" s="74">
        <v>13309</v>
      </c>
      <c r="KL218" s="76">
        <v>0.17617227120230944</v>
      </c>
      <c r="KM218" s="76">
        <v>0.20497407769178752</v>
      </c>
      <c r="KN218" s="175">
        <v>2.8801806489478082E-2</v>
      </c>
      <c r="KO218" s="175">
        <v>0.16348660486077971</v>
      </c>
      <c r="KP218" s="175"/>
      <c r="KQ218" s="74">
        <v>240</v>
      </c>
      <c r="KR218" s="74">
        <v>829</v>
      </c>
      <c r="KS218" s="175">
        <v>0.28950542822677927</v>
      </c>
      <c r="KT218" s="74">
        <v>503</v>
      </c>
      <c r="KU218" s="74">
        <v>1672</v>
      </c>
      <c r="KV218" s="175">
        <v>0.30083732057416268</v>
      </c>
      <c r="KW218" s="74">
        <v>750</v>
      </c>
      <c r="KX218" s="74">
        <v>2497</v>
      </c>
      <c r="KY218" s="175">
        <v>0.30036043251902284</v>
      </c>
      <c r="KZ218" s="74">
        <v>948</v>
      </c>
      <c r="LA218" s="74">
        <v>3480</v>
      </c>
      <c r="LB218" s="175">
        <v>0.27241379310344827</v>
      </c>
      <c r="LC218" s="74">
        <v>290</v>
      </c>
      <c r="LD218" s="74">
        <v>1391</v>
      </c>
      <c r="LE218" s="175">
        <f t="shared" si="537"/>
        <v>0.20848310567936737</v>
      </c>
      <c r="LF218" s="74">
        <v>548</v>
      </c>
      <c r="LG218" s="74">
        <v>2569</v>
      </c>
      <c r="LH218" s="175">
        <f t="shared" si="538"/>
        <v>0.2133125729855975</v>
      </c>
      <c r="LI218" s="74">
        <v>451</v>
      </c>
      <c r="LJ218" s="74">
        <v>2993</v>
      </c>
      <c r="LK218" s="175">
        <f t="shared" si="539"/>
        <v>0.15068493150684931</v>
      </c>
      <c r="LL218" s="74">
        <v>1289</v>
      </c>
      <c r="LM218" s="74">
        <v>6953</v>
      </c>
      <c r="LN218" s="175">
        <v>0.18538760247375233</v>
      </c>
      <c r="LO218" s="175"/>
      <c r="LP218" s="74">
        <v>491</v>
      </c>
      <c r="LQ218" s="74">
        <v>2876</v>
      </c>
      <c r="LR218" s="175">
        <v>0.17072322670375523</v>
      </c>
      <c r="LS218" s="74">
        <v>2728</v>
      </c>
      <c r="LT218" s="74">
        <v>13309</v>
      </c>
      <c r="LU218" s="175">
        <v>0.20497407769178752</v>
      </c>
      <c r="LV218" s="175"/>
      <c r="LW218" s="74"/>
      <c r="LX218" s="74">
        <v>188</v>
      </c>
      <c r="LY218" s="74">
        <v>143</v>
      </c>
      <c r="LZ218" s="74">
        <v>216</v>
      </c>
      <c r="MA218" s="74">
        <v>68</v>
      </c>
      <c r="MB218" s="74">
        <v>218</v>
      </c>
      <c r="MC218" s="74">
        <v>189</v>
      </c>
      <c r="MD218" s="74"/>
      <c r="MH218" s="75"/>
      <c r="MI218" s="89"/>
    </row>
    <row r="219" spans="1:347" x14ac:dyDescent="0.25">
      <c r="A219" s="153" t="s">
        <v>79</v>
      </c>
      <c r="B219" s="156" t="s">
        <v>10</v>
      </c>
      <c r="C219" s="154"/>
      <c r="D219" s="159">
        <v>23062</v>
      </c>
      <c r="E219" s="159" t="s">
        <v>77</v>
      </c>
      <c r="F219" s="73" t="s">
        <v>98</v>
      </c>
      <c r="P219" s="164"/>
      <c r="Q219" s="129"/>
      <c r="R219" s="129"/>
      <c r="S219" s="129"/>
      <c r="T219" s="129"/>
      <c r="U219" s="129"/>
      <c r="V219" s="129"/>
      <c r="W219" s="129"/>
      <c r="X219" s="129"/>
      <c r="Y219" s="129"/>
      <c r="Z219" s="115"/>
      <c r="AA219" s="74"/>
      <c r="AB219" s="75">
        <v>2391</v>
      </c>
      <c r="AC219" s="75">
        <v>3169</v>
      </c>
      <c r="AD219" s="75">
        <v>710</v>
      </c>
      <c r="AE219" s="75">
        <v>477</v>
      </c>
      <c r="AF219" s="75">
        <v>1411</v>
      </c>
      <c r="AG219" s="75">
        <v>1641</v>
      </c>
      <c r="AH219" s="75">
        <v>152</v>
      </c>
      <c r="AI219" s="75">
        <v>3129</v>
      </c>
      <c r="AK219" s="74">
        <f>SUM(AB219:AI219)</f>
        <v>13080</v>
      </c>
      <c r="AL219" s="76"/>
      <c r="AM219" s="77">
        <f t="shared" si="541"/>
        <v>0.18279816513761468</v>
      </c>
      <c r="AN219" s="78">
        <f t="shared" si="541"/>
        <v>0.24227828746177371</v>
      </c>
      <c r="AO219" s="78">
        <f t="shared" si="541"/>
        <v>5.4281345565749234E-2</v>
      </c>
      <c r="AP219" s="78">
        <f t="shared" si="541"/>
        <v>3.6467889908256883E-2</v>
      </c>
      <c r="AQ219" s="78">
        <f t="shared" si="541"/>
        <v>0.10787461773700306</v>
      </c>
      <c r="AR219" s="78">
        <f t="shared" si="541"/>
        <v>0.12545871559633026</v>
      </c>
      <c r="AS219" s="78">
        <f t="shared" si="541"/>
        <v>1.1620795107033639E-2</v>
      </c>
      <c r="AT219" s="79">
        <f t="shared" si="541"/>
        <v>0.23922018348623852</v>
      </c>
      <c r="AU219" s="76">
        <f>AK219/$AK219</f>
        <v>1</v>
      </c>
      <c r="AV219" s="76"/>
      <c r="AW219" s="76"/>
      <c r="AX219" s="75">
        <v>1112</v>
      </c>
      <c r="AY219" s="75">
        <v>386</v>
      </c>
      <c r="AZ219" s="75">
        <v>4578</v>
      </c>
      <c r="BA219" s="75">
        <v>831</v>
      </c>
      <c r="BB219" s="75">
        <v>3288</v>
      </c>
      <c r="BC219" s="75">
        <v>1798</v>
      </c>
      <c r="BD219" s="75">
        <v>123</v>
      </c>
      <c r="BF219" s="75">
        <v>10</v>
      </c>
      <c r="BG219" s="80">
        <v>100</v>
      </c>
      <c r="BH219" s="81"/>
      <c r="BI219" s="81"/>
      <c r="BJ219" s="82"/>
      <c r="BK219" s="74">
        <f>SUM(BG219:BJ219)</f>
        <v>100</v>
      </c>
      <c r="BL219" s="80">
        <f t="shared" si="478"/>
        <v>12226</v>
      </c>
      <c r="BM219" s="83"/>
      <c r="BN219" s="84">
        <f t="shared" si="542"/>
        <v>9.095370521838704E-2</v>
      </c>
      <c r="BO219" s="85">
        <f t="shared" si="542"/>
        <v>3.1572059545231471E-2</v>
      </c>
      <c r="BP219" s="85">
        <f t="shared" si="542"/>
        <v>0.3744478979224603</v>
      </c>
      <c r="BQ219" s="85">
        <f t="shared" si="542"/>
        <v>6.7969900212661541E-2</v>
      </c>
      <c r="BR219" s="85">
        <f t="shared" si="542"/>
        <v>0.26893505643710125</v>
      </c>
      <c r="BS219" s="85">
        <f t="shared" si="542"/>
        <v>0.14706363487649271</v>
      </c>
      <c r="BT219" s="85">
        <f t="shared" si="542"/>
        <v>1.0060526746278423E-2</v>
      </c>
      <c r="BU219" s="85">
        <f t="shared" si="542"/>
        <v>0</v>
      </c>
      <c r="BV219" s="85">
        <f t="shared" si="542"/>
        <v>8.1792900376247341E-4</v>
      </c>
      <c r="BW219" s="85">
        <f t="shared" si="542"/>
        <v>8.1792900376247337E-3</v>
      </c>
      <c r="BX219" s="85">
        <f t="shared" si="542"/>
        <v>0</v>
      </c>
      <c r="BY219" s="85">
        <f t="shared" si="542"/>
        <v>0</v>
      </c>
      <c r="BZ219" s="85">
        <f t="shared" si="542"/>
        <v>0</v>
      </c>
      <c r="CA219" s="76">
        <f>SUM(BW219:BZ219)</f>
        <v>8.1792900376247337E-3</v>
      </c>
      <c r="CB219" s="86">
        <f>BL219/$BL219</f>
        <v>1</v>
      </c>
      <c r="CC219" s="76"/>
      <c r="CD219" s="76"/>
      <c r="CE219" s="75">
        <v>409</v>
      </c>
      <c r="CF219" s="75">
        <v>2992</v>
      </c>
      <c r="CG219" s="75">
        <v>1898</v>
      </c>
      <c r="CH219" s="75">
        <v>2356</v>
      </c>
      <c r="CI219" s="75">
        <v>925</v>
      </c>
      <c r="CJ219" s="75">
        <v>2942</v>
      </c>
      <c r="CK219" s="75">
        <v>177</v>
      </c>
      <c r="CL219" s="73">
        <v>214</v>
      </c>
      <c r="CM219" s="73">
        <v>56</v>
      </c>
      <c r="CN219" s="75">
        <v>53</v>
      </c>
      <c r="CO219" s="73"/>
      <c r="CQ219" s="74">
        <f>SUM(CL219:CP219)</f>
        <v>323</v>
      </c>
      <c r="CR219" s="74">
        <f>SUM(CE219:CK219)+CQ219</f>
        <v>12022</v>
      </c>
      <c r="CS219" s="76"/>
      <c r="CT219" s="77">
        <f t="shared" si="543"/>
        <v>3.4020961570454165E-2</v>
      </c>
      <c r="CU219" s="78">
        <f t="shared" si="543"/>
        <v>0.24887705872566959</v>
      </c>
      <c r="CV219" s="78">
        <f t="shared" si="543"/>
        <v>0.15787722508733987</v>
      </c>
      <c r="CW219" s="78">
        <f t="shared" si="543"/>
        <v>0.1959740475794377</v>
      </c>
      <c r="CX219" s="78">
        <f t="shared" si="543"/>
        <v>7.6942272500415909E-2</v>
      </c>
      <c r="CY219" s="78">
        <f t="shared" si="543"/>
        <v>0.24471801696889037</v>
      </c>
      <c r="CZ219" s="78">
        <f t="shared" si="543"/>
        <v>1.4723007818998502E-2</v>
      </c>
      <c r="DA219" s="79"/>
      <c r="DB219" s="79"/>
      <c r="DC219" s="79"/>
      <c r="DD219" s="79"/>
      <c r="DE219" s="79">
        <f t="shared" si="544"/>
        <v>2.6867409748793879E-2</v>
      </c>
      <c r="DF219" s="76">
        <f t="shared" si="544"/>
        <v>1</v>
      </c>
      <c r="DG219" s="76"/>
      <c r="DH219" s="76"/>
      <c r="DI219" s="76"/>
      <c r="DJ219" s="76"/>
      <c r="DK219" s="76">
        <f t="shared" si="479"/>
        <v>0.24227828746177371</v>
      </c>
      <c r="DL219" s="76">
        <f t="shared" si="480"/>
        <v>0.26893505643710125</v>
      </c>
      <c r="DM219" s="76">
        <f t="shared" si="481"/>
        <v>0.24887705872566959</v>
      </c>
      <c r="DN219" s="76"/>
      <c r="DO219" s="76"/>
      <c r="DP219" s="76">
        <f t="shared" si="482"/>
        <v>5.4281345565749234E-2</v>
      </c>
      <c r="DQ219" s="76">
        <f t="shared" si="483"/>
        <v>3.1572059545231471E-2</v>
      </c>
      <c r="DR219" s="76">
        <f t="shared" si="484"/>
        <v>7.6942272500415909E-2</v>
      </c>
      <c r="DS219" s="76"/>
      <c r="DT219" s="76"/>
      <c r="DU219" s="76"/>
      <c r="DV219" s="76">
        <f t="shared" si="485"/>
        <v>0</v>
      </c>
      <c r="DW219" s="76"/>
      <c r="DX219" s="76"/>
      <c r="DY219" s="76"/>
      <c r="DZ219" s="76"/>
      <c r="EA219" s="76">
        <f t="shared" si="486"/>
        <v>8.1792900376247341E-4</v>
      </c>
      <c r="EB219" s="76"/>
      <c r="EC219" s="76"/>
      <c r="ED219" s="76"/>
      <c r="EE219" s="76">
        <f t="shared" si="545"/>
        <v>0.29655963302752297</v>
      </c>
      <c r="EF219" s="76">
        <f t="shared" si="545"/>
        <v>0.30132504498609519</v>
      </c>
      <c r="EG219" s="76">
        <f t="shared" si="545"/>
        <v>0.32581933122608553</v>
      </c>
      <c r="EH219" s="76"/>
      <c r="EI219" s="76"/>
      <c r="EJ219" s="76">
        <f t="shared" si="487"/>
        <v>6.5987712638958806E-3</v>
      </c>
      <c r="EK219" s="76"/>
      <c r="EL219" s="76">
        <f t="shared" si="488"/>
        <v>-2.0057997711431658E-2</v>
      </c>
      <c r="EM219" s="76"/>
      <c r="EN219" s="76"/>
      <c r="EO219" s="76">
        <f t="shared" si="489"/>
        <v>2.2660926934666675E-2</v>
      </c>
      <c r="EP219" s="76"/>
      <c r="EQ219" s="76">
        <f t="shared" si="490"/>
        <v>4.5370212955184439E-2</v>
      </c>
      <c r="ER219" s="76"/>
      <c r="ES219" s="76"/>
      <c r="ET219" s="76">
        <f t="shared" si="491"/>
        <v>0</v>
      </c>
      <c r="EU219" s="76"/>
      <c r="EV219" s="76">
        <f t="shared" si="492"/>
        <v>0</v>
      </c>
      <c r="EW219" s="76"/>
      <c r="EX219" s="76"/>
      <c r="EY219" s="76">
        <f t="shared" si="493"/>
        <v>0</v>
      </c>
      <c r="EZ219" s="76"/>
      <c r="FA219" s="76">
        <f t="shared" si="494"/>
        <v>-8.1792900376247341E-4</v>
      </c>
      <c r="FB219" s="76"/>
      <c r="FC219" s="76"/>
      <c r="FD219" s="76">
        <f t="shared" si="495"/>
        <v>2.9259698198562556E-2</v>
      </c>
      <c r="FE219" s="76"/>
      <c r="FF219" s="76">
        <f t="shared" si="496"/>
        <v>2.4494286239990337E-2</v>
      </c>
      <c r="FG219" s="76"/>
      <c r="FH219" s="76"/>
      <c r="FI219" s="76"/>
      <c r="FJ219" s="76"/>
      <c r="FK219" s="76"/>
      <c r="FL219" s="76">
        <f t="shared" si="497"/>
        <v>1.1620795107033639E-2</v>
      </c>
      <c r="FM219" s="76">
        <f t="shared" si="498"/>
        <v>1.0060526746278423E-2</v>
      </c>
      <c r="FN219" s="76">
        <f t="shared" si="499"/>
        <v>1.4723007818998502E-2</v>
      </c>
      <c r="FO219" s="76"/>
      <c r="FP219" s="76">
        <f t="shared" si="500"/>
        <v>3.1022127119648638E-3</v>
      </c>
      <c r="FQ219" s="76"/>
      <c r="FR219" s="76">
        <f t="shared" si="501"/>
        <v>4.6624810727200795E-3</v>
      </c>
      <c r="FS219" s="76"/>
      <c r="FT219" s="76"/>
      <c r="FU219" s="76"/>
      <c r="FV219" s="76"/>
      <c r="FW219" s="76">
        <f t="shared" si="502"/>
        <v>0.12545871559633026</v>
      </c>
      <c r="FX219" s="76">
        <f t="shared" si="503"/>
        <v>0.14706363487649271</v>
      </c>
      <c r="FY219" s="76">
        <f t="shared" si="504"/>
        <v>0.15787722508733987</v>
      </c>
      <c r="FZ219" s="76"/>
      <c r="GA219" s="76">
        <f t="shared" si="505"/>
        <v>3.2418509491009606E-2</v>
      </c>
      <c r="GB219" s="76"/>
      <c r="GC219" s="76">
        <f t="shared" si="506"/>
        <v>1.0813590210847157E-2</v>
      </c>
      <c r="GD219" s="76"/>
      <c r="GE219" s="76"/>
      <c r="GF219" s="76"/>
      <c r="GG219" s="76"/>
      <c r="GH219" s="76">
        <f t="shared" si="507"/>
        <v>0.18279816513761468</v>
      </c>
      <c r="GI219" s="76">
        <f t="shared" si="508"/>
        <v>0.3744478979224603</v>
      </c>
      <c r="GJ219" s="76">
        <f t="shared" si="509"/>
        <v>0.24471801696889037</v>
      </c>
      <c r="GK219" s="76"/>
      <c r="GL219" s="76">
        <f t="shared" si="510"/>
        <v>6.1919851831275685E-2</v>
      </c>
      <c r="GM219" s="76"/>
      <c r="GN219" s="76">
        <f t="shared" si="511"/>
        <v>-0.12972988095356994</v>
      </c>
      <c r="GO219" s="76"/>
      <c r="GP219" s="76"/>
      <c r="GQ219" s="76"/>
      <c r="GR219" s="76"/>
      <c r="GS219" s="76">
        <f t="shared" si="512"/>
        <v>3.6467889908256883E-2</v>
      </c>
      <c r="GT219" s="76">
        <f t="shared" si="513"/>
        <v>6.7969900212661541E-2</v>
      </c>
      <c r="GU219" s="76">
        <f t="shared" si="514"/>
        <v>3.4020961570454165E-2</v>
      </c>
      <c r="GV219" s="76"/>
      <c r="GW219" s="76">
        <f t="shared" si="515"/>
        <v>-2.4469283378027173E-3</v>
      </c>
      <c r="GX219" s="76"/>
      <c r="GY219" s="76">
        <f t="shared" si="516"/>
        <v>-3.3948938642207376E-2</v>
      </c>
      <c r="GZ219" s="76"/>
      <c r="HA219" s="76"/>
      <c r="HB219" s="76"/>
      <c r="HC219" s="76"/>
      <c r="HD219" s="76">
        <f t="shared" si="517"/>
        <v>0.10787461773700306</v>
      </c>
      <c r="HE219" s="76">
        <f t="shared" si="518"/>
        <v>9.095370521838704E-2</v>
      </c>
      <c r="HF219" s="76">
        <f t="shared" si="519"/>
        <v>0.1959740475794377</v>
      </c>
      <c r="HG219" s="76"/>
      <c r="HH219" s="76">
        <f t="shared" si="520"/>
        <v>8.8099429842434643E-2</v>
      </c>
      <c r="HI219" s="76"/>
      <c r="HJ219" s="76">
        <f t="shared" si="521"/>
        <v>0.10502034236105066</v>
      </c>
      <c r="HK219" s="76"/>
      <c r="HL219" s="76"/>
      <c r="HM219" s="76"/>
      <c r="HN219" s="76"/>
      <c r="HO219" s="76"/>
      <c r="HP219" s="76"/>
      <c r="HQ219" s="76"/>
      <c r="HR219" s="76">
        <f t="shared" si="522"/>
        <v>4.8088685015290525E-2</v>
      </c>
      <c r="HS219" s="76">
        <f t="shared" si="523"/>
        <v>0.14434250764525994</v>
      </c>
      <c r="HT219" s="76">
        <f t="shared" si="524"/>
        <v>0.15596330275229359</v>
      </c>
      <c r="HU219" s="76"/>
      <c r="HV219" s="76">
        <f t="shared" si="525"/>
        <v>7.8030426958939969E-2</v>
      </c>
      <c r="HW219" s="76">
        <f t="shared" si="526"/>
        <v>0.15892360543104858</v>
      </c>
      <c r="HX219" s="76">
        <f t="shared" si="527"/>
        <v>0.168984132177327</v>
      </c>
      <c r="HY219" s="76"/>
      <c r="HZ219" s="76">
        <f t="shared" si="528"/>
        <v>4.874396938945267E-2</v>
      </c>
      <c r="IA219" s="76">
        <f t="shared" si="529"/>
        <v>0.22999500914989188</v>
      </c>
      <c r="IB219" s="76">
        <f t="shared" si="530"/>
        <v>0.24471801696889037</v>
      </c>
      <c r="IC219" s="76"/>
      <c r="ID219" s="76"/>
      <c r="IE219" s="76">
        <f t="shared" si="531"/>
        <v>6.5528437416214474E-4</v>
      </c>
      <c r="IF219" s="76"/>
      <c r="IG219" s="76">
        <f t="shared" si="532"/>
        <v>-2.9286457569487299E-2</v>
      </c>
      <c r="IH219" s="76"/>
      <c r="II219" s="76"/>
      <c r="IJ219" s="76">
        <f t="shared" si="533"/>
        <v>8.5652501504631939E-2</v>
      </c>
      <c r="IK219" s="76"/>
      <c r="IL219" s="76">
        <f t="shared" si="534"/>
        <v>7.1071403718843296E-2</v>
      </c>
      <c r="IM219" s="76"/>
      <c r="IN219" s="76"/>
      <c r="IO219" s="76">
        <f t="shared" si="535"/>
        <v>8.8754714216596781E-2</v>
      </c>
      <c r="IP219" s="76"/>
      <c r="IQ219" s="76">
        <f t="shared" si="536"/>
        <v>7.5733884791563372E-2</v>
      </c>
      <c r="IR219" s="76"/>
      <c r="IS219" s="76"/>
      <c r="IT219" s="76"/>
      <c r="IU219" s="76"/>
      <c r="IV219" s="76"/>
      <c r="IW219" s="76">
        <v>0.03</v>
      </c>
      <c r="IX219" s="183">
        <v>4.6095672528659746</v>
      </c>
      <c r="IY219" s="183">
        <v>4.6796486602623446</v>
      </c>
      <c r="IZ219" s="175">
        <v>-5.8051694763100896E-2</v>
      </c>
      <c r="JA219" s="76"/>
      <c r="JB219" s="74">
        <v>23287</v>
      </c>
      <c r="JC219" s="74">
        <v>131</v>
      </c>
      <c r="JD219" s="74">
        <v>136</v>
      </c>
      <c r="JE219" s="76">
        <v>1.8698106725268719E-2</v>
      </c>
      <c r="JF219" s="76">
        <v>6.5177378362978794E-2</v>
      </c>
      <c r="JG219" s="74"/>
      <c r="JH219" s="74">
        <v>195</v>
      </c>
      <c r="JI219" s="74">
        <v>10</v>
      </c>
      <c r="JJ219" s="175">
        <v>5.128205128205128E-2</v>
      </c>
      <c r="JK219" s="74">
        <v>146</v>
      </c>
      <c r="JL219" s="74">
        <v>30</v>
      </c>
      <c r="JM219" s="175">
        <v>0.20547945205479451</v>
      </c>
      <c r="JN219" s="74">
        <v>341</v>
      </c>
      <c r="JO219" s="74">
        <v>40</v>
      </c>
      <c r="JP219" s="175">
        <v>0.11730205278592376</v>
      </c>
      <c r="JQ219" s="175">
        <v>0.36594017067382695</v>
      </c>
      <c r="JR219" s="74"/>
      <c r="JS219" s="74"/>
      <c r="JT219" s="76">
        <v>6.4935064935064929E-2</v>
      </c>
      <c r="JU219" s="175"/>
      <c r="JV219" s="175">
        <v>0.22200849563196282</v>
      </c>
      <c r="JW219" s="175">
        <v>1.3705217600384708E-2</v>
      </c>
      <c r="JX219" s="175">
        <v>5.5902861264727099E-2</v>
      </c>
      <c r="JY219" s="175">
        <v>0.16610563436723572</v>
      </c>
      <c r="JZ219" s="175">
        <v>0.23571371323234752</v>
      </c>
      <c r="KA219" s="175">
        <v>1.7953033581790494E-2</v>
      </c>
      <c r="KB219" s="175">
        <v>6.6883064839304326E-2</v>
      </c>
      <c r="KC219" s="175">
        <v>0.26464695038871522</v>
      </c>
      <c r="KD219" s="175">
        <v>9.8541316021479516E-2</v>
      </c>
      <c r="KE219" s="175">
        <v>8.483609842109481E-2</v>
      </c>
      <c r="KF219" s="175">
        <v>0.32054981165344232</v>
      </c>
      <c r="KG219" s="175"/>
      <c r="KH219" s="74">
        <v>7175</v>
      </c>
      <c r="KI219" s="74">
        <v>24407</v>
      </c>
      <c r="KJ219" s="74">
        <v>7999</v>
      </c>
      <c r="KK219" s="74">
        <v>24954</v>
      </c>
      <c r="KL219" s="76">
        <v>0.29397304052116197</v>
      </c>
      <c r="KM219" s="76">
        <v>0.32054981165344232</v>
      </c>
      <c r="KN219" s="175">
        <v>2.6576771132280352E-2</v>
      </c>
      <c r="KO219" s="175">
        <v>9.0405470804957005E-2</v>
      </c>
      <c r="KP219" s="175"/>
      <c r="KQ219" s="74">
        <v>722</v>
      </c>
      <c r="KR219" s="74">
        <v>1592</v>
      </c>
      <c r="KS219" s="175">
        <v>0.45351758793969849</v>
      </c>
      <c r="KT219" s="74">
        <v>1646</v>
      </c>
      <c r="KU219" s="74">
        <v>3562</v>
      </c>
      <c r="KV219" s="175">
        <v>0.46209994385176867</v>
      </c>
      <c r="KW219" s="74">
        <v>2488</v>
      </c>
      <c r="KX219" s="74">
        <v>5433</v>
      </c>
      <c r="KY219" s="175">
        <v>0.45794220504325417</v>
      </c>
      <c r="KZ219" s="74">
        <v>3274</v>
      </c>
      <c r="LA219" s="74">
        <v>7488</v>
      </c>
      <c r="LB219" s="175">
        <v>0.43723290598290598</v>
      </c>
      <c r="LC219" s="74">
        <v>738</v>
      </c>
      <c r="LD219" s="74">
        <v>2174</v>
      </c>
      <c r="LE219" s="175">
        <f t="shared" si="537"/>
        <v>0.33946642134314625</v>
      </c>
      <c r="LF219" s="74">
        <v>1883</v>
      </c>
      <c r="LG219" s="74">
        <v>5202</v>
      </c>
      <c r="LH219" s="175">
        <f t="shared" si="538"/>
        <v>0.36197616301422531</v>
      </c>
      <c r="LI219" s="74">
        <v>1377</v>
      </c>
      <c r="LJ219" s="74">
        <v>5106</v>
      </c>
      <c r="LK219" s="175">
        <f t="shared" si="539"/>
        <v>0.26968272620446532</v>
      </c>
      <c r="LL219" s="74">
        <v>3998</v>
      </c>
      <c r="LM219" s="74">
        <v>12482</v>
      </c>
      <c r="LN219" s="175">
        <v>0.32030123377663838</v>
      </c>
      <c r="LO219" s="175"/>
      <c r="LP219" s="74">
        <v>727</v>
      </c>
      <c r="LQ219" s="74">
        <v>4984</v>
      </c>
      <c r="LR219" s="175">
        <v>0.14586677367576245</v>
      </c>
      <c r="LS219" s="74">
        <v>7999</v>
      </c>
      <c r="LT219" s="74">
        <v>24954</v>
      </c>
      <c r="LU219" s="175">
        <v>0.32054981165344232</v>
      </c>
      <c r="LV219" s="175"/>
      <c r="LW219" s="74"/>
      <c r="LX219" s="74">
        <v>153</v>
      </c>
      <c r="LY219" s="74">
        <v>230</v>
      </c>
      <c r="LZ219" s="74">
        <v>286</v>
      </c>
      <c r="MA219" s="74">
        <v>174</v>
      </c>
      <c r="MB219" s="74">
        <v>144</v>
      </c>
      <c r="MC219" s="74">
        <v>224</v>
      </c>
      <c r="MD219" s="74"/>
      <c r="MH219" s="75"/>
      <c r="MI219" s="89"/>
    </row>
    <row r="220" spans="1:347" x14ac:dyDescent="0.25">
      <c r="A220" s="153"/>
      <c r="B220" s="156" t="s">
        <v>12</v>
      </c>
      <c r="C220" s="154"/>
      <c r="D220" s="159">
        <v>72030</v>
      </c>
      <c r="E220" s="159" t="s">
        <v>262</v>
      </c>
      <c r="F220" s="73" t="s">
        <v>285</v>
      </c>
      <c r="P220" s="164"/>
      <c r="Q220" s="129"/>
      <c r="R220" s="129"/>
      <c r="S220" s="129"/>
      <c r="T220" s="129"/>
      <c r="U220" s="129"/>
      <c r="V220" s="129"/>
      <c r="W220" s="129"/>
      <c r="X220" s="129"/>
      <c r="Y220" s="129"/>
      <c r="Z220" s="115"/>
      <c r="AA220" s="74"/>
      <c r="AB220" s="75">
        <v>782</v>
      </c>
      <c r="AC220" s="75">
        <v>3378</v>
      </c>
      <c r="AD220" s="75">
        <v>1095</v>
      </c>
      <c r="AE220" s="90">
        <f>AJ220*((BA220/(AX220+BA220)))</f>
        <v>919.03287671232874</v>
      </c>
      <c r="AF220" s="90">
        <f>AJ220*((AX220/(AX220+BA220)))</f>
        <v>465.9671232876712</v>
      </c>
      <c r="AG220" s="75">
        <v>3981</v>
      </c>
      <c r="AH220" s="75">
        <v>154</v>
      </c>
      <c r="AI220" s="75">
        <v>0</v>
      </c>
      <c r="AJ220" s="75">
        <v>1385</v>
      </c>
      <c r="AK220" s="74">
        <f>SUM(AB220:AI220)</f>
        <v>10775</v>
      </c>
      <c r="AL220" s="76"/>
      <c r="AM220" s="77">
        <f t="shared" si="541"/>
        <v>7.2575406032482595E-2</v>
      </c>
      <c r="AN220" s="78">
        <f t="shared" si="541"/>
        <v>0.31350348027842229</v>
      </c>
      <c r="AO220" s="78">
        <f t="shared" si="541"/>
        <v>0.10162412993039444</v>
      </c>
      <c r="AP220" s="78">
        <f t="shared" si="541"/>
        <v>8.5293074404856492E-2</v>
      </c>
      <c r="AQ220" s="78">
        <f t="shared" si="541"/>
        <v>4.3245208657788511E-2</v>
      </c>
      <c r="AR220" s="78">
        <f t="shared" si="541"/>
        <v>0.36946635730858468</v>
      </c>
      <c r="AS220" s="78">
        <f t="shared" si="541"/>
        <v>1.4292343387470997E-2</v>
      </c>
      <c r="AT220" s="79">
        <f t="shared" si="541"/>
        <v>0</v>
      </c>
      <c r="AU220" s="76">
        <f>AK220/$AK220</f>
        <v>1</v>
      </c>
      <c r="AV220" s="76"/>
      <c r="AW220" s="76"/>
      <c r="AX220" s="75">
        <v>614</v>
      </c>
      <c r="AY220" s="75">
        <v>654</v>
      </c>
      <c r="AZ220" s="75">
        <v>1067</v>
      </c>
      <c r="BA220" s="75">
        <v>1211</v>
      </c>
      <c r="BB220" s="75">
        <v>3852</v>
      </c>
      <c r="BC220" s="75">
        <v>3269</v>
      </c>
      <c r="BD220" s="75">
        <v>207</v>
      </c>
      <c r="BF220" s="75">
        <v>48</v>
      </c>
      <c r="BG220" s="80">
        <v>11</v>
      </c>
      <c r="BH220" s="81">
        <v>73</v>
      </c>
      <c r="BI220" s="81"/>
      <c r="BJ220" s="82"/>
      <c r="BK220" s="74">
        <f>SUM(BG220:BJ220)</f>
        <v>84</v>
      </c>
      <c r="BL220" s="80">
        <f t="shared" si="478"/>
        <v>11006</v>
      </c>
      <c r="BM220" s="83"/>
      <c r="BN220" s="84">
        <f t="shared" si="542"/>
        <v>5.578775213519898E-2</v>
      </c>
      <c r="BO220" s="85">
        <f t="shared" si="542"/>
        <v>5.9422133381791753E-2</v>
      </c>
      <c r="BP220" s="85">
        <f t="shared" si="542"/>
        <v>9.6947119752862077E-2</v>
      </c>
      <c r="BQ220" s="85">
        <f t="shared" si="542"/>
        <v>0.11003089224059603</v>
      </c>
      <c r="BR220" s="85">
        <f t="shared" si="542"/>
        <v>0.34999091404688354</v>
      </c>
      <c r="BS220" s="85">
        <f t="shared" si="542"/>
        <v>0.29701980737779393</v>
      </c>
      <c r="BT220" s="85">
        <f t="shared" si="542"/>
        <v>1.8807922951117571E-2</v>
      </c>
      <c r="BU220" s="85">
        <f t="shared" si="542"/>
        <v>0</v>
      </c>
      <c r="BV220" s="85">
        <f t="shared" si="542"/>
        <v>4.361257495911321E-3</v>
      </c>
      <c r="BW220" s="85">
        <f t="shared" si="542"/>
        <v>9.994548428130111E-4</v>
      </c>
      <c r="BX220" s="85">
        <f t="shared" si="542"/>
        <v>6.6327457750318007E-3</v>
      </c>
      <c r="BY220" s="85">
        <f t="shared" si="542"/>
        <v>0</v>
      </c>
      <c r="BZ220" s="85">
        <f t="shared" si="542"/>
        <v>0</v>
      </c>
      <c r="CA220" s="76">
        <f>SUM(BW220:BZ220)</f>
        <v>7.6322006178448122E-3</v>
      </c>
      <c r="CB220" s="86">
        <f>BL220/$BL220</f>
        <v>1</v>
      </c>
      <c r="CC220" s="76"/>
      <c r="CD220" s="76"/>
      <c r="CE220" s="75">
        <v>798</v>
      </c>
      <c r="CF220" s="75">
        <v>2115</v>
      </c>
      <c r="CG220" s="75">
        <v>4906</v>
      </c>
      <c r="CH220" s="75">
        <v>862</v>
      </c>
      <c r="CI220" s="75">
        <v>1533</v>
      </c>
      <c r="CJ220" s="75">
        <v>646</v>
      </c>
      <c r="CK220" s="75">
        <v>230</v>
      </c>
      <c r="CQ220" s="74">
        <f>SUM(CL220:CP220)</f>
        <v>0</v>
      </c>
      <c r="CR220" s="74">
        <f>SUM(CE220:CK220)+CQ220</f>
        <v>11090</v>
      </c>
      <c r="CS220" s="76"/>
      <c r="CT220" s="77">
        <f t="shared" si="543"/>
        <v>7.1956717763751121E-2</v>
      </c>
      <c r="CU220" s="78">
        <f t="shared" si="543"/>
        <v>0.19071235347159604</v>
      </c>
      <c r="CV220" s="78">
        <f t="shared" si="543"/>
        <v>0.44238052299368802</v>
      </c>
      <c r="CW220" s="78">
        <f t="shared" si="543"/>
        <v>7.7727682596934175E-2</v>
      </c>
      <c r="CX220" s="78">
        <f t="shared" si="543"/>
        <v>0.1382326420198377</v>
      </c>
      <c r="CY220" s="78">
        <f t="shared" si="543"/>
        <v>5.8250676284941391E-2</v>
      </c>
      <c r="CZ220" s="78">
        <f t="shared" si="543"/>
        <v>2.0739404869251576E-2</v>
      </c>
      <c r="DA220" s="79"/>
      <c r="DB220" s="79"/>
      <c r="DC220" s="79"/>
      <c r="DD220" s="79"/>
      <c r="DE220" s="79">
        <f t="shared" si="544"/>
        <v>0</v>
      </c>
      <c r="DF220" s="76">
        <f t="shared" si="544"/>
        <v>1</v>
      </c>
      <c r="DG220" s="76"/>
      <c r="DH220" s="76"/>
      <c r="DI220" s="76"/>
      <c r="DJ220" s="76"/>
      <c r="DK220" s="76">
        <f t="shared" si="479"/>
        <v>0.31350348027842229</v>
      </c>
      <c r="DL220" s="76">
        <f t="shared" si="480"/>
        <v>0.34999091404688354</v>
      </c>
      <c r="DM220" s="76">
        <f t="shared" si="481"/>
        <v>0.19071235347159604</v>
      </c>
      <c r="DN220" s="76"/>
      <c r="DO220" s="76"/>
      <c r="DP220" s="76">
        <f t="shared" si="482"/>
        <v>0.10162412993039444</v>
      </c>
      <c r="DQ220" s="76">
        <f t="shared" si="483"/>
        <v>5.9422133381791753E-2</v>
      </c>
      <c r="DR220" s="76">
        <f t="shared" si="484"/>
        <v>0.1382326420198377</v>
      </c>
      <c r="DS220" s="76"/>
      <c r="DT220" s="76"/>
      <c r="DU220" s="76"/>
      <c r="DV220" s="76">
        <f t="shared" si="485"/>
        <v>0</v>
      </c>
      <c r="DW220" s="76"/>
      <c r="DX220" s="76"/>
      <c r="DY220" s="76"/>
      <c r="DZ220" s="76"/>
      <c r="EA220" s="76">
        <f t="shared" si="486"/>
        <v>4.361257495911321E-3</v>
      </c>
      <c r="EB220" s="76"/>
      <c r="EC220" s="76"/>
      <c r="ED220" s="76"/>
      <c r="EE220" s="76">
        <f t="shared" si="545"/>
        <v>0.41512761020881672</v>
      </c>
      <c r="EF220" s="76">
        <f t="shared" si="545"/>
        <v>0.41377430492458661</v>
      </c>
      <c r="EG220" s="76">
        <f t="shared" si="545"/>
        <v>0.32894499549143374</v>
      </c>
      <c r="EH220" s="76"/>
      <c r="EI220" s="76"/>
      <c r="EJ220" s="76">
        <f t="shared" si="487"/>
        <v>-0.12279112680682625</v>
      </c>
      <c r="EK220" s="76"/>
      <c r="EL220" s="76">
        <f t="shared" si="488"/>
        <v>-0.1592785605752875</v>
      </c>
      <c r="EM220" s="76"/>
      <c r="EN220" s="76"/>
      <c r="EO220" s="76">
        <f t="shared" si="489"/>
        <v>3.6608512089443268E-2</v>
      </c>
      <c r="EP220" s="76"/>
      <c r="EQ220" s="76">
        <f t="shared" si="490"/>
        <v>7.8810508638045951E-2</v>
      </c>
      <c r="ER220" s="76"/>
      <c r="ES220" s="76"/>
      <c r="ET220" s="76">
        <f t="shared" si="491"/>
        <v>0</v>
      </c>
      <c r="EU220" s="76"/>
      <c r="EV220" s="76">
        <f t="shared" si="492"/>
        <v>0</v>
      </c>
      <c r="EW220" s="76"/>
      <c r="EX220" s="76"/>
      <c r="EY220" s="76">
        <f t="shared" si="493"/>
        <v>0</v>
      </c>
      <c r="EZ220" s="76"/>
      <c r="FA220" s="76">
        <f t="shared" si="494"/>
        <v>-4.361257495911321E-3</v>
      </c>
      <c r="FB220" s="76"/>
      <c r="FC220" s="76"/>
      <c r="FD220" s="76">
        <f t="shared" si="495"/>
        <v>-8.6182614717382977E-2</v>
      </c>
      <c r="FE220" s="76"/>
      <c r="FF220" s="76">
        <f t="shared" si="496"/>
        <v>-8.4829309433152866E-2</v>
      </c>
      <c r="FG220" s="76"/>
      <c r="FH220" s="76"/>
      <c r="FI220" s="76"/>
      <c r="FJ220" s="76"/>
      <c r="FK220" s="76"/>
      <c r="FL220" s="76">
        <f t="shared" si="497"/>
        <v>1.4292343387470997E-2</v>
      </c>
      <c r="FM220" s="76">
        <f t="shared" si="498"/>
        <v>1.8807922951117571E-2</v>
      </c>
      <c r="FN220" s="76">
        <f t="shared" si="499"/>
        <v>2.0739404869251576E-2</v>
      </c>
      <c r="FO220" s="76"/>
      <c r="FP220" s="76">
        <f t="shared" si="500"/>
        <v>6.4470614817805794E-3</v>
      </c>
      <c r="FQ220" s="76"/>
      <c r="FR220" s="76">
        <f t="shared" si="501"/>
        <v>1.9314819181340051E-3</v>
      </c>
      <c r="FS220" s="76"/>
      <c r="FT220" s="76"/>
      <c r="FU220" s="76"/>
      <c r="FV220" s="76"/>
      <c r="FW220" s="76">
        <f t="shared" si="502"/>
        <v>0.36946635730858468</v>
      </c>
      <c r="FX220" s="76">
        <f t="shared" si="503"/>
        <v>0.29701980737779393</v>
      </c>
      <c r="FY220" s="76">
        <f t="shared" si="504"/>
        <v>0.44238052299368802</v>
      </c>
      <c r="FZ220" s="76"/>
      <c r="GA220" s="76">
        <f t="shared" si="505"/>
        <v>7.2914165685103338E-2</v>
      </c>
      <c r="GB220" s="76"/>
      <c r="GC220" s="76">
        <f t="shared" si="506"/>
        <v>0.14536071561589409</v>
      </c>
      <c r="GD220" s="76"/>
      <c r="GE220" s="76"/>
      <c r="GF220" s="76"/>
      <c r="GG220" s="76"/>
      <c r="GH220" s="76">
        <f t="shared" si="507"/>
        <v>7.2575406032482595E-2</v>
      </c>
      <c r="GI220" s="76">
        <f t="shared" si="508"/>
        <v>9.6947119752862077E-2</v>
      </c>
      <c r="GJ220" s="76">
        <f t="shared" si="509"/>
        <v>5.8250676284941391E-2</v>
      </c>
      <c r="GK220" s="76"/>
      <c r="GL220" s="76">
        <f t="shared" si="510"/>
        <v>-1.4324729747541204E-2</v>
      </c>
      <c r="GM220" s="76"/>
      <c r="GN220" s="76">
        <f t="shared" si="511"/>
        <v>-3.8696443467920685E-2</v>
      </c>
      <c r="GO220" s="76"/>
      <c r="GP220" s="76"/>
      <c r="GQ220" s="76"/>
      <c r="GR220" s="76"/>
      <c r="GS220" s="76">
        <f t="shared" si="512"/>
        <v>8.5293074404856492E-2</v>
      </c>
      <c r="GT220" s="76">
        <f t="shared" si="513"/>
        <v>0.11003089224059603</v>
      </c>
      <c r="GU220" s="76">
        <f t="shared" si="514"/>
        <v>7.1956717763751121E-2</v>
      </c>
      <c r="GV220" s="76"/>
      <c r="GW220" s="76">
        <f t="shared" si="515"/>
        <v>-1.3336356641105371E-2</v>
      </c>
      <c r="GX220" s="76"/>
      <c r="GY220" s="76">
        <f t="shared" si="516"/>
        <v>-3.8074174476844913E-2</v>
      </c>
      <c r="GZ220" s="76"/>
      <c r="HA220" s="76"/>
      <c r="HB220" s="76"/>
      <c r="HC220" s="76"/>
      <c r="HD220" s="76">
        <f t="shared" si="517"/>
        <v>4.3245208657788511E-2</v>
      </c>
      <c r="HE220" s="76">
        <f t="shared" si="518"/>
        <v>5.578775213519898E-2</v>
      </c>
      <c r="HF220" s="76">
        <f t="shared" si="519"/>
        <v>7.7727682596934175E-2</v>
      </c>
      <c r="HG220" s="76"/>
      <c r="HH220" s="76">
        <f t="shared" si="520"/>
        <v>3.4482473939145664E-2</v>
      </c>
      <c r="HI220" s="76"/>
      <c r="HJ220" s="76">
        <f t="shared" si="521"/>
        <v>2.1939930461735195E-2</v>
      </c>
      <c r="HK220" s="76"/>
      <c r="HL220" s="76"/>
      <c r="HM220" s="76"/>
      <c r="HN220" s="76"/>
      <c r="HO220" s="76"/>
      <c r="HP220" s="76"/>
      <c r="HQ220" s="76"/>
      <c r="HR220" s="76">
        <f t="shared" si="522"/>
        <v>9.9585417792327491E-2</v>
      </c>
      <c r="HS220" s="76">
        <f t="shared" si="523"/>
        <v>0.128538283062645</v>
      </c>
      <c r="HT220" s="76">
        <f t="shared" si="524"/>
        <v>0.14283062645011602</v>
      </c>
      <c r="HU220" s="76"/>
      <c r="HV220" s="76">
        <f t="shared" si="525"/>
        <v>0.12883881519171361</v>
      </c>
      <c r="HW220" s="76">
        <f t="shared" si="526"/>
        <v>0.16581864437579502</v>
      </c>
      <c r="HX220" s="76">
        <f t="shared" si="527"/>
        <v>0.1846265673269126</v>
      </c>
      <c r="HY220" s="76"/>
      <c r="HZ220" s="76">
        <f t="shared" si="528"/>
        <v>9.2696122633002698E-2</v>
      </c>
      <c r="IA220" s="76">
        <f t="shared" si="529"/>
        <v>0.14968440036068531</v>
      </c>
      <c r="IB220" s="76">
        <f t="shared" si="530"/>
        <v>0.17042380522993689</v>
      </c>
      <c r="IC220" s="76"/>
      <c r="ID220" s="76"/>
      <c r="IE220" s="76">
        <f t="shared" si="531"/>
        <v>-6.8892951593247931E-3</v>
      </c>
      <c r="IF220" s="76"/>
      <c r="IG220" s="76">
        <f t="shared" si="532"/>
        <v>-3.6142692558710915E-2</v>
      </c>
      <c r="IH220" s="76"/>
      <c r="II220" s="76"/>
      <c r="IJ220" s="76">
        <f t="shared" si="533"/>
        <v>2.1146117298040307E-2</v>
      </c>
      <c r="IK220" s="76"/>
      <c r="IL220" s="76">
        <f t="shared" si="534"/>
        <v>-1.6134244015109711E-2</v>
      </c>
      <c r="IM220" s="76"/>
      <c r="IN220" s="76"/>
      <c r="IO220" s="76">
        <f t="shared" si="535"/>
        <v>2.7593178779820871E-2</v>
      </c>
      <c r="IP220" s="76"/>
      <c r="IQ220" s="76">
        <f t="shared" si="536"/>
        <v>-1.4202762096975713E-2</v>
      </c>
      <c r="IR220" s="76"/>
      <c r="IS220" s="76"/>
      <c r="IT220" s="76"/>
      <c r="IU220" s="76"/>
      <c r="IV220" s="76"/>
      <c r="IW220" s="76">
        <v>0.03</v>
      </c>
      <c r="IX220" s="183">
        <v>4.3923149760224804</v>
      </c>
      <c r="IY220" s="183">
        <v>3.4746860571421885</v>
      </c>
      <c r="IZ220" s="175">
        <v>-0.1444716187295117</v>
      </c>
      <c r="JA220" s="76"/>
      <c r="JB220" s="74">
        <v>17503</v>
      </c>
      <c r="JC220" s="74">
        <v>98</v>
      </c>
      <c r="JD220" s="74">
        <v>95</v>
      </c>
      <c r="JE220" s="76">
        <v>1.5578325217450398E-2</v>
      </c>
      <c r="JF220" s="76">
        <v>7.4897347615276305E-2</v>
      </c>
      <c r="JG220" s="74"/>
      <c r="JH220" s="74">
        <v>167</v>
      </c>
      <c r="JI220" s="74">
        <v>6</v>
      </c>
      <c r="JJ220" s="175">
        <v>3.5928143712574849E-2</v>
      </c>
      <c r="JK220" s="74">
        <v>34</v>
      </c>
      <c r="JL220" s="74">
        <v>6</v>
      </c>
      <c r="JM220" s="175">
        <v>0.17647058823529413</v>
      </c>
      <c r="JN220" s="74">
        <v>201</v>
      </c>
      <c r="JO220" s="74">
        <v>12</v>
      </c>
      <c r="JP220" s="175">
        <v>5.9701492537313432E-2</v>
      </c>
      <c r="JQ220" s="175">
        <v>0.4598171165899364</v>
      </c>
      <c r="JR220" s="74"/>
      <c r="JS220" s="74"/>
      <c r="JT220" s="76">
        <v>6.6666666666666666E-2</v>
      </c>
      <c r="JU220" s="175"/>
      <c r="JV220" s="175">
        <v>9.4388224471021159E-2</v>
      </c>
      <c r="JW220" s="175">
        <v>4.7224777675559642E-3</v>
      </c>
      <c r="JX220" s="175">
        <v>6.2373505059797607E-2</v>
      </c>
      <c r="JY220" s="175">
        <v>3.2014719411223552E-2</v>
      </c>
      <c r="JZ220" s="175">
        <v>9.9110702238577125E-2</v>
      </c>
      <c r="KA220" s="175">
        <v>1.447408770315854E-2</v>
      </c>
      <c r="KB220" s="175">
        <v>1.6252683226004292E-2</v>
      </c>
      <c r="KC220" s="175">
        <v>6.7463968107942349E-2</v>
      </c>
      <c r="KD220" s="175">
        <v>3.5449248696718796E-2</v>
      </c>
      <c r="KE220" s="175">
        <v>3.0726770929162834E-2</v>
      </c>
      <c r="KF220" s="175">
        <v>0.12983747316773997</v>
      </c>
      <c r="KG220" s="175"/>
      <c r="KH220" s="74">
        <v>1721</v>
      </c>
      <c r="KI220" s="74">
        <v>16097</v>
      </c>
      <c r="KJ220" s="74">
        <v>2117</v>
      </c>
      <c r="KK220" s="74">
        <v>16305</v>
      </c>
      <c r="KL220" s="76">
        <v>0.10691433186308008</v>
      </c>
      <c r="KM220" s="76">
        <v>0.12983747316773997</v>
      </c>
      <c r="KN220" s="175">
        <v>2.2923141304659889E-2</v>
      </c>
      <c r="KO220" s="175">
        <v>0.21440662729872761</v>
      </c>
      <c r="KP220" s="175"/>
      <c r="KQ220" s="74">
        <v>215</v>
      </c>
      <c r="KR220" s="74">
        <v>1038</v>
      </c>
      <c r="KS220" s="175">
        <v>0.2071290944123314</v>
      </c>
      <c r="KT220" s="74">
        <v>448</v>
      </c>
      <c r="KU220" s="74">
        <v>2092</v>
      </c>
      <c r="KV220" s="175">
        <v>0.21414913957934992</v>
      </c>
      <c r="KW220" s="74">
        <v>642</v>
      </c>
      <c r="KX220" s="74">
        <v>3101</v>
      </c>
      <c r="KY220" s="175">
        <v>0.20702999032570138</v>
      </c>
      <c r="KZ220" s="74">
        <v>853</v>
      </c>
      <c r="LA220" s="74">
        <v>4446</v>
      </c>
      <c r="LB220" s="175">
        <v>0.1918578497525866</v>
      </c>
      <c r="LC220" s="74">
        <v>332</v>
      </c>
      <c r="LD220" s="74">
        <v>2002</v>
      </c>
      <c r="LE220" s="175">
        <f t="shared" si="537"/>
        <v>0.16583416583416583</v>
      </c>
      <c r="LF220" s="74">
        <v>501</v>
      </c>
      <c r="LG220" s="74">
        <v>3301</v>
      </c>
      <c r="LH220" s="175">
        <f t="shared" si="538"/>
        <v>0.15177219024538019</v>
      </c>
      <c r="LI220" s="74">
        <v>320</v>
      </c>
      <c r="LJ220" s="74">
        <v>3788</v>
      </c>
      <c r="LK220" s="175">
        <f t="shared" si="539"/>
        <v>8.4477296726504753E-2</v>
      </c>
      <c r="LL220" s="74">
        <v>1153</v>
      </c>
      <c r="LM220" s="74">
        <v>9091</v>
      </c>
      <c r="LN220" s="175">
        <v>0.12682873171268289</v>
      </c>
      <c r="LO220" s="175"/>
      <c r="LP220" s="74">
        <v>111</v>
      </c>
      <c r="LQ220" s="74">
        <v>2768</v>
      </c>
      <c r="LR220" s="175">
        <v>4.0101156069364159E-2</v>
      </c>
      <c r="LS220" s="74">
        <v>2117</v>
      </c>
      <c r="LT220" s="74">
        <v>16305</v>
      </c>
      <c r="LU220" s="175">
        <v>0.12983747316773997</v>
      </c>
      <c r="LV220" s="175"/>
      <c r="LW220" s="74"/>
      <c r="LX220" s="74">
        <v>146</v>
      </c>
      <c r="LY220" s="74">
        <v>139</v>
      </c>
      <c r="LZ220" s="74">
        <v>136</v>
      </c>
      <c r="MA220" s="74">
        <v>80</v>
      </c>
      <c r="MB220" s="74">
        <v>166</v>
      </c>
      <c r="MC220" s="74">
        <v>124</v>
      </c>
      <c r="MD220" s="74"/>
      <c r="MH220" s="75"/>
      <c r="MI220" s="136"/>
    </row>
    <row r="221" spans="1:347" x14ac:dyDescent="0.25">
      <c r="A221" s="153"/>
      <c r="B221" s="156" t="s">
        <v>7</v>
      </c>
      <c r="C221" s="154"/>
      <c r="D221" s="159">
        <v>72025</v>
      </c>
      <c r="E221" s="159" t="s">
        <v>262</v>
      </c>
      <c r="F221" s="73" t="s">
        <v>382</v>
      </c>
      <c r="P221" s="164"/>
      <c r="Q221" s="129"/>
      <c r="R221" s="129"/>
      <c r="S221" s="129"/>
      <c r="T221" s="129"/>
      <c r="U221" s="129"/>
      <c r="V221" s="129"/>
      <c r="W221" s="129"/>
      <c r="X221" s="129"/>
      <c r="Y221" s="129"/>
      <c r="Z221" s="115"/>
      <c r="AA221" s="74"/>
      <c r="AB221" s="75">
        <v>1882</v>
      </c>
      <c r="AC221" s="75">
        <v>4204</v>
      </c>
      <c r="AD221" s="75">
        <v>1999</v>
      </c>
      <c r="AE221" s="90">
        <v>1869.5941336050018</v>
      </c>
      <c r="AF221" s="90">
        <v>1243.4058663949986</v>
      </c>
      <c r="AG221" s="75">
        <v>7310</v>
      </c>
      <c r="AH221" s="75">
        <v>371</v>
      </c>
      <c r="AI221" s="75">
        <v>0</v>
      </c>
      <c r="AJ221" s="75">
        <v>3113</v>
      </c>
      <c r="AK221" s="74">
        <f>SUM(AB221:AI221)</f>
        <v>18879</v>
      </c>
      <c r="AL221" s="76"/>
      <c r="AM221" s="77">
        <f t="shared" si="541"/>
        <v>9.9687483447216479E-2</v>
      </c>
      <c r="AN221" s="78">
        <f t="shared" si="541"/>
        <v>0.22268128608506807</v>
      </c>
      <c r="AO221" s="78">
        <f t="shared" si="541"/>
        <v>0.10588484559563537</v>
      </c>
      <c r="AP221" s="78">
        <f t="shared" si="541"/>
        <v>9.9030358260766033E-2</v>
      </c>
      <c r="AQ221" s="78">
        <f t="shared" si="541"/>
        <v>6.5861850012977313E-2</v>
      </c>
      <c r="AR221" s="78">
        <f t="shared" si="541"/>
        <v>0.38720271200805129</v>
      </c>
      <c r="AS221" s="78">
        <f t="shared" si="541"/>
        <v>1.9651464590285501E-2</v>
      </c>
      <c r="AT221" s="79">
        <f t="shared" si="541"/>
        <v>0</v>
      </c>
      <c r="AU221" s="76">
        <f>AK221/$AK221</f>
        <v>1</v>
      </c>
      <c r="AV221" s="76"/>
      <c r="AW221" s="76"/>
      <c r="AX221" s="75">
        <v>1565</v>
      </c>
      <c r="AY221" s="75">
        <v>1027</v>
      </c>
      <c r="AZ221" s="75">
        <v>1639</v>
      </c>
      <c r="BA221" s="75">
        <v>2493</v>
      </c>
      <c r="BB221" s="75">
        <v>6366</v>
      </c>
      <c r="BC221" s="75">
        <v>5550</v>
      </c>
      <c r="BD221" s="75">
        <v>454</v>
      </c>
      <c r="BE221" s="75">
        <v>0</v>
      </c>
      <c r="BF221" s="75">
        <v>41</v>
      </c>
      <c r="BG221" s="80">
        <v>27</v>
      </c>
      <c r="BH221" s="81">
        <v>109</v>
      </c>
      <c r="BI221" s="81"/>
      <c r="BJ221" s="82"/>
      <c r="BK221" s="74">
        <f>SUM(BG221:BJ221)</f>
        <v>136</v>
      </c>
      <c r="BL221" s="80">
        <f t="shared" si="478"/>
        <v>19271</v>
      </c>
      <c r="BM221" s="83"/>
      <c r="BN221" s="84">
        <f t="shared" si="542"/>
        <v>8.1210108453116076E-2</v>
      </c>
      <c r="BO221" s="85">
        <f t="shared" si="542"/>
        <v>5.3292512064760524E-2</v>
      </c>
      <c r="BP221" s="85">
        <f t="shared" si="542"/>
        <v>8.5050075242592491E-2</v>
      </c>
      <c r="BQ221" s="85">
        <f t="shared" si="542"/>
        <v>0.12936536765087436</v>
      </c>
      <c r="BR221" s="85">
        <f t="shared" si="542"/>
        <v>0.33034092678117377</v>
      </c>
      <c r="BS221" s="85">
        <f t="shared" si="542"/>
        <v>0.28799750921073114</v>
      </c>
      <c r="BT221" s="85">
        <f t="shared" si="542"/>
        <v>2.3558715167868817E-2</v>
      </c>
      <c r="BU221" s="85">
        <f t="shared" si="542"/>
        <v>0</v>
      </c>
      <c r="BV221" s="85">
        <f t="shared" si="542"/>
        <v>2.1275491671423384E-3</v>
      </c>
      <c r="BW221" s="85">
        <f t="shared" si="542"/>
        <v>1.4010689637278812E-3</v>
      </c>
      <c r="BX221" s="85">
        <f t="shared" si="542"/>
        <v>5.6561672980125575E-3</v>
      </c>
      <c r="BY221" s="85">
        <f t="shared" si="542"/>
        <v>0</v>
      </c>
      <c r="BZ221" s="85">
        <f t="shared" si="542"/>
        <v>0</v>
      </c>
      <c r="CA221" s="76">
        <f>SUM(BW221:BZ221)</f>
        <v>7.0572362617404389E-3</v>
      </c>
      <c r="CB221" s="86">
        <f>BL221/$BL221</f>
        <v>1</v>
      </c>
      <c r="CC221" s="76"/>
      <c r="CD221" s="76"/>
      <c r="CE221" s="75">
        <v>1689</v>
      </c>
      <c r="CF221" s="75">
        <v>3831</v>
      </c>
      <c r="CG221" s="75">
        <v>7734</v>
      </c>
      <c r="CH221" s="75">
        <v>2116</v>
      </c>
      <c r="CI221" s="75">
        <v>2357</v>
      </c>
      <c r="CJ221" s="75">
        <v>1196</v>
      </c>
      <c r="CK221" s="75">
        <v>505</v>
      </c>
      <c r="CQ221" s="74">
        <f>SUM(CL221:CP221)</f>
        <v>0</v>
      </c>
      <c r="CR221" s="74">
        <f>SUM(CE221:CK221)+CQ221</f>
        <v>19428</v>
      </c>
      <c r="CS221" s="76"/>
      <c r="CT221" s="77">
        <f t="shared" si="543"/>
        <v>8.6936380481778874E-2</v>
      </c>
      <c r="CU221" s="78">
        <f t="shared" si="543"/>
        <v>0.19718962322421249</v>
      </c>
      <c r="CV221" s="78">
        <f t="shared" si="543"/>
        <v>0.39808523780111182</v>
      </c>
      <c r="CW221" s="78">
        <f t="shared" si="543"/>
        <v>0.10891496808729668</v>
      </c>
      <c r="CX221" s="78">
        <f t="shared" si="543"/>
        <v>0.12131974469837348</v>
      </c>
      <c r="CY221" s="78">
        <f t="shared" si="543"/>
        <v>6.1560634136298129E-2</v>
      </c>
      <c r="CZ221" s="78">
        <f t="shared" si="543"/>
        <v>2.5993411570928555E-2</v>
      </c>
      <c r="DA221" s="79"/>
      <c r="DB221" s="79"/>
      <c r="DC221" s="79"/>
      <c r="DD221" s="79"/>
      <c r="DE221" s="79">
        <f t="shared" si="544"/>
        <v>0</v>
      </c>
      <c r="DF221" s="76">
        <f t="shared" si="544"/>
        <v>1</v>
      </c>
      <c r="DG221" s="76"/>
      <c r="DH221" s="76"/>
      <c r="DI221" s="76"/>
      <c r="DJ221" s="76"/>
      <c r="DK221" s="76">
        <f t="shared" si="479"/>
        <v>0.22268128608506807</v>
      </c>
      <c r="DL221" s="76">
        <f t="shared" si="480"/>
        <v>0.33034092678117377</v>
      </c>
      <c r="DM221" s="76">
        <f t="shared" si="481"/>
        <v>0.19718962322421249</v>
      </c>
      <c r="DN221" s="76"/>
      <c r="DO221" s="76"/>
      <c r="DP221" s="76">
        <f t="shared" si="482"/>
        <v>0.10588484559563537</v>
      </c>
      <c r="DQ221" s="76">
        <f t="shared" si="483"/>
        <v>5.3292512064760524E-2</v>
      </c>
      <c r="DR221" s="76">
        <f t="shared" si="484"/>
        <v>0.12131974469837348</v>
      </c>
      <c r="DS221" s="76"/>
      <c r="DT221" s="76"/>
      <c r="DU221" s="76"/>
      <c r="DV221" s="76">
        <f t="shared" si="485"/>
        <v>0</v>
      </c>
      <c r="DW221" s="76"/>
      <c r="DX221" s="76"/>
      <c r="DY221" s="76"/>
      <c r="DZ221" s="76"/>
      <c r="EA221" s="76">
        <f t="shared" si="486"/>
        <v>2.1275491671423384E-3</v>
      </c>
      <c r="EB221" s="76"/>
      <c r="EC221" s="76"/>
      <c r="ED221" s="76"/>
      <c r="EE221" s="76">
        <f t="shared" si="545"/>
        <v>0.32856613168070342</v>
      </c>
      <c r="EF221" s="76">
        <f t="shared" si="545"/>
        <v>0.38576098801307668</v>
      </c>
      <c r="EG221" s="76">
        <f t="shared" si="545"/>
        <v>0.318509367922586</v>
      </c>
      <c r="EH221" s="76"/>
      <c r="EI221" s="76"/>
      <c r="EJ221" s="76">
        <f t="shared" si="487"/>
        <v>-2.549166286085558E-2</v>
      </c>
      <c r="EK221" s="76"/>
      <c r="EL221" s="76">
        <f t="shared" si="488"/>
        <v>-0.13315130355696128</v>
      </c>
      <c r="EM221" s="76"/>
      <c r="EN221" s="76"/>
      <c r="EO221" s="76">
        <f t="shared" si="489"/>
        <v>1.5434899102738112E-2</v>
      </c>
      <c r="EP221" s="76"/>
      <c r="EQ221" s="76">
        <f t="shared" si="490"/>
        <v>6.8027232633612961E-2</v>
      </c>
      <c r="ER221" s="76"/>
      <c r="ES221" s="76"/>
      <c r="ET221" s="76">
        <f t="shared" si="491"/>
        <v>0</v>
      </c>
      <c r="EU221" s="76"/>
      <c r="EV221" s="76">
        <f t="shared" si="492"/>
        <v>0</v>
      </c>
      <c r="EW221" s="76"/>
      <c r="EX221" s="76"/>
      <c r="EY221" s="76">
        <f t="shared" si="493"/>
        <v>0</v>
      </c>
      <c r="EZ221" s="76"/>
      <c r="FA221" s="76">
        <f t="shared" si="494"/>
        <v>-2.1275491671423384E-3</v>
      </c>
      <c r="FB221" s="76"/>
      <c r="FC221" s="76"/>
      <c r="FD221" s="76">
        <f t="shared" si="495"/>
        <v>-1.0056763758117426E-2</v>
      </c>
      <c r="FE221" s="76"/>
      <c r="FF221" s="76">
        <f t="shared" si="496"/>
        <v>-6.7251620090490682E-2</v>
      </c>
      <c r="FG221" s="76"/>
      <c r="FH221" s="76"/>
      <c r="FI221" s="76"/>
      <c r="FJ221" s="76"/>
      <c r="FK221" s="76"/>
      <c r="FL221" s="76">
        <f t="shared" si="497"/>
        <v>1.9651464590285501E-2</v>
      </c>
      <c r="FM221" s="76">
        <f t="shared" si="498"/>
        <v>2.3558715167868817E-2</v>
      </c>
      <c r="FN221" s="76">
        <f t="shared" si="499"/>
        <v>2.5993411570928555E-2</v>
      </c>
      <c r="FO221" s="76"/>
      <c r="FP221" s="76">
        <f t="shared" si="500"/>
        <v>6.341946980643054E-3</v>
      </c>
      <c r="FQ221" s="76"/>
      <c r="FR221" s="76">
        <f t="shared" si="501"/>
        <v>2.4346964030597384E-3</v>
      </c>
      <c r="FS221" s="76"/>
      <c r="FT221" s="76"/>
      <c r="FU221" s="76"/>
      <c r="FV221" s="76"/>
      <c r="FW221" s="76">
        <f t="shared" si="502"/>
        <v>0.38720271200805129</v>
      </c>
      <c r="FX221" s="76">
        <f t="shared" si="503"/>
        <v>0.28799750921073114</v>
      </c>
      <c r="FY221" s="76">
        <f t="shared" si="504"/>
        <v>0.39808523780111182</v>
      </c>
      <c r="FZ221" s="76"/>
      <c r="GA221" s="76">
        <f t="shared" si="505"/>
        <v>1.0882525793060538E-2</v>
      </c>
      <c r="GB221" s="76"/>
      <c r="GC221" s="76">
        <f t="shared" si="506"/>
        <v>0.11008772859038068</v>
      </c>
      <c r="GD221" s="76"/>
      <c r="GE221" s="76"/>
      <c r="GF221" s="76"/>
      <c r="GG221" s="76"/>
      <c r="GH221" s="76">
        <f t="shared" si="507"/>
        <v>9.9687483447216479E-2</v>
      </c>
      <c r="GI221" s="76">
        <f t="shared" si="508"/>
        <v>8.5050075242592491E-2</v>
      </c>
      <c r="GJ221" s="76">
        <f t="shared" si="509"/>
        <v>6.1560634136298129E-2</v>
      </c>
      <c r="GK221" s="76"/>
      <c r="GL221" s="76">
        <f t="shared" si="510"/>
        <v>-3.8126849310918351E-2</v>
      </c>
      <c r="GM221" s="76"/>
      <c r="GN221" s="76">
        <f t="shared" si="511"/>
        <v>-2.3489441106294362E-2</v>
      </c>
      <c r="GO221" s="76"/>
      <c r="GP221" s="76"/>
      <c r="GQ221" s="76"/>
      <c r="GR221" s="76"/>
      <c r="GS221" s="76">
        <f t="shared" si="512"/>
        <v>9.9030358260766033E-2</v>
      </c>
      <c r="GT221" s="76">
        <f t="shared" si="513"/>
        <v>0.12936536765087436</v>
      </c>
      <c r="GU221" s="76">
        <f t="shared" si="514"/>
        <v>8.6936380481778874E-2</v>
      </c>
      <c r="GV221" s="76"/>
      <c r="GW221" s="76">
        <f t="shared" si="515"/>
        <v>-1.2093977778987158E-2</v>
      </c>
      <c r="GX221" s="76"/>
      <c r="GY221" s="76">
        <f t="shared" si="516"/>
        <v>-4.2428987169095489E-2</v>
      </c>
      <c r="GZ221" s="76"/>
      <c r="HA221" s="76"/>
      <c r="HB221" s="76"/>
      <c r="HC221" s="76"/>
      <c r="HD221" s="76">
        <f t="shared" si="517"/>
        <v>6.5861850012977313E-2</v>
      </c>
      <c r="HE221" s="76">
        <f t="shared" si="518"/>
        <v>8.1210108453116076E-2</v>
      </c>
      <c r="HF221" s="76">
        <f t="shared" si="519"/>
        <v>0.10891496808729668</v>
      </c>
      <c r="HG221" s="76"/>
      <c r="HH221" s="76">
        <f t="shared" si="520"/>
        <v>4.3053118074319371E-2</v>
      </c>
      <c r="HI221" s="76"/>
      <c r="HJ221" s="76">
        <f t="shared" si="521"/>
        <v>2.7704859634180609E-2</v>
      </c>
      <c r="HK221" s="76"/>
      <c r="HL221" s="76"/>
      <c r="HM221" s="76"/>
      <c r="HN221" s="76"/>
      <c r="HO221" s="76"/>
      <c r="HP221" s="76"/>
      <c r="HQ221" s="76"/>
      <c r="HR221" s="76">
        <f t="shared" si="522"/>
        <v>0.11868182285105153</v>
      </c>
      <c r="HS221" s="76">
        <f t="shared" si="523"/>
        <v>0.16489220827374335</v>
      </c>
      <c r="HT221" s="76">
        <f t="shared" si="524"/>
        <v>0.18454367286402884</v>
      </c>
      <c r="HU221" s="76"/>
      <c r="HV221" s="76">
        <f t="shared" si="525"/>
        <v>0.15292408281874317</v>
      </c>
      <c r="HW221" s="76">
        <f t="shared" si="526"/>
        <v>0.21057547610399044</v>
      </c>
      <c r="HX221" s="76">
        <f t="shared" si="527"/>
        <v>0.23413419127185925</v>
      </c>
      <c r="HY221" s="76"/>
      <c r="HZ221" s="76">
        <f t="shared" si="528"/>
        <v>0.11292979205270742</v>
      </c>
      <c r="IA221" s="76">
        <f t="shared" si="529"/>
        <v>0.19585134856907555</v>
      </c>
      <c r="IB221" s="76">
        <f t="shared" si="530"/>
        <v>0.22184476014000409</v>
      </c>
      <c r="IC221" s="76"/>
      <c r="ID221" s="76"/>
      <c r="IE221" s="76">
        <f t="shared" si="531"/>
        <v>-5.7520307983441044E-3</v>
      </c>
      <c r="IF221" s="76"/>
      <c r="IG221" s="76">
        <f t="shared" si="532"/>
        <v>-3.9994290766035751E-2</v>
      </c>
      <c r="IH221" s="76"/>
      <c r="II221" s="76"/>
      <c r="IJ221" s="76">
        <f t="shared" si="533"/>
        <v>3.0959140295332199E-2</v>
      </c>
      <c r="IK221" s="76"/>
      <c r="IL221" s="76">
        <f t="shared" si="534"/>
        <v>-1.4724127534914894E-2</v>
      </c>
      <c r="IM221" s="76"/>
      <c r="IN221" s="76"/>
      <c r="IO221" s="76">
        <f t="shared" si="535"/>
        <v>3.7301087275975253E-2</v>
      </c>
      <c r="IP221" s="76"/>
      <c r="IQ221" s="76">
        <f t="shared" si="536"/>
        <v>-1.2289431131855155E-2</v>
      </c>
      <c r="IR221" s="76"/>
      <c r="IS221" s="76"/>
      <c r="IT221" s="76"/>
      <c r="IU221" s="76"/>
      <c r="IV221" s="76"/>
      <c r="IW221" s="76">
        <v>0.03</v>
      </c>
      <c r="IX221" s="183">
        <v>3.9944863184444381</v>
      </c>
      <c r="IY221" s="183">
        <v>3.9497047097489779</v>
      </c>
      <c r="IZ221" s="175">
        <v>-0.18554336411630681</v>
      </c>
      <c r="JA221" s="76"/>
      <c r="JB221" s="74">
        <v>17706</v>
      </c>
      <c r="JC221" s="74">
        <v>99</v>
      </c>
      <c r="JD221" s="74">
        <v>90</v>
      </c>
      <c r="JE221" s="76">
        <v>1.3808653513879761E-2</v>
      </c>
      <c r="JF221" s="76">
        <v>7.2772466381698042E-2</v>
      </c>
      <c r="JG221" s="74"/>
      <c r="JH221" s="74">
        <v>96</v>
      </c>
      <c r="JI221" s="74">
        <v>12</v>
      </c>
      <c r="JJ221" s="175">
        <v>0.125</v>
      </c>
      <c r="JK221" s="74">
        <v>28</v>
      </c>
      <c r="JL221" s="74">
        <v>1.5</v>
      </c>
      <c r="JM221" s="175">
        <v>5.3571428571428568E-2</v>
      </c>
      <c r="JN221" s="74">
        <v>124</v>
      </c>
      <c r="JO221" s="74">
        <v>13.5</v>
      </c>
      <c r="JP221" s="175">
        <v>0.10887096774193548</v>
      </c>
      <c r="JQ221" s="175">
        <v>0.36430561208914214</v>
      </c>
      <c r="JR221" s="74"/>
      <c r="JS221" s="74"/>
      <c r="JT221" s="76">
        <v>7.8947368421052627E-2</v>
      </c>
      <c r="JU221" s="175"/>
      <c r="JV221" s="175">
        <v>0.2527103464529814</v>
      </c>
      <c r="JW221" s="175">
        <v>6.9526278576478905E-3</v>
      </c>
      <c r="JX221" s="175">
        <v>0.22313221777044545</v>
      </c>
      <c r="JY221" s="175">
        <v>2.9578128682535943E-2</v>
      </c>
      <c r="JZ221" s="175">
        <v>0.25966297431062929</v>
      </c>
      <c r="KA221" s="175">
        <v>2.0504360122554795E-2</v>
      </c>
      <c r="KB221" s="175">
        <v>1.8677822295545606E-2</v>
      </c>
      <c r="KC221" s="175">
        <v>7.5712938958284237E-2</v>
      </c>
      <c r="KD221" s="175">
        <v>4.6134810275748291E-2</v>
      </c>
      <c r="KE221" s="175">
        <v>3.9182182418100397E-2</v>
      </c>
      <c r="KF221" s="175">
        <v>0.29884515672872969</v>
      </c>
      <c r="KG221" s="175"/>
      <c r="KH221" s="74">
        <v>4357</v>
      </c>
      <c r="KI221" s="74">
        <v>16373</v>
      </c>
      <c r="KJ221" s="74">
        <v>5072</v>
      </c>
      <c r="KK221" s="74">
        <v>16972</v>
      </c>
      <c r="KL221" s="76">
        <v>0.26610883772063765</v>
      </c>
      <c r="KM221" s="76">
        <v>0.29884515672872969</v>
      </c>
      <c r="KN221" s="175">
        <v>3.2736319008092041E-2</v>
      </c>
      <c r="KO221" s="175">
        <v>0.1230185336514783</v>
      </c>
      <c r="KP221" s="175"/>
      <c r="KQ221" s="74">
        <v>429</v>
      </c>
      <c r="KR221" s="74">
        <v>1034</v>
      </c>
      <c r="KS221" s="175">
        <v>0.41489361702127658</v>
      </c>
      <c r="KT221" s="74">
        <v>841</v>
      </c>
      <c r="KU221" s="74">
        <v>1986</v>
      </c>
      <c r="KV221" s="175">
        <v>0.42346424974823765</v>
      </c>
      <c r="KW221" s="74">
        <v>1292</v>
      </c>
      <c r="KX221" s="74">
        <v>3065</v>
      </c>
      <c r="KY221" s="175">
        <v>0.42153344208809135</v>
      </c>
      <c r="KZ221" s="74">
        <v>1761</v>
      </c>
      <c r="LA221" s="74">
        <v>4529</v>
      </c>
      <c r="LB221" s="175">
        <v>0.3888275557518216</v>
      </c>
      <c r="LC221" s="74">
        <v>605</v>
      </c>
      <c r="LD221" s="74">
        <v>1953</v>
      </c>
      <c r="LE221" s="175">
        <f t="shared" si="537"/>
        <v>0.30977982590885816</v>
      </c>
      <c r="LF221" s="74">
        <v>1093</v>
      </c>
      <c r="LG221" s="74">
        <v>3243</v>
      </c>
      <c r="LH221" s="175">
        <f t="shared" si="538"/>
        <v>0.3370336108541474</v>
      </c>
      <c r="LI221" s="74">
        <v>959</v>
      </c>
      <c r="LJ221" s="74">
        <v>4015</v>
      </c>
      <c r="LK221" s="175">
        <f t="shared" si="539"/>
        <v>0.23885429638854297</v>
      </c>
      <c r="LL221" s="74">
        <v>2657</v>
      </c>
      <c r="LM221" s="74">
        <v>9211</v>
      </c>
      <c r="LN221" s="175">
        <v>0.28845945065682338</v>
      </c>
      <c r="LO221" s="175"/>
      <c r="LP221" s="74">
        <v>654</v>
      </c>
      <c r="LQ221" s="74">
        <v>3232</v>
      </c>
      <c r="LR221" s="175">
        <v>0.20235148514851486</v>
      </c>
      <c r="LS221" s="74">
        <v>5072</v>
      </c>
      <c r="LT221" s="74">
        <v>16972</v>
      </c>
      <c r="LU221" s="175">
        <v>0.29884515672872969</v>
      </c>
      <c r="LV221" s="175"/>
      <c r="LW221" s="74"/>
      <c r="LX221" s="74">
        <v>102</v>
      </c>
      <c r="LY221" s="74">
        <v>45</v>
      </c>
      <c r="LZ221" s="74">
        <v>98</v>
      </c>
      <c r="MA221" s="74">
        <v>98</v>
      </c>
      <c r="MB221" s="74">
        <v>16</v>
      </c>
      <c r="MC221" s="74">
        <v>22</v>
      </c>
      <c r="MD221" s="74"/>
      <c r="MH221" s="75"/>
      <c r="MI221" s="89"/>
    </row>
    <row r="222" spans="1:347" x14ac:dyDescent="0.25">
      <c r="A222" s="153"/>
      <c r="B222" s="156" t="s">
        <v>7</v>
      </c>
      <c r="C222" s="154"/>
      <c r="D222" s="159">
        <v>72029</v>
      </c>
      <c r="E222" s="159" t="s">
        <v>262</v>
      </c>
      <c r="F222" s="73" t="s">
        <v>383</v>
      </c>
      <c r="P222" s="164"/>
      <c r="Q222" s="129"/>
      <c r="R222" s="129"/>
      <c r="S222" s="129"/>
      <c r="T222" s="129"/>
      <c r="U222" s="129"/>
      <c r="V222" s="129"/>
      <c r="W222" s="129"/>
      <c r="X222" s="129"/>
      <c r="Y222" s="129"/>
      <c r="Z222" s="115"/>
      <c r="AA222" s="74"/>
      <c r="AE222" s="90"/>
      <c r="AF222" s="90"/>
      <c r="AK222" s="74"/>
      <c r="AL222" s="76"/>
      <c r="AM222" s="77"/>
      <c r="AN222" s="78"/>
      <c r="AO222" s="78"/>
      <c r="AP222" s="78"/>
      <c r="AQ222" s="78"/>
      <c r="AR222" s="78"/>
      <c r="AS222" s="78"/>
      <c r="AT222" s="79"/>
      <c r="AU222" s="76"/>
      <c r="AV222" s="76"/>
      <c r="AW222" s="76"/>
      <c r="BG222" s="80"/>
      <c r="BH222" s="81"/>
      <c r="BI222" s="81"/>
      <c r="BJ222" s="82"/>
      <c r="BK222" s="74"/>
      <c r="BL222" s="80">
        <f t="shared" si="478"/>
        <v>0</v>
      </c>
      <c r="BM222" s="83"/>
      <c r="BN222" s="84"/>
      <c r="BO222" s="85"/>
      <c r="BP222" s="85"/>
      <c r="BQ222" s="85"/>
      <c r="BR222" s="85"/>
      <c r="BS222" s="85"/>
      <c r="BT222" s="85"/>
      <c r="BU222" s="85"/>
      <c r="BV222" s="85"/>
      <c r="BW222" s="85"/>
      <c r="BX222" s="85"/>
      <c r="BY222" s="85"/>
      <c r="BZ222" s="85"/>
      <c r="CA222" s="76"/>
      <c r="CB222" s="86"/>
      <c r="CC222" s="76"/>
      <c r="CD222" s="76"/>
      <c r="CL222" s="137"/>
      <c r="CM222" s="137"/>
      <c r="CN222" s="137"/>
      <c r="CO222" s="137"/>
      <c r="CP222" s="137"/>
      <c r="CQ222" s="74"/>
      <c r="CR222" s="74"/>
      <c r="CS222" s="76"/>
      <c r="CT222" s="77"/>
      <c r="CU222" s="78"/>
      <c r="CV222" s="78"/>
      <c r="CW222" s="78"/>
      <c r="CX222" s="78"/>
      <c r="CY222" s="78"/>
      <c r="CZ222" s="78"/>
      <c r="DA222" s="79"/>
      <c r="DB222" s="79"/>
      <c r="DC222" s="79"/>
      <c r="DD222" s="79"/>
      <c r="DE222" s="79"/>
      <c r="DF222" s="76"/>
      <c r="DG222" s="76"/>
      <c r="DH222" s="76"/>
      <c r="DI222" s="76"/>
      <c r="DJ222" s="76"/>
      <c r="DK222" s="76">
        <f t="shared" si="479"/>
        <v>0</v>
      </c>
      <c r="DL222" s="76">
        <f t="shared" si="480"/>
        <v>0</v>
      </c>
      <c r="DM222" s="76">
        <f t="shared" si="481"/>
        <v>0</v>
      </c>
      <c r="DN222" s="76"/>
      <c r="DO222" s="76"/>
      <c r="DP222" s="76">
        <f t="shared" si="482"/>
        <v>0</v>
      </c>
      <c r="DQ222" s="76">
        <f t="shared" si="483"/>
        <v>0</v>
      </c>
      <c r="DR222" s="76">
        <f t="shared" si="484"/>
        <v>0</v>
      </c>
      <c r="DS222" s="76"/>
      <c r="DT222" s="76"/>
      <c r="DU222" s="76"/>
      <c r="DV222" s="76">
        <f t="shared" si="485"/>
        <v>0</v>
      </c>
      <c r="DW222" s="76"/>
      <c r="DX222" s="76"/>
      <c r="DY222" s="76"/>
      <c r="DZ222" s="76"/>
      <c r="EA222" s="76">
        <f t="shared" si="486"/>
        <v>0</v>
      </c>
      <c r="EB222" s="76"/>
      <c r="EC222" s="76"/>
      <c r="ED222" s="76"/>
      <c r="EE222" s="76"/>
      <c r="EF222" s="76"/>
      <c r="EG222" s="76"/>
      <c r="EH222" s="76"/>
      <c r="EI222" s="76"/>
      <c r="EJ222" s="76">
        <f t="shared" si="487"/>
        <v>0</v>
      </c>
      <c r="EK222" s="76"/>
      <c r="EL222" s="76">
        <f t="shared" si="488"/>
        <v>0</v>
      </c>
      <c r="EM222" s="76"/>
      <c r="EN222" s="76"/>
      <c r="EO222" s="76">
        <f t="shared" si="489"/>
        <v>0</v>
      </c>
      <c r="EP222" s="76"/>
      <c r="EQ222" s="76">
        <f t="shared" si="490"/>
        <v>0</v>
      </c>
      <c r="ER222" s="76"/>
      <c r="ES222" s="76"/>
      <c r="ET222" s="76">
        <f t="shared" si="491"/>
        <v>0</v>
      </c>
      <c r="EU222" s="76"/>
      <c r="EV222" s="76">
        <f t="shared" si="492"/>
        <v>0</v>
      </c>
      <c r="EW222" s="76"/>
      <c r="EX222" s="76"/>
      <c r="EY222" s="76">
        <f t="shared" si="493"/>
        <v>0</v>
      </c>
      <c r="EZ222" s="76"/>
      <c r="FA222" s="76">
        <f t="shared" si="494"/>
        <v>0</v>
      </c>
      <c r="FB222" s="76"/>
      <c r="FC222" s="76"/>
      <c r="FD222" s="76">
        <f t="shared" si="495"/>
        <v>0</v>
      </c>
      <c r="FE222" s="76"/>
      <c r="FF222" s="76">
        <f t="shared" si="496"/>
        <v>0</v>
      </c>
      <c r="FG222" s="76"/>
      <c r="FH222" s="76"/>
      <c r="FI222" s="76"/>
      <c r="FJ222" s="76"/>
      <c r="FK222" s="76"/>
      <c r="FL222" s="76">
        <f t="shared" si="497"/>
        <v>0</v>
      </c>
      <c r="FM222" s="76">
        <f t="shared" si="498"/>
        <v>0</v>
      </c>
      <c r="FN222" s="76">
        <f t="shared" si="499"/>
        <v>0</v>
      </c>
      <c r="FO222" s="76"/>
      <c r="FP222" s="76">
        <f t="shared" si="500"/>
        <v>0</v>
      </c>
      <c r="FQ222" s="76"/>
      <c r="FR222" s="76">
        <f t="shared" si="501"/>
        <v>0</v>
      </c>
      <c r="FS222" s="76"/>
      <c r="FT222" s="76"/>
      <c r="FU222" s="76"/>
      <c r="FV222" s="76"/>
      <c r="FW222" s="76">
        <f t="shared" si="502"/>
        <v>0</v>
      </c>
      <c r="FX222" s="76">
        <f t="shared" si="503"/>
        <v>0</v>
      </c>
      <c r="FY222" s="76">
        <f t="shared" si="504"/>
        <v>0</v>
      </c>
      <c r="FZ222" s="76"/>
      <c r="GA222" s="76">
        <f t="shared" si="505"/>
        <v>0</v>
      </c>
      <c r="GB222" s="76"/>
      <c r="GC222" s="76">
        <f t="shared" si="506"/>
        <v>0</v>
      </c>
      <c r="GD222" s="76"/>
      <c r="GE222" s="76"/>
      <c r="GF222" s="76"/>
      <c r="GG222" s="76"/>
      <c r="GH222" s="76">
        <f t="shared" si="507"/>
        <v>0</v>
      </c>
      <c r="GI222" s="76">
        <f t="shared" si="508"/>
        <v>0</v>
      </c>
      <c r="GJ222" s="76">
        <f t="shared" si="509"/>
        <v>0</v>
      </c>
      <c r="GK222" s="76"/>
      <c r="GL222" s="76">
        <f t="shared" si="510"/>
        <v>0</v>
      </c>
      <c r="GM222" s="76"/>
      <c r="GN222" s="76">
        <f t="shared" si="511"/>
        <v>0</v>
      </c>
      <c r="GO222" s="76"/>
      <c r="GP222" s="76"/>
      <c r="GQ222" s="76"/>
      <c r="GR222" s="76"/>
      <c r="GS222" s="76">
        <f t="shared" si="512"/>
        <v>0</v>
      </c>
      <c r="GT222" s="76">
        <f t="shared" si="513"/>
        <v>0</v>
      </c>
      <c r="GU222" s="76">
        <f t="shared" si="514"/>
        <v>0</v>
      </c>
      <c r="GV222" s="76"/>
      <c r="GW222" s="76">
        <f t="shared" si="515"/>
        <v>0</v>
      </c>
      <c r="GX222" s="76"/>
      <c r="GY222" s="76">
        <f t="shared" si="516"/>
        <v>0</v>
      </c>
      <c r="GZ222" s="76"/>
      <c r="HA222" s="76"/>
      <c r="HB222" s="76"/>
      <c r="HC222" s="76"/>
      <c r="HD222" s="76">
        <f t="shared" si="517"/>
        <v>0</v>
      </c>
      <c r="HE222" s="76">
        <f t="shared" si="518"/>
        <v>0</v>
      </c>
      <c r="HF222" s="76">
        <f t="shared" si="519"/>
        <v>0</v>
      </c>
      <c r="HG222" s="76"/>
      <c r="HH222" s="76">
        <f t="shared" si="520"/>
        <v>0</v>
      </c>
      <c r="HI222" s="76"/>
      <c r="HJ222" s="76">
        <f t="shared" si="521"/>
        <v>0</v>
      </c>
      <c r="HK222" s="76"/>
      <c r="HL222" s="76"/>
      <c r="HM222" s="76"/>
      <c r="HN222" s="76"/>
      <c r="HO222" s="76"/>
      <c r="HP222" s="76"/>
      <c r="HQ222" s="76"/>
      <c r="HR222" s="76">
        <f t="shared" si="522"/>
        <v>0</v>
      </c>
      <c r="HS222" s="76">
        <f t="shared" si="523"/>
        <v>0</v>
      </c>
      <c r="HT222" s="76">
        <f t="shared" si="524"/>
        <v>0</v>
      </c>
      <c r="HU222" s="76"/>
      <c r="HV222" s="76">
        <f t="shared" si="525"/>
        <v>0</v>
      </c>
      <c r="HW222" s="76">
        <f t="shared" si="526"/>
        <v>0</v>
      </c>
      <c r="HX222" s="76">
        <f t="shared" si="527"/>
        <v>0</v>
      </c>
      <c r="HY222" s="76"/>
      <c r="HZ222" s="76">
        <f t="shared" si="528"/>
        <v>0</v>
      </c>
      <c r="IA222" s="76">
        <f t="shared" si="529"/>
        <v>0</v>
      </c>
      <c r="IB222" s="76">
        <f t="shared" si="530"/>
        <v>0</v>
      </c>
      <c r="IC222" s="76"/>
      <c r="ID222" s="76"/>
      <c r="IE222" s="76">
        <f t="shared" si="531"/>
        <v>0</v>
      </c>
      <c r="IF222" s="76"/>
      <c r="IG222" s="76">
        <f t="shared" si="532"/>
        <v>0</v>
      </c>
      <c r="IH222" s="76"/>
      <c r="II222" s="76"/>
      <c r="IJ222" s="76">
        <f t="shared" si="533"/>
        <v>0</v>
      </c>
      <c r="IK222" s="76"/>
      <c r="IL222" s="76">
        <f t="shared" si="534"/>
        <v>0</v>
      </c>
      <c r="IM222" s="76"/>
      <c r="IN222" s="76"/>
      <c r="IO222" s="76">
        <f t="shared" si="535"/>
        <v>0</v>
      </c>
      <c r="IP222" s="76"/>
      <c r="IQ222" s="76">
        <f t="shared" si="536"/>
        <v>0</v>
      </c>
      <c r="IR222" s="76"/>
      <c r="IS222" s="76"/>
      <c r="IT222" s="76"/>
      <c r="IU222" s="76"/>
      <c r="IV222" s="76"/>
      <c r="IW222" s="76">
        <v>0.02</v>
      </c>
      <c r="IX222" s="183">
        <v>3.8541770140061589</v>
      </c>
      <c r="IY222" s="183">
        <v>3.6589595601829839</v>
      </c>
      <c r="IZ222" s="175">
        <v>-0.12645462668506202</v>
      </c>
      <c r="JA222" s="76"/>
      <c r="JB222" s="74">
        <v>17644</v>
      </c>
      <c r="JC222" s="74">
        <v>99</v>
      </c>
      <c r="JD222" s="74">
        <v>90</v>
      </c>
      <c r="JE222" s="76">
        <v>1.1780615042891809E-2</v>
      </c>
      <c r="JF222" s="76">
        <v>6.0289178583747112E-2</v>
      </c>
      <c r="JG222" s="74"/>
      <c r="JH222" s="74">
        <v>158</v>
      </c>
      <c r="JI222" s="74">
        <v>14</v>
      </c>
      <c r="JJ222" s="175">
        <v>8.8607594936708861E-2</v>
      </c>
      <c r="JK222" s="74">
        <v>30</v>
      </c>
      <c r="JL222" s="74">
        <v>6</v>
      </c>
      <c r="JM222" s="175">
        <v>0.2</v>
      </c>
      <c r="JN222" s="74">
        <v>188</v>
      </c>
      <c r="JO222" s="74">
        <v>20</v>
      </c>
      <c r="JP222" s="175">
        <v>0.10638297872340426</v>
      </c>
      <c r="JQ222" s="175">
        <v>0.4635808516800069</v>
      </c>
      <c r="JR222" s="74"/>
      <c r="JS222" s="74"/>
      <c r="JT222" s="76">
        <v>7.8947368421052627E-2</v>
      </c>
      <c r="JU222" s="175"/>
      <c r="JV222" s="175">
        <v>0.17418754569017081</v>
      </c>
      <c r="JW222" s="175">
        <v>8.5066790722403141E-3</v>
      </c>
      <c r="JX222" s="175">
        <v>0.14913271748521301</v>
      </c>
      <c r="JY222" s="175">
        <v>2.5054828204957798E-2</v>
      </c>
      <c r="JZ222" s="175">
        <v>0.18269422476241112</v>
      </c>
      <c r="KA222" s="175">
        <v>1.62158569814581E-2</v>
      </c>
      <c r="KB222" s="175">
        <v>3.0570877915863628E-2</v>
      </c>
      <c r="KC222" s="175">
        <v>8.0348242174519843E-2</v>
      </c>
      <c r="KD222" s="175">
        <v>5.5293413969562041E-2</v>
      </c>
      <c r="KE222" s="175">
        <v>4.6786734897321727E-2</v>
      </c>
      <c r="KF222" s="175">
        <v>0.22948095965973284</v>
      </c>
      <c r="KG222" s="175"/>
      <c r="KH222" s="74">
        <v>2510</v>
      </c>
      <c r="KI222" s="74">
        <v>13828</v>
      </c>
      <c r="KJ222" s="74">
        <v>3453</v>
      </c>
      <c r="KK222" s="74">
        <v>15047</v>
      </c>
      <c r="KL222" s="76">
        <v>0.18151576511426093</v>
      </c>
      <c r="KM222" s="76">
        <v>0.22948095965973284</v>
      </c>
      <c r="KN222" s="175">
        <v>4.7965194545471906E-2</v>
      </c>
      <c r="KO222" s="175">
        <v>0.26424809170310176</v>
      </c>
      <c r="KP222" s="175"/>
      <c r="KQ222" s="74">
        <v>369</v>
      </c>
      <c r="KR222" s="74">
        <v>1031</v>
      </c>
      <c r="KS222" s="175">
        <v>0.35790494665373423</v>
      </c>
      <c r="KT222" s="74">
        <v>716</v>
      </c>
      <c r="KU222" s="74">
        <v>1974</v>
      </c>
      <c r="KV222" s="175">
        <v>0.36271529888551163</v>
      </c>
      <c r="KW222" s="74">
        <v>1031</v>
      </c>
      <c r="KX222" s="74">
        <v>2878</v>
      </c>
      <c r="KY222" s="175">
        <v>0.35823488533703962</v>
      </c>
      <c r="KZ222" s="74">
        <v>1328</v>
      </c>
      <c r="LA222" s="74">
        <v>4165</v>
      </c>
      <c r="LB222" s="175">
        <v>0.31884753901560625</v>
      </c>
      <c r="LC222" s="74">
        <v>540</v>
      </c>
      <c r="LD222" s="74">
        <v>1936</v>
      </c>
      <c r="LE222" s="175">
        <f t="shared" si="537"/>
        <v>0.27892561983471076</v>
      </c>
      <c r="LF222" s="74">
        <v>791</v>
      </c>
      <c r="LG222" s="74">
        <v>2865</v>
      </c>
      <c r="LH222" s="175">
        <f t="shared" si="538"/>
        <v>0.27609075043630016</v>
      </c>
      <c r="LI222" s="74">
        <v>496</v>
      </c>
      <c r="LJ222" s="74">
        <v>3215</v>
      </c>
      <c r="LK222" s="175">
        <f t="shared" si="539"/>
        <v>0.15427682737169518</v>
      </c>
      <c r="LL222" s="74">
        <v>1827</v>
      </c>
      <c r="LM222" s="74">
        <v>8016</v>
      </c>
      <c r="LN222" s="175">
        <v>0.22791916167664672</v>
      </c>
      <c r="LO222" s="175"/>
      <c r="LP222" s="74">
        <v>298</v>
      </c>
      <c r="LQ222" s="74">
        <v>2866</v>
      </c>
      <c r="LR222" s="175">
        <v>0.10397766922540126</v>
      </c>
      <c r="LS222" s="74">
        <v>3453</v>
      </c>
      <c r="LT222" s="74">
        <v>15047</v>
      </c>
      <c r="LU222" s="175">
        <v>0.22948095965973284</v>
      </c>
      <c r="LV222" s="175"/>
      <c r="LW222" s="74"/>
      <c r="LX222" s="74">
        <v>78</v>
      </c>
      <c r="LY222" s="74">
        <v>33</v>
      </c>
      <c r="LZ222" s="74">
        <v>27</v>
      </c>
      <c r="MA222" s="74">
        <v>72</v>
      </c>
      <c r="MB222" s="74">
        <v>11</v>
      </c>
      <c r="MC222" s="74">
        <v>7</v>
      </c>
      <c r="MD222" s="74"/>
      <c r="MI222" s="89"/>
    </row>
    <row r="223" spans="1:347" x14ac:dyDescent="0.25">
      <c r="A223" s="153"/>
      <c r="B223" s="156" t="s">
        <v>12</v>
      </c>
      <c r="C223" s="154"/>
      <c r="D223" s="159">
        <v>23064</v>
      </c>
      <c r="E223" s="159" t="s">
        <v>77</v>
      </c>
      <c r="F223" s="73" t="s">
        <v>99</v>
      </c>
      <c r="P223" s="164"/>
      <c r="Q223" s="129"/>
      <c r="R223" s="129"/>
      <c r="S223" s="129"/>
      <c r="T223" s="129"/>
      <c r="U223" s="129"/>
      <c r="V223" s="129"/>
      <c r="W223" s="129"/>
      <c r="X223" s="129"/>
      <c r="Y223" s="129"/>
      <c r="Z223" s="115"/>
      <c r="AA223" s="74"/>
      <c r="AB223" s="75">
        <v>628</v>
      </c>
      <c r="AC223" s="75">
        <v>848</v>
      </c>
      <c r="AD223" s="75">
        <v>212</v>
      </c>
      <c r="AE223" s="75">
        <v>163</v>
      </c>
      <c r="AF223" s="75">
        <v>244</v>
      </c>
      <c r="AG223" s="75">
        <v>875</v>
      </c>
      <c r="AH223" s="75">
        <v>21</v>
      </c>
      <c r="AI223" s="75">
        <v>60</v>
      </c>
      <c r="AK223" s="74">
        <f t="shared" ref="AK223:AK242" si="546">SUM(AB223:AI223)</f>
        <v>3051</v>
      </c>
      <c r="AL223" s="76"/>
      <c r="AM223" s="77">
        <f t="shared" ref="AM223:AM242" si="547">AB223/$AK223</f>
        <v>0.20583415273680761</v>
      </c>
      <c r="AN223" s="78">
        <f t="shared" ref="AN223:AN242" si="548">AC223/$AK223</f>
        <v>0.27794165847263191</v>
      </c>
      <c r="AO223" s="78">
        <f t="shared" ref="AO223:AO242" si="549">AD223/$AK223</f>
        <v>6.9485414618157978E-2</v>
      </c>
      <c r="AP223" s="78">
        <f t="shared" ref="AP223:AP242" si="550">AE223/$AK223</f>
        <v>5.3425106522451658E-2</v>
      </c>
      <c r="AQ223" s="78">
        <f t="shared" ref="AQ223:AQ242" si="551">AF223/$AK223</f>
        <v>7.9973779088823332E-2</v>
      </c>
      <c r="AR223" s="78">
        <f t="shared" ref="AR223:AR242" si="552">AG223/$AK223</f>
        <v>0.28679121599475582</v>
      </c>
      <c r="AS223" s="78">
        <f t="shared" ref="AS223:AS242" si="553">AH223/$AK223</f>
        <v>6.8829891838741398E-3</v>
      </c>
      <c r="AT223" s="79">
        <f t="shared" ref="AT223:AT242" si="554">AI223/$AK223</f>
        <v>1.966568338249754E-2</v>
      </c>
      <c r="AU223" s="76">
        <f t="shared" ref="AU223:AU242" si="555">AK223/$AK223</f>
        <v>1</v>
      </c>
      <c r="AV223" s="76"/>
      <c r="AW223" s="76"/>
      <c r="AX223" s="75">
        <v>187</v>
      </c>
      <c r="AY223" s="75">
        <v>91</v>
      </c>
      <c r="AZ223" s="75">
        <v>950</v>
      </c>
      <c r="BA223" s="75">
        <v>156</v>
      </c>
      <c r="BB223" s="75">
        <v>874</v>
      </c>
      <c r="BC223" s="75">
        <v>684</v>
      </c>
      <c r="BD223" s="75">
        <v>38</v>
      </c>
      <c r="BF223" s="75">
        <v>5</v>
      </c>
      <c r="BG223" s="80">
        <v>8</v>
      </c>
      <c r="BH223" s="81"/>
      <c r="BI223" s="81"/>
      <c r="BJ223" s="82"/>
      <c r="BK223" s="74">
        <f t="shared" ref="BK223:BK242" si="556">SUM(BG223:BJ223)</f>
        <v>8</v>
      </c>
      <c r="BL223" s="80">
        <f t="shared" si="478"/>
        <v>2993</v>
      </c>
      <c r="BM223" s="83"/>
      <c r="BN223" s="84">
        <f t="shared" ref="BN223:BN242" si="557">AX223/$BL223</f>
        <v>6.2479117941864351E-2</v>
      </c>
      <c r="BO223" s="85">
        <f t="shared" ref="BO223:BO242" si="558">AY223/$BL223</f>
        <v>3.0404276645506181E-2</v>
      </c>
      <c r="BP223" s="85">
        <f t="shared" ref="BP223:BP242" si="559">AZ223/$BL223</f>
        <v>0.3174072836618777</v>
      </c>
      <c r="BQ223" s="85">
        <f t="shared" ref="BQ223:BQ242" si="560">BA223/$BL223</f>
        <v>5.2121617106582023E-2</v>
      </c>
      <c r="BR223" s="85">
        <f t="shared" ref="BR223:BR242" si="561">BB223/$BL223</f>
        <v>0.29201470096892751</v>
      </c>
      <c r="BS223" s="85">
        <f t="shared" ref="BS223:BS242" si="562">BC223/$BL223</f>
        <v>0.22853324423655194</v>
      </c>
      <c r="BT223" s="85">
        <f t="shared" ref="BT223:BT242" si="563">BD223/$BL223</f>
        <v>1.2696291346475109E-2</v>
      </c>
      <c r="BU223" s="85">
        <f t="shared" ref="BU223:BU242" si="564">BE223/$BL223</f>
        <v>0</v>
      </c>
      <c r="BV223" s="85">
        <f t="shared" ref="BV223:BV242" si="565">BF223/$BL223</f>
        <v>1.670564650851988E-3</v>
      </c>
      <c r="BW223" s="85">
        <f t="shared" ref="BW223:BW242" si="566">BG223/$BL223</f>
        <v>2.6729034413631807E-3</v>
      </c>
      <c r="BX223" s="85">
        <f t="shared" ref="BX223:BX242" si="567">BH223/$BL223</f>
        <v>0</v>
      </c>
      <c r="BY223" s="85">
        <f t="shared" ref="BY223:BY242" si="568">BI223/$BL223</f>
        <v>0</v>
      </c>
      <c r="BZ223" s="85">
        <f t="shared" ref="BZ223:BZ242" si="569">BJ223/$BL223</f>
        <v>0</v>
      </c>
      <c r="CA223" s="76">
        <f t="shared" ref="CA223:CA242" si="570">SUM(BW223:BZ223)</f>
        <v>2.6729034413631807E-3</v>
      </c>
      <c r="CB223" s="86">
        <f t="shared" ref="CB223:CB242" si="571">BL223/$BL223</f>
        <v>1</v>
      </c>
      <c r="CC223" s="76"/>
      <c r="CD223" s="76"/>
      <c r="CE223" s="75">
        <v>115</v>
      </c>
      <c r="CF223" s="75">
        <v>789</v>
      </c>
      <c r="CG223" s="75">
        <v>815</v>
      </c>
      <c r="CH223" s="75">
        <v>397</v>
      </c>
      <c r="CI223" s="75">
        <v>320</v>
      </c>
      <c r="CJ223" s="75">
        <v>532</v>
      </c>
      <c r="CK223" s="75">
        <v>45</v>
      </c>
      <c r="CL223" s="73">
        <v>9</v>
      </c>
      <c r="CM223" s="73">
        <v>7</v>
      </c>
      <c r="CN223" s="75">
        <v>10</v>
      </c>
      <c r="CO223" s="73"/>
      <c r="CQ223" s="74">
        <f t="shared" ref="CQ223:CQ242" si="572">SUM(CL223:CP223)</f>
        <v>26</v>
      </c>
      <c r="CR223" s="74">
        <f t="shared" ref="CR223:CR242" si="573">SUM(CE223:CK223)+CQ223</f>
        <v>3039</v>
      </c>
      <c r="CS223" s="76"/>
      <c r="CT223" s="77">
        <f t="shared" ref="CT223:CT242" si="574">CE223/$CR223</f>
        <v>3.7841395195788087E-2</v>
      </c>
      <c r="CU223" s="78">
        <f t="shared" ref="CU223:CU242" si="575">CF223/$CR223</f>
        <v>0.25962487660414613</v>
      </c>
      <c r="CV223" s="78">
        <f t="shared" ref="CV223:CV242" si="576">CG223/$CR223</f>
        <v>0.26818032247449819</v>
      </c>
      <c r="CW223" s="78">
        <f t="shared" ref="CW223:CW242" si="577">CH223/$CR223</f>
        <v>0.13063507732806845</v>
      </c>
      <c r="CX223" s="78">
        <f t="shared" ref="CX223:CX242" si="578">CI223/$CR223</f>
        <v>0.10529779532741033</v>
      </c>
      <c r="CY223" s="78">
        <f t="shared" ref="CY223:CY242" si="579">CJ223/$CR223</f>
        <v>0.17505758473181968</v>
      </c>
      <c r="CZ223" s="78">
        <f t="shared" ref="CZ223:CZ242" si="580">CK223/$CR223</f>
        <v>1.4807502467917079E-2</v>
      </c>
      <c r="DA223" s="79"/>
      <c r="DB223" s="79"/>
      <c r="DC223" s="79"/>
      <c r="DD223" s="79"/>
      <c r="DE223" s="79">
        <f t="shared" ref="DE223:DE242" si="581">CQ223/$CR223</f>
        <v>8.5554458703520891E-3</v>
      </c>
      <c r="DF223" s="76">
        <f t="shared" ref="DF223:DF242" si="582">CR223/$CR223</f>
        <v>1</v>
      </c>
      <c r="DG223" s="76"/>
      <c r="DH223" s="76"/>
      <c r="DI223" s="76"/>
      <c r="DJ223" s="76"/>
      <c r="DK223" s="76">
        <f t="shared" si="479"/>
        <v>0.27794165847263191</v>
      </c>
      <c r="DL223" s="76">
        <f t="shared" si="480"/>
        <v>0.29201470096892751</v>
      </c>
      <c r="DM223" s="76">
        <f t="shared" si="481"/>
        <v>0.25962487660414613</v>
      </c>
      <c r="DN223" s="76"/>
      <c r="DO223" s="76"/>
      <c r="DP223" s="76">
        <f t="shared" si="482"/>
        <v>6.9485414618157978E-2</v>
      </c>
      <c r="DQ223" s="76">
        <f t="shared" si="483"/>
        <v>3.0404276645506181E-2</v>
      </c>
      <c r="DR223" s="76">
        <f t="shared" si="484"/>
        <v>0.10529779532741033</v>
      </c>
      <c r="DS223" s="76"/>
      <c r="DT223" s="76"/>
      <c r="DU223" s="76"/>
      <c r="DV223" s="76">
        <f t="shared" si="485"/>
        <v>0</v>
      </c>
      <c r="DW223" s="76"/>
      <c r="DX223" s="76"/>
      <c r="DY223" s="76"/>
      <c r="DZ223" s="76"/>
      <c r="EA223" s="76">
        <f t="shared" si="486"/>
        <v>1.670564650851988E-3</v>
      </c>
      <c r="EB223" s="76"/>
      <c r="EC223" s="76"/>
      <c r="ED223" s="76"/>
      <c r="EE223" s="76">
        <f t="shared" ref="EE223:EE242" si="583">DK223+DP223+DU223+DZ223</f>
        <v>0.34742707309078991</v>
      </c>
      <c r="EF223" s="76">
        <f t="shared" ref="EF223:EF242" si="584">DL223+DQ223+DV223+EA223</f>
        <v>0.32408954226528564</v>
      </c>
      <c r="EG223" s="76">
        <f t="shared" ref="EG223:EG242" si="585">DM223+DR223+DW223+EB223</f>
        <v>0.36492267193155647</v>
      </c>
      <c r="EH223" s="76"/>
      <c r="EI223" s="76"/>
      <c r="EJ223" s="76">
        <f t="shared" si="487"/>
        <v>-1.8316781868485787E-2</v>
      </c>
      <c r="EK223" s="76"/>
      <c r="EL223" s="76">
        <f t="shared" si="488"/>
        <v>-3.2389824364781383E-2</v>
      </c>
      <c r="EM223" s="76"/>
      <c r="EN223" s="76"/>
      <c r="EO223" s="76">
        <f t="shared" si="489"/>
        <v>3.5812380709252356E-2</v>
      </c>
      <c r="EP223" s="76"/>
      <c r="EQ223" s="76">
        <f t="shared" si="490"/>
        <v>7.489351868190415E-2</v>
      </c>
      <c r="ER223" s="76"/>
      <c r="ES223" s="76"/>
      <c r="ET223" s="76">
        <f t="shared" si="491"/>
        <v>0</v>
      </c>
      <c r="EU223" s="76"/>
      <c r="EV223" s="76">
        <f t="shared" si="492"/>
        <v>0</v>
      </c>
      <c r="EW223" s="76"/>
      <c r="EX223" s="76"/>
      <c r="EY223" s="76">
        <f t="shared" si="493"/>
        <v>0</v>
      </c>
      <c r="EZ223" s="76"/>
      <c r="FA223" s="76">
        <f t="shared" si="494"/>
        <v>-1.670564650851988E-3</v>
      </c>
      <c r="FB223" s="76"/>
      <c r="FC223" s="76"/>
      <c r="FD223" s="76">
        <f t="shared" si="495"/>
        <v>1.7495598840766569E-2</v>
      </c>
      <c r="FE223" s="76"/>
      <c r="FF223" s="76">
        <f t="shared" si="496"/>
        <v>4.083312966627084E-2</v>
      </c>
      <c r="FG223" s="76"/>
      <c r="FH223" s="76"/>
      <c r="FI223" s="76"/>
      <c r="FJ223" s="76"/>
      <c r="FK223" s="76"/>
      <c r="FL223" s="76">
        <f t="shared" si="497"/>
        <v>6.8829891838741398E-3</v>
      </c>
      <c r="FM223" s="76">
        <f t="shared" si="498"/>
        <v>1.2696291346475109E-2</v>
      </c>
      <c r="FN223" s="76">
        <f t="shared" si="499"/>
        <v>1.4807502467917079E-2</v>
      </c>
      <c r="FO223" s="76"/>
      <c r="FP223" s="76">
        <f t="shared" si="500"/>
        <v>7.9245132840429396E-3</v>
      </c>
      <c r="FQ223" s="76"/>
      <c r="FR223" s="76">
        <f t="shared" si="501"/>
        <v>2.1112111214419693E-3</v>
      </c>
      <c r="FS223" s="76"/>
      <c r="FT223" s="76"/>
      <c r="FU223" s="76"/>
      <c r="FV223" s="76"/>
      <c r="FW223" s="76">
        <f t="shared" si="502"/>
        <v>0.28679121599475582</v>
      </c>
      <c r="FX223" s="76">
        <f t="shared" si="503"/>
        <v>0.22853324423655194</v>
      </c>
      <c r="FY223" s="76">
        <f t="shared" si="504"/>
        <v>0.26818032247449819</v>
      </c>
      <c r="FZ223" s="76"/>
      <c r="GA223" s="76">
        <f t="shared" si="505"/>
        <v>-1.8610893520257632E-2</v>
      </c>
      <c r="GB223" s="76"/>
      <c r="GC223" s="76">
        <f t="shared" si="506"/>
        <v>3.9647078237946248E-2</v>
      </c>
      <c r="GD223" s="76"/>
      <c r="GE223" s="76"/>
      <c r="GF223" s="76"/>
      <c r="GG223" s="76"/>
      <c r="GH223" s="76">
        <f t="shared" si="507"/>
        <v>0.20583415273680761</v>
      </c>
      <c r="GI223" s="76">
        <f t="shared" si="508"/>
        <v>0.3174072836618777</v>
      </c>
      <c r="GJ223" s="76">
        <f t="shared" si="509"/>
        <v>0.17505758473181968</v>
      </c>
      <c r="GK223" s="76"/>
      <c r="GL223" s="76">
        <f t="shared" si="510"/>
        <v>-3.0776568004987931E-2</v>
      </c>
      <c r="GM223" s="76"/>
      <c r="GN223" s="76">
        <f t="shared" si="511"/>
        <v>-0.14234969893005803</v>
      </c>
      <c r="GO223" s="76"/>
      <c r="GP223" s="76"/>
      <c r="GQ223" s="76"/>
      <c r="GR223" s="76"/>
      <c r="GS223" s="76">
        <f t="shared" si="512"/>
        <v>5.3425106522451658E-2</v>
      </c>
      <c r="GT223" s="76">
        <f t="shared" si="513"/>
        <v>5.2121617106582023E-2</v>
      </c>
      <c r="GU223" s="76">
        <f t="shared" si="514"/>
        <v>3.7841395195788087E-2</v>
      </c>
      <c r="GV223" s="76"/>
      <c r="GW223" s="76">
        <f t="shared" si="515"/>
        <v>-1.5583711326663571E-2</v>
      </c>
      <c r="GX223" s="76"/>
      <c r="GY223" s="76">
        <f t="shared" si="516"/>
        <v>-1.4280221910793936E-2</v>
      </c>
      <c r="GZ223" s="76"/>
      <c r="HA223" s="76"/>
      <c r="HB223" s="76"/>
      <c r="HC223" s="76"/>
      <c r="HD223" s="76">
        <f t="shared" si="517"/>
        <v>7.9973779088823332E-2</v>
      </c>
      <c r="HE223" s="76">
        <f t="shared" si="518"/>
        <v>6.2479117941864351E-2</v>
      </c>
      <c r="HF223" s="76">
        <f t="shared" si="519"/>
        <v>0.13063507732806845</v>
      </c>
      <c r="HG223" s="76"/>
      <c r="HH223" s="76">
        <f t="shared" si="520"/>
        <v>5.0661298239245117E-2</v>
      </c>
      <c r="HI223" s="76"/>
      <c r="HJ223" s="76">
        <f t="shared" si="521"/>
        <v>6.8155959386204099E-2</v>
      </c>
      <c r="HK223" s="76"/>
      <c r="HL223" s="76"/>
      <c r="HM223" s="76"/>
      <c r="HN223" s="76"/>
      <c r="HO223" s="76"/>
      <c r="HP223" s="76"/>
      <c r="HQ223" s="76"/>
      <c r="HR223" s="76">
        <f t="shared" si="522"/>
        <v>6.0308095706325796E-2</v>
      </c>
      <c r="HS223" s="76">
        <f t="shared" si="523"/>
        <v>0.133398885611275</v>
      </c>
      <c r="HT223" s="76">
        <f t="shared" si="524"/>
        <v>0.14028187479514914</v>
      </c>
      <c r="HU223" s="76"/>
      <c r="HV223" s="76">
        <f t="shared" si="525"/>
        <v>6.4817908453057127E-2</v>
      </c>
      <c r="HW223" s="76">
        <f t="shared" si="526"/>
        <v>0.11460073504844637</v>
      </c>
      <c r="HX223" s="76">
        <f t="shared" si="527"/>
        <v>0.12729702639492146</v>
      </c>
      <c r="HY223" s="76"/>
      <c r="HZ223" s="76">
        <f t="shared" si="528"/>
        <v>5.2648897663705167E-2</v>
      </c>
      <c r="IA223" s="76">
        <f t="shared" si="529"/>
        <v>0.16847647252385653</v>
      </c>
      <c r="IB223" s="76">
        <f t="shared" si="530"/>
        <v>0.18328397499177362</v>
      </c>
      <c r="IC223" s="76"/>
      <c r="ID223" s="76"/>
      <c r="IE223" s="76">
        <f t="shared" si="531"/>
        <v>-7.6591980426206283E-3</v>
      </c>
      <c r="IF223" s="76"/>
      <c r="IG223" s="76">
        <f t="shared" si="532"/>
        <v>-1.216901078935196E-2</v>
      </c>
      <c r="IH223" s="76"/>
      <c r="II223" s="76"/>
      <c r="IJ223" s="76">
        <f t="shared" si="533"/>
        <v>3.5077586912581532E-2</v>
      </c>
      <c r="IK223" s="76"/>
      <c r="IL223" s="76">
        <f t="shared" si="534"/>
        <v>5.3875737475410163E-2</v>
      </c>
      <c r="IM223" s="76"/>
      <c r="IN223" s="76"/>
      <c r="IO223" s="76">
        <f t="shared" si="535"/>
        <v>4.3002100196624482E-2</v>
      </c>
      <c r="IP223" s="76"/>
      <c r="IQ223" s="76">
        <f t="shared" si="536"/>
        <v>5.598694859685216E-2</v>
      </c>
      <c r="IR223" s="76"/>
      <c r="IS223" s="76"/>
      <c r="IT223" s="76"/>
      <c r="IU223" s="76"/>
      <c r="IV223" s="76"/>
      <c r="IW223" s="76">
        <v>0.02</v>
      </c>
      <c r="IX223" s="183">
        <v>3.5774934903203897</v>
      </c>
      <c r="IY223" s="183">
        <v>3.708800712404301</v>
      </c>
      <c r="IZ223" s="175">
        <v>0.38979006417524142</v>
      </c>
      <c r="JA223" s="76"/>
      <c r="JB223" s="74">
        <v>22358</v>
      </c>
      <c r="JC223" s="74">
        <v>125</v>
      </c>
      <c r="JD223" s="74">
        <v>129</v>
      </c>
      <c r="JE223" s="76">
        <v>1.9663364661069296E-2</v>
      </c>
      <c r="JF223" s="76">
        <v>7.1339133155136805E-2</v>
      </c>
      <c r="JG223" s="74"/>
      <c r="JH223" s="74">
        <v>29</v>
      </c>
      <c r="JI223" s="74">
        <v>1.5</v>
      </c>
      <c r="JJ223" s="175">
        <v>5.1724137931034482E-2</v>
      </c>
      <c r="JK223" s="74">
        <v>34</v>
      </c>
      <c r="JL223" s="74">
        <v>5</v>
      </c>
      <c r="JM223" s="175">
        <v>0.14705882352941177</v>
      </c>
      <c r="JN223" s="74">
        <v>63</v>
      </c>
      <c r="JO223" s="74">
        <v>6.5</v>
      </c>
      <c r="JP223" s="175">
        <v>0.10317460317460317</v>
      </c>
      <c r="JQ223" s="175">
        <v>1.578927203065134</v>
      </c>
      <c r="JR223" s="74"/>
      <c r="JS223" s="74"/>
      <c r="JT223" s="76"/>
      <c r="JU223" s="175"/>
      <c r="JV223" s="175">
        <v>3.9432176656151417E-2</v>
      </c>
      <c r="JW223" s="175">
        <v>2.7039206849932404E-3</v>
      </c>
      <c r="JX223" s="175">
        <v>1.0815682739972961E-2</v>
      </c>
      <c r="JY223" s="175">
        <v>2.8616493916178459E-2</v>
      </c>
      <c r="JZ223" s="175">
        <v>4.2136097341144658E-2</v>
      </c>
      <c r="KA223" s="175">
        <v>9.4637223974763408E-3</v>
      </c>
      <c r="KB223" s="175">
        <v>1.3744930148715638E-2</v>
      </c>
      <c r="KC223" s="175">
        <v>5.4529067147363677E-2</v>
      </c>
      <c r="KD223" s="175">
        <v>2.5912573231185218E-2</v>
      </c>
      <c r="KE223" s="175">
        <v>2.3208652546191977E-2</v>
      </c>
      <c r="KF223" s="175">
        <v>6.5344749887336642E-2</v>
      </c>
      <c r="KG223" s="175"/>
      <c r="KH223" s="74">
        <v>251</v>
      </c>
      <c r="KI223" s="74">
        <v>4391</v>
      </c>
      <c r="KJ223" s="74">
        <v>290</v>
      </c>
      <c r="KK223" s="74">
        <v>4438</v>
      </c>
      <c r="KL223" s="76">
        <v>5.7162377590526073E-2</v>
      </c>
      <c r="KM223" s="76">
        <v>6.5344749887336642E-2</v>
      </c>
      <c r="KN223" s="175">
        <v>8.1823722968105694E-3</v>
      </c>
      <c r="KO223" s="175">
        <v>0.14314261655496099</v>
      </c>
      <c r="KP223" s="175"/>
      <c r="KQ223" s="74">
        <v>29</v>
      </c>
      <c r="KR223" s="74">
        <v>266</v>
      </c>
      <c r="KS223" s="175">
        <v>0.10902255639097744</v>
      </c>
      <c r="KT223" s="74">
        <v>65</v>
      </c>
      <c r="KU223" s="74">
        <v>574</v>
      </c>
      <c r="KV223" s="175">
        <v>0.1132404181184669</v>
      </c>
      <c r="KW223" s="74">
        <v>100</v>
      </c>
      <c r="KX223" s="74">
        <v>925</v>
      </c>
      <c r="KY223" s="175">
        <v>0.10810810810810811</v>
      </c>
      <c r="KZ223" s="74">
        <v>138</v>
      </c>
      <c r="LA223" s="74">
        <v>1293</v>
      </c>
      <c r="LB223" s="175">
        <v>0.10672853828306264</v>
      </c>
      <c r="LC223" s="74">
        <v>50</v>
      </c>
      <c r="LD223" s="74">
        <v>442</v>
      </c>
      <c r="LE223" s="175">
        <f t="shared" si="537"/>
        <v>0.11312217194570136</v>
      </c>
      <c r="LF223" s="74">
        <v>58</v>
      </c>
      <c r="LG223" s="74">
        <v>902</v>
      </c>
      <c r="LH223" s="175">
        <f t="shared" si="538"/>
        <v>6.4301552106430154E-2</v>
      </c>
      <c r="LI223" s="74">
        <v>36</v>
      </c>
      <c r="LJ223" s="74">
        <v>976</v>
      </c>
      <c r="LK223" s="175">
        <f t="shared" si="539"/>
        <v>3.6885245901639344E-2</v>
      </c>
      <c r="LL223" s="74">
        <v>144</v>
      </c>
      <c r="LM223" s="74">
        <v>2320</v>
      </c>
      <c r="LN223" s="175">
        <v>6.2068965517241378E-2</v>
      </c>
      <c r="LO223" s="175"/>
      <c r="LP223" s="74">
        <v>8</v>
      </c>
      <c r="LQ223" s="74">
        <v>825</v>
      </c>
      <c r="LR223" s="175">
        <v>9.696969696969697E-3</v>
      </c>
      <c r="LS223" s="74">
        <v>290</v>
      </c>
      <c r="LT223" s="74">
        <v>4438</v>
      </c>
      <c r="LU223" s="175">
        <v>6.5344749887336642E-2</v>
      </c>
      <c r="LV223" s="175"/>
      <c r="LW223" s="74"/>
      <c r="LX223" s="74">
        <v>290</v>
      </c>
      <c r="LY223" s="74">
        <v>155</v>
      </c>
      <c r="LZ223" s="74">
        <v>184</v>
      </c>
      <c r="MA223" s="74">
        <v>209</v>
      </c>
      <c r="MB223" s="74">
        <v>214</v>
      </c>
      <c r="MC223" s="74">
        <v>277</v>
      </c>
      <c r="MD223" s="74"/>
      <c r="MI223" s="89"/>
    </row>
    <row r="224" spans="1:347" x14ac:dyDescent="0.25">
      <c r="A224" s="153"/>
      <c r="B224" s="156" t="s">
        <v>12</v>
      </c>
      <c r="C224" s="154"/>
      <c r="D224" s="159">
        <v>37011</v>
      </c>
      <c r="E224" s="159" t="s">
        <v>141</v>
      </c>
      <c r="F224" s="73" t="s">
        <v>195</v>
      </c>
      <c r="P224" s="164"/>
      <c r="Q224" s="129"/>
      <c r="R224" s="129"/>
      <c r="S224" s="129"/>
      <c r="T224" s="129"/>
      <c r="U224" s="129"/>
      <c r="V224" s="129"/>
      <c r="W224" s="129"/>
      <c r="X224" s="129"/>
      <c r="Y224" s="129"/>
      <c r="Z224" s="115"/>
      <c r="AA224" s="74"/>
      <c r="AB224" s="75">
        <v>573</v>
      </c>
      <c r="AC224" s="75">
        <v>925</v>
      </c>
      <c r="AD224" s="75">
        <v>480</v>
      </c>
      <c r="AE224" s="75">
        <v>336</v>
      </c>
      <c r="AF224" s="75">
        <v>163</v>
      </c>
      <c r="AG224" s="75">
        <v>1995</v>
      </c>
      <c r="AH224" s="75">
        <v>63</v>
      </c>
      <c r="AI224" s="75">
        <v>42</v>
      </c>
      <c r="AK224" s="74">
        <f t="shared" si="546"/>
        <v>4577</v>
      </c>
      <c r="AL224" s="76"/>
      <c r="AM224" s="77">
        <f t="shared" si="547"/>
        <v>0.1251911732575923</v>
      </c>
      <c r="AN224" s="78">
        <f t="shared" si="548"/>
        <v>0.20209744374044133</v>
      </c>
      <c r="AO224" s="78">
        <f t="shared" si="549"/>
        <v>0.10487218702206685</v>
      </c>
      <c r="AP224" s="78">
        <f t="shared" si="550"/>
        <v>7.3410530915446803E-2</v>
      </c>
      <c r="AQ224" s="78">
        <f t="shared" si="551"/>
        <v>3.5612846842910204E-2</v>
      </c>
      <c r="AR224" s="78">
        <f t="shared" si="552"/>
        <v>0.43587502731046535</v>
      </c>
      <c r="AS224" s="78">
        <f t="shared" si="553"/>
        <v>1.3764474546646276E-2</v>
      </c>
      <c r="AT224" s="79">
        <f t="shared" si="554"/>
        <v>9.1763163644308504E-3</v>
      </c>
      <c r="AU224" s="76">
        <f t="shared" si="555"/>
        <v>1</v>
      </c>
      <c r="AV224" s="76"/>
      <c r="AW224" s="76"/>
      <c r="AX224" s="75">
        <v>227</v>
      </c>
      <c r="AY224" s="75">
        <v>252</v>
      </c>
      <c r="AZ224" s="75">
        <v>606</v>
      </c>
      <c r="BA224" s="75">
        <v>532</v>
      </c>
      <c r="BB224" s="75">
        <v>1323</v>
      </c>
      <c r="BC224" s="75">
        <v>1501</v>
      </c>
      <c r="BD224" s="75">
        <v>62</v>
      </c>
      <c r="BE224" s="75">
        <v>159</v>
      </c>
      <c r="BF224" s="75">
        <v>13</v>
      </c>
      <c r="BG224" s="80">
        <v>3</v>
      </c>
      <c r="BH224" s="81"/>
      <c r="BI224" s="81"/>
      <c r="BJ224" s="82"/>
      <c r="BK224" s="74">
        <f t="shared" si="556"/>
        <v>3</v>
      </c>
      <c r="BL224" s="80">
        <f t="shared" si="478"/>
        <v>4678</v>
      </c>
      <c r="BM224" s="83"/>
      <c r="BN224" s="84">
        <f t="shared" si="557"/>
        <v>4.8525010688328346E-2</v>
      </c>
      <c r="BO224" s="85">
        <f t="shared" si="558"/>
        <v>5.3869174861051729E-2</v>
      </c>
      <c r="BP224" s="85">
        <f t="shared" si="559"/>
        <v>0.12954253954681488</v>
      </c>
      <c r="BQ224" s="85">
        <f t="shared" si="560"/>
        <v>0.11372381359555365</v>
      </c>
      <c r="BR224" s="85">
        <f t="shared" si="561"/>
        <v>0.28281316802052159</v>
      </c>
      <c r="BS224" s="85">
        <f t="shared" si="562"/>
        <v>0.32086361693031212</v>
      </c>
      <c r="BT224" s="85">
        <f t="shared" si="563"/>
        <v>1.3253527148353997E-2</v>
      </c>
      <c r="BU224" s="85">
        <f t="shared" si="564"/>
        <v>3.3988884138520734E-2</v>
      </c>
      <c r="BV224" s="85">
        <f t="shared" si="565"/>
        <v>2.7789653698161608E-3</v>
      </c>
      <c r="BW224" s="85">
        <f t="shared" si="566"/>
        <v>6.4129970072680635E-4</v>
      </c>
      <c r="BX224" s="85">
        <f t="shared" si="567"/>
        <v>0</v>
      </c>
      <c r="BY224" s="85">
        <f t="shared" si="568"/>
        <v>0</v>
      </c>
      <c r="BZ224" s="85">
        <f t="shared" si="569"/>
        <v>0</v>
      </c>
      <c r="CA224" s="76">
        <f t="shared" si="570"/>
        <v>6.4129970072680635E-4</v>
      </c>
      <c r="CB224" s="86">
        <f t="shared" si="571"/>
        <v>1</v>
      </c>
      <c r="CC224" s="76"/>
      <c r="CD224" s="76"/>
      <c r="CE224" s="75">
        <v>299</v>
      </c>
      <c r="CF224" s="75">
        <v>726</v>
      </c>
      <c r="CG224" s="75">
        <v>1938</v>
      </c>
      <c r="CH224" s="75">
        <v>393</v>
      </c>
      <c r="CI224" s="75">
        <v>728</v>
      </c>
      <c r="CJ224" s="75">
        <v>497</v>
      </c>
      <c r="CK224" s="73">
        <v>66</v>
      </c>
      <c r="CQ224" s="74">
        <f t="shared" si="572"/>
        <v>0</v>
      </c>
      <c r="CR224" s="74">
        <f t="shared" si="573"/>
        <v>4647</v>
      </c>
      <c r="CS224" s="76"/>
      <c r="CT224" s="77">
        <f t="shared" si="574"/>
        <v>6.4342586615020445E-2</v>
      </c>
      <c r="CU224" s="78">
        <f t="shared" si="575"/>
        <v>0.15622982569399613</v>
      </c>
      <c r="CV224" s="78">
        <f t="shared" si="576"/>
        <v>0.41704325371207229</v>
      </c>
      <c r="CW224" s="78">
        <f t="shared" si="577"/>
        <v>8.4570690768237575E-2</v>
      </c>
      <c r="CX224" s="78">
        <f t="shared" si="578"/>
        <v>0.15666021088874543</v>
      </c>
      <c r="CY224" s="78">
        <f t="shared" si="579"/>
        <v>0.1069507208952012</v>
      </c>
      <c r="CZ224" s="78">
        <f t="shared" si="580"/>
        <v>1.4202711426726921E-2</v>
      </c>
      <c r="DA224" s="79"/>
      <c r="DB224" s="79"/>
      <c r="DC224" s="79"/>
      <c r="DD224" s="79"/>
      <c r="DE224" s="79">
        <f t="shared" si="581"/>
        <v>0</v>
      </c>
      <c r="DF224" s="76">
        <f t="shared" si="582"/>
        <v>1</v>
      </c>
      <c r="DG224" s="76"/>
      <c r="DH224" s="76"/>
      <c r="DI224" s="76"/>
      <c r="DJ224" s="76"/>
      <c r="DK224" s="76">
        <f t="shared" si="479"/>
        <v>0.20209744374044133</v>
      </c>
      <c r="DL224" s="76">
        <f t="shared" si="480"/>
        <v>0.28281316802052159</v>
      </c>
      <c r="DM224" s="76">
        <f t="shared" si="481"/>
        <v>0.15622982569399613</v>
      </c>
      <c r="DN224" s="76"/>
      <c r="DO224" s="76"/>
      <c r="DP224" s="76">
        <f t="shared" si="482"/>
        <v>0.10487218702206685</v>
      </c>
      <c r="DQ224" s="76">
        <f t="shared" si="483"/>
        <v>5.3869174861051729E-2</v>
      </c>
      <c r="DR224" s="76">
        <f t="shared" si="484"/>
        <v>0.15666021088874543</v>
      </c>
      <c r="DS224" s="76"/>
      <c r="DT224" s="76"/>
      <c r="DU224" s="76"/>
      <c r="DV224" s="76">
        <f t="shared" si="485"/>
        <v>3.3988884138520734E-2</v>
      </c>
      <c r="DW224" s="76"/>
      <c r="DX224" s="76"/>
      <c r="DY224" s="76"/>
      <c r="DZ224" s="76"/>
      <c r="EA224" s="76">
        <f t="shared" si="486"/>
        <v>2.7789653698161608E-3</v>
      </c>
      <c r="EB224" s="76"/>
      <c r="EC224" s="76"/>
      <c r="ED224" s="76"/>
      <c r="EE224" s="76">
        <f t="shared" si="583"/>
        <v>0.30696963076250816</v>
      </c>
      <c r="EF224" s="76">
        <f t="shared" si="584"/>
        <v>0.37345019238991023</v>
      </c>
      <c r="EG224" s="76">
        <f t="shared" si="585"/>
        <v>0.31289003658274156</v>
      </c>
      <c r="EH224" s="76"/>
      <c r="EI224" s="76"/>
      <c r="EJ224" s="76">
        <f t="shared" si="487"/>
        <v>-4.5867618046445208E-2</v>
      </c>
      <c r="EK224" s="76"/>
      <c r="EL224" s="76">
        <f t="shared" si="488"/>
        <v>-0.12658334232652546</v>
      </c>
      <c r="EM224" s="76"/>
      <c r="EN224" s="76"/>
      <c r="EO224" s="76">
        <f t="shared" si="489"/>
        <v>5.1788023866678579E-2</v>
      </c>
      <c r="EP224" s="76"/>
      <c r="EQ224" s="76">
        <f t="shared" si="490"/>
        <v>0.10279103602769371</v>
      </c>
      <c r="ER224" s="76"/>
      <c r="ES224" s="76"/>
      <c r="ET224" s="76">
        <f t="shared" si="491"/>
        <v>0</v>
      </c>
      <c r="EU224" s="76"/>
      <c r="EV224" s="76">
        <f t="shared" si="492"/>
        <v>-3.3988884138520734E-2</v>
      </c>
      <c r="EW224" s="76"/>
      <c r="EX224" s="76"/>
      <c r="EY224" s="76">
        <f t="shared" si="493"/>
        <v>0</v>
      </c>
      <c r="EZ224" s="76"/>
      <c r="FA224" s="76">
        <f t="shared" si="494"/>
        <v>-2.7789653698161608E-3</v>
      </c>
      <c r="FB224" s="76"/>
      <c r="FC224" s="76"/>
      <c r="FD224" s="76">
        <f t="shared" si="495"/>
        <v>5.9204058202333987E-3</v>
      </c>
      <c r="FE224" s="76"/>
      <c r="FF224" s="76">
        <f t="shared" si="496"/>
        <v>-6.056015580716867E-2</v>
      </c>
      <c r="FG224" s="76"/>
      <c r="FH224" s="76"/>
      <c r="FI224" s="76"/>
      <c r="FJ224" s="76"/>
      <c r="FK224" s="76"/>
      <c r="FL224" s="76">
        <f t="shared" si="497"/>
        <v>1.3764474546646276E-2</v>
      </c>
      <c r="FM224" s="76">
        <f t="shared" si="498"/>
        <v>1.3253527148353997E-2</v>
      </c>
      <c r="FN224" s="76">
        <f t="shared" si="499"/>
        <v>1.4202711426726921E-2</v>
      </c>
      <c r="FO224" s="76"/>
      <c r="FP224" s="76">
        <f t="shared" si="500"/>
        <v>4.3823688008064535E-4</v>
      </c>
      <c r="FQ224" s="76"/>
      <c r="FR224" s="76">
        <f t="shared" si="501"/>
        <v>9.4918427837292416E-4</v>
      </c>
      <c r="FS224" s="76"/>
      <c r="FT224" s="76"/>
      <c r="FU224" s="76"/>
      <c r="FV224" s="76"/>
      <c r="FW224" s="76">
        <f t="shared" si="502"/>
        <v>0.43587502731046535</v>
      </c>
      <c r="FX224" s="76">
        <f t="shared" si="503"/>
        <v>0.32086361693031212</v>
      </c>
      <c r="FY224" s="76">
        <f t="shared" si="504"/>
        <v>0.41704325371207229</v>
      </c>
      <c r="FZ224" s="76"/>
      <c r="GA224" s="76">
        <f t="shared" si="505"/>
        <v>-1.8831773598393053E-2</v>
      </c>
      <c r="GB224" s="76"/>
      <c r="GC224" s="76">
        <f t="shared" si="506"/>
        <v>9.6179636781760169E-2</v>
      </c>
      <c r="GD224" s="76"/>
      <c r="GE224" s="76"/>
      <c r="GF224" s="76"/>
      <c r="GG224" s="76"/>
      <c r="GH224" s="76">
        <f t="shared" si="507"/>
        <v>0.1251911732575923</v>
      </c>
      <c r="GI224" s="76">
        <f t="shared" si="508"/>
        <v>0.12954253954681488</v>
      </c>
      <c r="GJ224" s="76">
        <f t="shared" si="509"/>
        <v>0.1069507208952012</v>
      </c>
      <c r="GK224" s="76"/>
      <c r="GL224" s="76">
        <f t="shared" si="510"/>
        <v>-1.8240452362391094E-2</v>
      </c>
      <c r="GM224" s="76"/>
      <c r="GN224" s="76">
        <f t="shared" si="511"/>
        <v>-2.2591818651613679E-2</v>
      </c>
      <c r="GO224" s="76"/>
      <c r="GP224" s="76"/>
      <c r="GQ224" s="76"/>
      <c r="GR224" s="76"/>
      <c r="GS224" s="76">
        <f t="shared" si="512"/>
        <v>7.3410530915446803E-2</v>
      </c>
      <c r="GT224" s="76">
        <f t="shared" si="513"/>
        <v>0.11372381359555365</v>
      </c>
      <c r="GU224" s="76">
        <f t="shared" si="514"/>
        <v>6.4342586615020445E-2</v>
      </c>
      <c r="GV224" s="76"/>
      <c r="GW224" s="76">
        <f t="shared" si="515"/>
        <v>-9.0679443004263588E-3</v>
      </c>
      <c r="GX224" s="76"/>
      <c r="GY224" s="76">
        <f t="shared" si="516"/>
        <v>-4.938122698053321E-2</v>
      </c>
      <c r="GZ224" s="76"/>
      <c r="HA224" s="76"/>
      <c r="HB224" s="76"/>
      <c r="HC224" s="76"/>
      <c r="HD224" s="76">
        <f t="shared" si="517"/>
        <v>3.5612846842910204E-2</v>
      </c>
      <c r="HE224" s="76">
        <f t="shared" si="518"/>
        <v>4.8525010688328346E-2</v>
      </c>
      <c r="HF224" s="76">
        <f t="shared" si="519"/>
        <v>8.4570690768237575E-2</v>
      </c>
      <c r="HG224" s="76"/>
      <c r="HH224" s="76">
        <f t="shared" si="520"/>
        <v>4.8957843925327371E-2</v>
      </c>
      <c r="HI224" s="76"/>
      <c r="HJ224" s="76">
        <f t="shared" si="521"/>
        <v>3.6045680079909229E-2</v>
      </c>
      <c r="HK224" s="76"/>
      <c r="HL224" s="76"/>
      <c r="HM224" s="76"/>
      <c r="HN224" s="76"/>
      <c r="HO224" s="76"/>
      <c r="HP224" s="76"/>
      <c r="HQ224" s="76"/>
      <c r="HR224" s="76">
        <f t="shared" si="522"/>
        <v>8.7175005462093086E-2</v>
      </c>
      <c r="HS224" s="76">
        <f t="shared" si="523"/>
        <v>0.10902337775835701</v>
      </c>
      <c r="HT224" s="76">
        <f t="shared" si="524"/>
        <v>0.12278785230500329</v>
      </c>
      <c r="HU224" s="76"/>
      <c r="HV224" s="76">
        <f t="shared" si="525"/>
        <v>0.12697734074390765</v>
      </c>
      <c r="HW224" s="76">
        <f t="shared" si="526"/>
        <v>0.16224882428388199</v>
      </c>
      <c r="HX224" s="76">
        <f t="shared" si="527"/>
        <v>0.175502351432236</v>
      </c>
      <c r="HY224" s="76"/>
      <c r="HZ224" s="76">
        <f t="shared" si="528"/>
        <v>7.8545298041747369E-2</v>
      </c>
      <c r="IA224" s="76">
        <f t="shared" si="529"/>
        <v>0.14891327738325802</v>
      </c>
      <c r="IB224" s="76">
        <f t="shared" si="530"/>
        <v>0.16311598880998496</v>
      </c>
      <c r="IC224" s="76"/>
      <c r="ID224" s="76"/>
      <c r="IE224" s="76">
        <f t="shared" si="531"/>
        <v>-8.6297074203457169E-3</v>
      </c>
      <c r="IF224" s="76"/>
      <c r="IG224" s="76">
        <f t="shared" si="532"/>
        <v>-4.8432042702160283E-2</v>
      </c>
      <c r="IH224" s="76"/>
      <c r="II224" s="76"/>
      <c r="IJ224" s="76">
        <f t="shared" si="533"/>
        <v>3.9889899624901012E-2</v>
      </c>
      <c r="IK224" s="76"/>
      <c r="IL224" s="76">
        <f t="shared" si="534"/>
        <v>-1.3335546900623968E-2</v>
      </c>
      <c r="IM224" s="76"/>
      <c r="IN224" s="76"/>
      <c r="IO224" s="76">
        <f t="shared" si="535"/>
        <v>4.0328136504981668E-2</v>
      </c>
      <c r="IP224" s="76"/>
      <c r="IQ224" s="76">
        <f t="shared" si="536"/>
        <v>-1.238636262225104E-2</v>
      </c>
      <c r="IR224" s="76"/>
      <c r="IS224" s="76"/>
      <c r="IT224" s="76"/>
      <c r="IU224" s="76"/>
      <c r="IV224" s="76"/>
      <c r="IW224" s="76">
        <v>0.02</v>
      </c>
      <c r="IX224" s="183">
        <v>3.6201117318435756</v>
      </c>
      <c r="IY224" s="183">
        <v>3.6368641924395697</v>
      </c>
      <c r="IZ224" s="175">
        <v>2.9868011372884491E-2</v>
      </c>
      <c r="JA224" s="76"/>
      <c r="JB224" s="74">
        <v>17645</v>
      </c>
      <c r="JC224" s="74">
        <v>99</v>
      </c>
      <c r="JD224" s="74">
        <v>101</v>
      </c>
      <c r="JE224" s="76">
        <v>1.4753656016027149E-2</v>
      </c>
      <c r="JF224" s="76">
        <v>6.8891381681067912E-2</v>
      </c>
      <c r="JG224" s="74"/>
      <c r="JH224" s="74">
        <v>39</v>
      </c>
      <c r="JI224" s="74">
        <v>1.5</v>
      </c>
      <c r="JJ224" s="175">
        <v>3.8461538461538464E-2</v>
      </c>
      <c r="JK224" s="74">
        <v>68</v>
      </c>
      <c r="JL224" s="74">
        <v>1.5</v>
      </c>
      <c r="JM224" s="175">
        <v>2.2058823529411766E-2</v>
      </c>
      <c r="JN224" s="74">
        <v>107</v>
      </c>
      <c r="JO224" s="74">
        <v>3</v>
      </c>
      <c r="JP224" s="175">
        <v>2.8037383177570093E-2</v>
      </c>
      <c r="JQ224" s="175">
        <v>0.51927087356144275</v>
      </c>
      <c r="JR224" s="74"/>
      <c r="JS224" s="74"/>
      <c r="JT224" s="76"/>
      <c r="JU224" s="175"/>
      <c r="JV224" s="175">
        <v>3.5995835192622339E-2</v>
      </c>
      <c r="JW224" s="175">
        <v>4.6110367395507954E-3</v>
      </c>
      <c r="JX224" s="175">
        <v>3.4210917745054292E-3</v>
      </c>
      <c r="JY224" s="175">
        <v>3.2574743418116912E-2</v>
      </c>
      <c r="JZ224" s="175">
        <v>4.060687193217314E-2</v>
      </c>
      <c r="KA224" s="175">
        <v>3.2723486538747582E-3</v>
      </c>
      <c r="KB224" s="175">
        <v>1.0709504685408299E-2</v>
      </c>
      <c r="KC224" s="175">
        <v>5.1167633496950769E-2</v>
      </c>
      <c r="KD224" s="175">
        <v>1.8592890078833853E-2</v>
      </c>
      <c r="KE224" s="175">
        <v>1.3981853339283059E-2</v>
      </c>
      <c r="KF224" s="175">
        <v>5.4588725271456195E-2</v>
      </c>
      <c r="KG224" s="175"/>
      <c r="KH224" s="74">
        <v>258</v>
      </c>
      <c r="KI224" s="74">
        <v>6708</v>
      </c>
      <c r="KJ224" s="74">
        <v>367</v>
      </c>
      <c r="KK224" s="74">
        <v>6723</v>
      </c>
      <c r="KL224" s="76">
        <v>3.8461538461538464E-2</v>
      </c>
      <c r="KM224" s="76">
        <v>5.4588725271456195E-2</v>
      </c>
      <c r="KN224" s="175">
        <v>1.6127186809917732E-2</v>
      </c>
      <c r="KO224" s="175">
        <v>0.41930685705786103</v>
      </c>
      <c r="KP224" s="175"/>
      <c r="KQ224" s="74">
        <v>33</v>
      </c>
      <c r="KR224" s="74">
        <v>391</v>
      </c>
      <c r="KS224" s="175">
        <v>8.4398976982097182E-2</v>
      </c>
      <c r="KT224" s="74">
        <v>74</v>
      </c>
      <c r="KU224" s="74">
        <v>840</v>
      </c>
      <c r="KV224" s="175">
        <v>8.8095238095238101E-2</v>
      </c>
      <c r="KW224" s="74">
        <v>104</v>
      </c>
      <c r="KX224" s="74">
        <v>1275</v>
      </c>
      <c r="KY224" s="175">
        <v>8.1568627450980397E-2</v>
      </c>
      <c r="KZ224" s="74">
        <v>148</v>
      </c>
      <c r="LA224" s="74">
        <v>1868</v>
      </c>
      <c r="LB224" s="175">
        <v>7.922912205567452E-2</v>
      </c>
      <c r="LC224" s="74">
        <v>81</v>
      </c>
      <c r="LD224" s="74">
        <v>816</v>
      </c>
      <c r="LE224" s="175">
        <f t="shared" si="537"/>
        <v>9.9264705882352935E-2</v>
      </c>
      <c r="LF224" s="74">
        <v>107</v>
      </c>
      <c r="LG224" s="74">
        <v>1371</v>
      </c>
      <c r="LH224" s="175">
        <f t="shared" si="538"/>
        <v>7.8045222465353753E-2</v>
      </c>
      <c r="LI224" s="74">
        <v>27</v>
      </c>
      <c r="LJ224" s="74">
        <v>1343</v>
      </c>
      <c r="LK224" s="175">
        <f t="shared" si="539"/>
        <v>2.0104244229337303E-2</v>
      </c>
      <c r="LL224" s="74">
        <v>215</v>
      </c>
      <c r="LM224" s="74">
        <v>3530</v>
      </c>
      <c r="LN224" s="175">
        <v>6.0906515580736544E-2</v>
      </c>
      <c r="LO224" s="175"/>
      <c r="LP224" s="74">
        <v>0</v>
      </c>
      <c r="LQ224" s="74">
        <v>1325</v>
      </c>
      <c r="LR224" s="175">
        <v>0</v>
      </c>
      <c r="LS224" s="74">
        <v>363</v>
      </c>
      <c r="LT224" s="74">
        <v>6723</v>
      </c>
      <c r="LU224" s="175">
        <v>5.3993752788933515E-2</v>
      </c>
      <c r="LV224" s="175"/>
      <c r="LW224" s="74"/>
      <c r="LX224" s="74">
        <v>255</v>
      </c>
      <c r="LY224" s="74">
        <v>162</v>
      </c>
      <c r="LZ224" s="74">
        <v>234</v>
      </c>
      <c r="MA224" s="74">
        <v>134</v>
      </c>
      <c r="MB224" s="74">
        <v>101</v>
      </c>
      <c r="MC224" s="74">
        <v>222</v>
      </c>
      <c r="MD224" s="74"/>
      <c r="MI224" s="89"/>
    </row>
    <row r="225" spans="1:347" x14ac:dyDescent="0.25">
      <c r="A225" s="153"/>
      <c r="B225" s="156" t="s">
        <v>7</v>
      </c>
      <c r="C225" s="154"/>
      <c r="D225" s="159">
        <v>33021</v>
      </c>
      <c r="E225" s="159" t="s">
        <v>141</v>
      </c>
      <c r="F225" s="73" t="s">
        <v>160</v>
      </c>
      <c r="G225" s="73">
        <v>1135</v>
      </c>
      <c r="H225" s="73">
        <v>2552</v>
      </c>
      <c r="I225" s="73">
        <v>984</v>
      </c>
      <c r="J225" s="73">
        <v>2479</v>
      </c>
      <c r="K225" s="73">
        <v>1636</v>
      </c>
      <c r="L225" s="73">
        <v>3570</v>
      </c>
      <c r="M225" s="73">
        <v>619</v>
      </c>
      <c r="N225" s="73">
        <v>107</v>
      </c>
      <c r="O225" s="73">
        <v>13</v>
      </c>
      <c r="P225" s="164">
        <f>SUM(G225:O225)</f>
        <v>13095</v>
      </c>
      <c r="Q225" s="129">
        <f t="shared" ref="Q225:Z225" si="586">G225/$P225</f>
        <v>8.6674303169148537E-2</v>
      </c>
      <c r="R225" s="129">
        <f t="shared" si="586"/>
        <v>0.19488354333715158</v>
      </c>
      <c r="S225" s="129">
        <f t="shared" si="586"/>
        <v>7.5143184421534934E-2</v>
      </c>
      <c r="T225" s="129">
        <f t="shared" si="586"/>
        <v>0.18930889652539137</v>
      </c>
      <c r="U225" s="129">
        <f t="shared" si="586"/>
        <v>0.12493318060328369</v>
      </c>
      <c r="V225" s="129">
        <f t="shared" si="586"/>
        <v>0.27262313860252002</v>
      </c>
      <c r="W225" s="129">
        <f t="shared" si="586"/>
        <v>4.7269950362733869E-2</v>
      </c>
      <c r="X225" s="129">
        <f t="shared" si="586"/>
        <v>8.171057655593738E-3</v>
      </c>
      <c r="Y225" s="129">
        <f t="shared" si="586"/>
        <v>9.9274532264222995E-4</v>
      </c>
      <c r="Z225" s="115">
        <f t="shared" si="586"/>
        <v>1</v>
      </c>
      <c r="AA225" s="74"/>
      <c r="AB225" s="75">
        <v>2990</v>
      </c>
      <c r="AC225" s="75">
        <v>2145</v>
      </c>
      <c r="AD225" s="75">
        <v>965</v>
      </c>
      <c r="AE225" s="75">
        <v>1203</v>
      </c>
      <c r="AF225" s="75">
        <v>838</v>
      </c>
      <c r="AG225" s="75">
        <v>4906</v>
      </c>
      <c r="AH225" s="75">
        <v>164</v>
      </c>
      <c r="AI225" s="75">
        <v>107</v>
      </c>
      <c r="AK225" s="74">
        <f t="shared" si="546"/>
        <v>13318</v>
      </c>
      <c r="AL225" s="76"/>
      <c r="AM225" s="77">
        <f t="shared" si="547"/>
        <v>0.22450818441207387</v>
      </c>
      <c r="AN225" s="78">
        <f t="shared" si="548"/>
        <v>0.16106021925213995</v>
      </c>
      <c r="AO225" s="78">
        <f t="shared" si="549"/>
        <v>7.2458327076137558E-2</v>
      </c>
      <c r="AP225" s="78">
        <f t="shared" si="550"/>
        <v>9.0328878209941427E-2</v>
      </c>
      <c r="AQ225" s="78">
        <f t="shared" si="551"/>
        <v>6.2922360714822045E-2</v>
      </c>
      <c r="AR225" s="78">
        <f t="shared" si="552"/>
        <v>0.36837362967412524</v>
      </c>
      <c r="AS225" s="78">
        <f t="shared" si="553"/>
        <v>1.23141612854783E-2</v>
      </c>
      <c r="AT225" s="79">
        <f t="shared" si="554"/>
        <v>8.0342393752815735E-3</v>
      </c>
      <c r="AU225" s="76">
        <f t="shared" si="555"/>
        <v>1</v>
      </c>
      <c r="AV225" s="76"/>
      <c r="AW225" s="76"/>
      <c r="AX225" s="75">
        <v>855</v>
      </c>
      <c r="AY225" s="75">
        <v>614</v>
      </c>
      <c r="AZ225" s="75">
        <v>3183</v>
      </c>
      <c r="BA225" s="75">
        <v>2221</v>
      </c>
      <c r="BB225" s="75">
        <v>2918</v>
      </c>
      <c r="BC225" s="75">
        <v>3128</v>
      </c>
      <c r="BD225" s="75">
        <v>148</v>
      </c>
      <c r="BE225" s="75">
        <v>347</v>
      </c>
      <c r="BF225" s="75">
        <v>42</v>
      </c>
      <c r="BG225" s="80">
        <v>20</v>
      </c>
      <c r="BH225" s="81"/>
      <c r="BI225" s="81"/>
      <c r="BJ225" s="82"/>
      <c r="BK225" s="74">
        <f t="shared" si="556"/>
        <v>20</v>
      </c>
      <c r="BL225" s="80">
        <f t="shared" si="478"/>
        <v>13476</v>
      </c>
      <c r="BM225" s="83"/>
      <c r="BN225" s="84">
        <f t="shared" si="557"/>
        <v>6.3446126447016915E-2</v>
      </c>
      <c r="BO225" s="85">
        <f t="shared" si="558"/>
        <v>4.5562481448501037E-2</v>
      </c>
      <c r="BP225" s="85">
        <f t="shared" si="559"/>
        <v>0.23619768477292966</v>
      </c>
      <c r="BQ225" s="85">
        <f t="shared" si="560"/>
        <v>0.16481151677055506</v>
      </c>
      <c r="BR225" s="85">
        <f t="shared" si="561"/>
        <v>0.21653309587414662</v>
      </c>
      <c r="BS225" s="85">
        <f t="shared" si="562"/>
        <v>0.23211635500148411</v>
      </c>
      <c r="BT225" s="85">
        <f t="shared" si="563"/>
        <v>1.0982487384980706E-2</v>
      </c>
      <c r="BU225" s="85">
        <f t="shared" si="564"/>
        <v>2.574948055802909E-2</v>
      </c>
      <c r="BV225" s="85">
        <f t="shared" si="565"/>
        <v>3.116651825467498E-3</v>
      </c>
      <c r="BW225" s="85">
        <f t="shared" si="566"/>
        <v>1.4841199168892847E-3</v>
      </c>
      <c r="BX225" s="85">
        <f t="shared" si="567"/>
        <v>0</v>
      </c>
      <c r="BY225" s="85">
        <f t="shared" si="568"/>
        <v>0</v>
      </c>
      <c r="BZ225" s="85">
        <f t="shared" si="569"/>
        <v>0</v>
      </c>
      <c r="CA225" s="76">
        <f t="shared" si="570"/>
        <v>1.4841199168892847E-3</v>
      </c>
      <c r="CB225" s="86">
        <f t="shared" si="571"/>
        <v>1</v>
      </c>
      <c r="CC225" s="76"/>
      <c r="CD225" s="76"/>
      <c r="CE225" s="75">
        <v>1290</v>
      </c>
      <c r="CF225" s="75">
        <v>1114</v>
      </c>
      <c r="CG225" s="75">
        <v>4988</v>
      </c>
      <c r="CH225" s="75">
        <v>1081</v>
      </c>
      <c r="CI225" s="75">
        <v>1515</v>
      </c>
      <c r="CJ225" s="75">
        <v>3061</v>
      </c>
      <c r="CK225" s="75">
        <v>194</v>
      </c>
      <c r="CL225" s="73">
        <v>33</v>
      </c>
      <c r="CM225" s="73">
        <v>39</v>
      </c>
      <c r="CN225" s="73">
        <v>9</v>
      </c>
      <c r="CQ225" s="74">
        <f t="shared" si="572"/>
        <v>81</v>
      </c>
      <c r="CR225" s="74">
        <f t="shared" si="573"/>
        <v>13324</v>
      </c>
      <c r="CS225" s="76"/>
      <c r="CT225" s="77">
        <f t="shared" si="574"/>
        <v>9.6817772440708494E-2</v>
      </c>
      <c r="CU225" s="78">
        <f t="shared" si="575"/>
        <v>8.3608525968177722E-2</v>
      </c>
      <c r="CV225" s="78">
        <f t="shared" si="576"/>
        <v>0.37436205343740619</v>
      </c>
      <c r="CW225" s="78">
        <f t="shared" si="577"/>
        <v>8.11317922545782E-2</v>
      </c>
      <c r="CX225" s="78">
        <f t="shared" si="578"/>
        <v>0.11370459321525067</v>
      </c>
      <c r="CY225" s="78">
        <f t="shared" si="579"/>
        <v>0.22973581507054938</v>
      </c>
      <c r="CZ225" s="78">
        <f t="shared" si="580"/>
        <v>1.4560192134494146E-2</v>
      </c>
      <c r="DA225" s="79"/>
      <c r="DB225" s="79"/>
      <c r="DC225" s="79"/>
      <c r="DD225" s="79"/>
      <c r="DE225" s="79">
        <f t="shared" si="581"/>
        <v>6.0792554788351846E-3</v>
      </c>
      <c r="DF225" s="76">
        <f t="shared" si="582"/>
        <v>1</v>
      </c>
      <c r="DG225" s="76"/>
      <c r="DH225" s="76"/>
      <c r="DI225" s="76"/>
      <c r="DJ225" s="76">
        <f>R225</f>
        <v>0.19488354333715158</v>
      </c>
      <c r="DK225" s="76">
        <f t="shared" si="479"/>
        <v>0.16106021925213995</v>
      </c>
      <c r="DL225" s="76">
        <f t="shared" si="480"/>
        <v>0.21653309587414662</v>
      </c>
      <c r="DM225" s="76">
        <f t="shared" si="481"/>
        <v>8.3608525968177722E-2</v>
      </c>
      <c r="DN225" s="76"/>
      <c r="DO225" s="76">
        <f>Q225</f>
        <v>8.6674303169148537E-2</v>
      </c>
      <c r="DP225" s="76">
        <f t="shared" si="482"/>
        <v>7.2458327076137558E-2</v>
      </c>
      <c r="DQ225" s="76">
        <f t="shared" si="483"/>
        <v>4.5562481448501037E-2</v>
      </c>
      <c r="DR225" s="76">
        <f t="shared" si="484"/>
        <v>0.11370459321525067</v>
      </c>
      <c r="DS225" s="76"/>
      <c r="DT225" s="76">
        <f>S225</f>
        <v>7.5143184421534934E-2</v>
      </c>
      <c r="DU225" s="76"/>
      <c r="DV225" s="76">
        <f t="shared" si="485"/>
        <v>2.574948055802909E-2</v>
      </c>
      <c r="DW225" s="76"/>
      <c r="DX225" s="76"/>
      <c r="DY225" s="76"/>
      <c r="DZ225" s="76"/>
      <c r="EA225" s="76">
        <f t="shared" si="486"/>
        <v>3.116651825467498E-3</v>
      </c>
      <c r="EB225" s="76"/>
      <c r="EC225" s="76"/>
      <c r="ED225" s="76">
        <f>DJ225+DO225+DT225+DY225</f>
        <v>0.35670103092783506</v>
      </c>
      <c r="EE225" s="76">
        <f t="shared" si="583"/>
        <v>0.23351854632827751</v>
      </c>
      <c r="EF225" s="76">
        <f t="shared" si="584"/>
        <v>0.29096170970614427</v>
      </c>
      <c r="EG225" s="76">
        <f t="shared" si="585"/>
        <v>0.19731311918342839</v>
      </c>
      <c r="EH225" s="76"/>
      <c r="EI225" s="76"/>
      <c r="EJ225" s="76">
        <f t="shared" si="487"/>
        <v>-7.7451693283962231E-2</v>
      </c>
      <c r="EK225" s="76">
        <f>DL225-DJ225</f>
        <v>2.1649552536995048E-2</v>
      </c>
      <c r="EL225" s="76">
        <f t="shared" si="488"/>
        <v>-0.1329245699059689</v>
      </c>
      <c r="EM225" s="76">
        <f>DM225-DJ225</f>
        <v>-0.11127501736897386</v>
      </c>
      <c r="EN225" s="76"/>
      <c r="EO225" s="76">
        <f t="shared" si="489"/>
        <v>4.1246266139113114E-2</v>
      </c>
      <c r="EP225" s="76">
        <f>DQ225-DO225</f>
        <v>-4.11118217206475E-2</v>
      </c>
      <c r="EQ225" s="76">
        <f t="shared" si="490"/>
        <v>6.8142111766749641E-2</v>
      </c>
      <c r="ER225" s="76">
        <f>DR225-DO225</f>
        <v>2.7030290046102134E-2</v>
      </c>
      <c r="ES225" s="76"/>
      <c r="ET225" s="76">
        <f t="shared" si="491"/>
        <v>0</v>
      </c>
      <c r="EU225" s="76">
        <f>DV225-DT225</f>
        <v>-4.9393703863505847E-2</v>
      </c>
      <c r="EV225" s="76">
        <f t="shared" si="492"/>
        <v>-2.574948055802909E-2</v>
      </c>
      <c r="EW225" s="76">
        <f>DW225-DT225</f>
        <v>-7.5143184421534934E-2</v>
      </c>
      <c r="EX225" s="76"/>
      <c r="EY225" s="76">
        <f t="shared" si="493"/>
        <v>0</v>
      </c>
      <c r="EZ225" s="76"/>
      <c r="FA225" s="76">
        <f t="shared" si="494"/>
        <v>-3.116651825467498E-3</v>
      </c>
      <c r="FB225" s="76"/>
      <c r="FC225" s="76"/>
      <c r="FD225" s="76">
        <f t="shared" si="495"/>
        <v>-3.6205427144849117E-2</v>
      </c>
      <c r="FE225" s="76">
        <f>EF225-ED225</f>
        <v>-6.5739321221690794E-2</v>
      </c>
      <c r="FF225" s="76">
        <f t="shared" si="496"/>
        <v>-9.3648590522715874E-2</v>
      </c>
      <c r="FG225" s="76">
        <f>EG225-ED225</f>
        <v>-0.15938791174440667</v>
      </c>
      <c r="FH225" s="76"/>
      <c r="FI225" s="76"/>
      <c r="FJ225" s="76"/>
      <c r="FK225" s="76">
        <f>X225</f>
        <v>8.171057655593738E-3</v>
      </c>
      <c r="FL225" s="76">
        <f t="shared" si="497"/>
        <v>1.23141612854783E-2</v>
      </c>
      <c r="FM225" s="76">
        <f t="shared" si="498"/>
        <v>1.0982487384980706E-2</v>
      </c>
      <c r="FN225" s="76">
        <f t="shared" si="499"/>
        <v>1.4560192134494146E-2</v>
      </c>
      <c r="FO225" s="76"/>
      <c r="FP225" s="76">
        <f t="shared" si="500"/>
        <v>2.2460308490158468E-3</v>
      </c>
      <c r="FQ225" s="76">
        <f>FM225-FK225</f>
        <v>2.8114297293869682E-3</v>
      </c>
      <c r="FR225" s="76">
        <f t="shared" si="501"/>
        <v>3.5777047495134402E-3</v>
      </c>
      <c r="FS225" s="76">
        <f>FN225-FK225</f>
        <v>6.3891344789004084E-3</v>
      </c>
      <c r="FT225" s="76"/>
      <c r="FU225" s="76"/>
      <c r="FV225" s="76">
        <f>V225</f>
        <v>0.27262313860252002</v>
      </c>
      <c r="FW225" s="76">
        <f t="shared" si="502"/>
        <v>0.36837362967412524</v>
      </c>
      <c r="FX225" s="76">
        <f t="shared" si="503"/>
        <v>0.23211635500148411</v>
      </c>
      <c r="FY225" s="76">
        <f t="shared" si="504"/>
        <v>0.37436205343740619</v>
      </c>
      <c r="FZ225" s="76"/>
      <c r="GA225" s="76">
        <f t="shared" si="505"/>
        <v>5.9884237632809589E-3</v>
      </c>
      <c r="GB225" s="76">
        <f>FX225-FV225</f>
        <v>-4.0506783601035906E-2</v>
      </c>
      <c r="GC225" s="76">
        <f t="shared" si="506"/>
        <v>0.14224569843592208</v>
      </c>
      <c r="GD225" s="76">
        <f>FY225-FV225</f>
        <v>0.10173891483488617</v>
      </c>
      <c r="GE225" s="76"/>
      <c r="GF225" s="76"/>
      <c r="GG225" s="76">
        <f>T225</f>
        <v>0.18930889652539137</v>
      </c>
      <c r="GH225" s="76">
        <f t="shared" si="507"/>
        <v>0.22450818441207387</v>
      </c>
      <c r="GI225" s="76">
        <f t="shared" si="508"/>
        <v>0.23619768477292966</v>
      </c>
      <c r="GJ225" s="76">
        <f t="shared" si="509"/>
        <v>0.22973581507054938</v>
      </c>
      <c r="GK225" s="76"/>
      <c r="GL225" s="76">
        <f t="shared" si="510"/>
        <v>5.2276306584755072E-3</v>
      </c>
      <c r="GM225" s="76">
        <f>GI225-GG225</f>
        <v>4.6888788247538282E-2</v>
      </c>
      <c r="GN225" s="76">
        <f t="shared" si="511"/>
        <v>-6.461869702380274E-3</v>
      </c>
      <c r="GO225" s="76">
        <f>GJ225-GG225</f>
        <v>4.0426918545158008E-2</v>
      </c>
      <c r="GP225" s="76"/>
      <c r="GQ225" s="76"/>
      <c r="GR225" s="76">
        <f>U225</f>
        <v>0.12493318060328369</v>
      </c>
      <c r="GS225" s="76">
        <f t="shared" si="512"/>
        <v>9.0328878209941427E-2</v>
      </c>
      <c r="GT225" s="76">
        <f t="shared" si="513"/>
        <v>0.16481151677055506</v>
      </c>
      <c r="GU225" s="76">
        <f t="shared" si="514"/>
        <v>9.6817772440708494E-2</v>
      </c>
      <c r="GV225" s="76"/>
      <c r="GW225" s="76">
        <f t="shared" si="515"/>
        <v>6.4888942307670672E-3</v>
      </c>
      <c r="GX225" s="76">
        <f>GT225-GR225</f>
        <v>3.9878336167271364E-2</v>
      </c>
      <c r="GY225" s="76">
        <f t="shared" si="516"/>
        <v>-6.7993744329846562E-2</v>
      </c>
      <c r="GZ225" s="76">
        <f>GU225-GR225</f>
        <v>-2.8115408162575198E-2</v>
      </c>
      <c r="HA225" s="76"/>
      <c r="HB225" s="76"/>
      <c r="HC225" s="76">
        <f>W225</f>
        <v>4.7269950362733869E-2</v>
      </c>
      <c r="HD225" s="76">
        <f t="shared" si="517"/>
        <v>6.2922360714822045E-2</v>
      </c>
      <c r="HE225" s="76">
        <f t="shared" si="518"/>
        <v>6.3446126447016915E-2</v>
      </c>
      <c r="HF225" s="76">
        <f t="shared" si="519"/>
        <v>8.11317922545782E-2</v>
      </c>
      <c r="HG225" s="76"/>
      <c r="HH225" s="76">
        <f t="shared" si="520"/>
        <v>1.8209431539756155E-2</v>
      </c>
      <c r="HI225" s="76">
        <f>HE225-HC225</f>
        <v>1.6176176084283046E-2</v>
      </c>
      <c r="HJ225" s="76">
        <f t="shared" si="521"/>
        <v>1.7685665807561285E-2</v>
      </c>
      <c r="HK225" s="76">
        <f>HF225-HC225</f>
        <v>3.3861841891844331E-2</v>
      </c>
      <c r="HL225" s="76"/>
      <c r="HM225" s="76"/>
      <c r="HN225" s="76">
        <f>X225+U225</f>
        <v>0.13310423825887743</v>
      </c>
      <c r="HO225" s="76">
        <f>U225+W225</f>
        <v>0.17220313096601755</v>
      </c>
      <c r="HP225" s="76">
        <f>X225+U225+W225</f>
        <v>0.18037418862161131</v>
      </c>
      <c r="HQ225" s="76"/>
      <c r="HR225" s="76">
        <f t="shared" si="522"/>
        <v>0.10264303949541972</v>
      </c>
      <c r="HS225" s="76">
        <f t="shared" si="523"/>
        <v>0.15325123892476347</v>
      </c>
      <c r="HT225" s="76">
        <f t="shared" si="524"/>
        <v>0.16556540021024177</v>
      </c>
      <c r="HU225" s="76"/>
      <c r="HV225" s="76">
        <f t="shared" si="525"/>
        <v>0.17579400415553575</v>
      </c>
      <c r="HW225" s="76">
        <f t="shared" si="526"/>
        <v>0.22825764321757197</v>
      </c>
      <c r="HX225" s="76">
        <f t="shared" si="527"/>
        <v>0.23924013060255267</v>
      </c>
      <c r="HY225" s="76"/>
      <c r="HZ225" s="76">
        <f t="shared" si="528"/>
        <v>0.11137796457520265</v>
      </c>
      <c r="IA225" s="76">
        <f t="shared" si="529"/>
        <v>0.17794956469528669</v>
      </c>
      <c r="IB225" s="76">
        <f t="shared" si="530"/>
        <v>0.19250975682978083</v>
      </c>
      <c r="IC225" s="76"/>
      <c r="ID225" s="76"/>
      <c r="IE225" s="76">
        <f t="shared" si="531"/>
        <v>8.7349250797829209E-3</v>
      </c>
      <c r="IF225" s="76">
        <f>HV225-HN225</f>
        <v>4.2689765896658322E-2</v>
      </c>
      <c r="IG225" s="76">
        <f t="shared" si="532"/>
        <v>-6.4416039580333109E-2</v>
      </c>
      <c r="IH225" s="76">
        <f>HZ225-HN225</f>
        <v>-2.1726273683674788E-2</v>
      </c>
      <c r="II225" s="76"/>
      <c r="IJ225" s="76">
        <f t="shared" si="533"/>
        <v>2.4698325770523222E-2</v>
      </c>
      <c r="IK225" s="76">
        <f>HW225-HO225</f>
        <v>5.6054512251554417E-2</v>
      </c>
      <c r="IL225" s="76">
        <f t="shared" si="534"/>
        <v>-5.0308078522285277E-2</v>
      </c>
      <c r="IM225" s="76">
        <f>IA225-HO225</f>
        <v>5.7464337292691403E-3</v>
      </c>
      <c r="IN225" s="76"/>
      <c r="IO225" s="76">
        <f t="shared" si="535"/>
        <v>2.6944356619539062E-2</v>
      </c>
      <c r="IP225" s="76">
        <f>HX225-HP225</f>
        <v>5.8865941980941361E-2</v>
      </c>
      <c r="IQ225" s="76">
        <f t="shared" si="536"/>
        <v>-4.6730373772771838E-2</v>
      </c>
      <c r="IR225" s="76">
        <f>IB225-HP225</f>
        <v>1.2135568208169523E-2</v>
      </c>
      <c r="IS225" s="76"/>
      <c r="IT225" s="76"/>
      <c r="IU225" s="76"/>
      <c r="IV225" s="76"/>
      <c r="IW225" s="76">
        <v>0.03</v>
      </c>
      <c r="IX225" s="183">
        <v>4.1732084071916944</v>
      </c>
      <c r="IY225" s="183">
        <v>4.099822329189454</v>
      </c>
      <c r="IZ225" s="175">
        <v>-0.14512304603978896</v>
      </c>
      <c r="JA225" s="76"/>
      <c r="JB225" s="74">
        <v>16799</v>
      </c>
      <c r="JC225" s="74">
        <v>94</v>
      </c>
      <c r="JD225" s="74">
        <v>97</v>
      </c>
      <c r="JE225" s="76">
        <v>1.455502514874199E-2</v>
      </c>
      <c r="JF225" s="76">
        <v>7.3978251772818332E-2</v>
      </c>
      <c r="JG225" s="74"/>
      <c r="JH225" s="74">
        <v>202</v>
      </c>
      <c r="JI225" s="74">
        <v>10</v>
      </c>
      <c r="JJ225" s="175">
        <v>4.9504950495049507E-2</v>
      </c>
      <c r="JK225" s="74">
        <v>193</v>
      </c>
      <c r="JL225" s="74">
        <v>28</v>
      </c>
      <c r="JM225" s="175">
        <v>0.14507772020725387</v>
      </c>
      <c r="JN225" s="74">
        <v>395</v>
      </c>
      <c r="JO225" s="74">
        <v>38</v>
      </c>
      <c r="JP225" s="175">
        <v>9.6202531645569619E-2</v>
      </c>
      <c r="JQ225" s="175">
        <v>1.1169430082605338</v>
      </c>
      <c r="JR225" s="74"/>
      <c r="JS225" s="74"/>
      <c r="JT225" s="76">
        <v>3.4749034749034749E-2</v>
      </c>
      <c r="JU225" s="175"/>
      <c r="JV225" s="175">
        <v>6.6114031540638898E-2</v>
      </c>
      <c r="JW225" s="175">
        <v>4.5491306105944198E-3</v>
      </c>
      <c r="JX225" s="175">
        <v>3.1843914274160938E-3</v>
      </c>
      <c r="JY225" s="175">
        <v>6.2929640113222801E-2</v>
      </c>
      <c r="JZ225" s="175">
        <v>7.0663162151233319E-2</v>
      </c>
      <c r="KA225" s="175">
        <v>1.3141932875050547E-3</v>
      </c>
      <c r="KB225" s="175">
        <v>1.4152850788515973E-2</v>
      </c>
      <c r="KC225" s="175">
        <v>8.2945814799838258E-2</v>
      </c>
      <c r="KD225" s="175">
        <v>2.0016174686615446E-2</v>
      </c>
      <c r="KE225" s="175">
        <v>1.5467044076021027E-2</v>
      </c>
      <c r="KF225" s="175">
        <v>8.6130206227254341E-2</v>
      </c>
      <c r="KG225" s="175"/>
      <c r="KH225" s="74">
        <v>1435</v>
      </c>
      <c r="KI225" s="74">
        <v>19940</v>
      </c>
      <c r="KJ225" s="74">
        <v>1704</v>
      </c>
      <c r="KK225" s="74">
        <v>19784</v>
      </c>
      <c r="KL225" s="76">
        <v>7.1965897693079234E-2</v>
      </c>
      <c r="KM225" s="76">
        <v>8.6130206227254341E-2</v>
      </c>
      <c r="KN225" s="175">
        <v>1.4164308534175107E-2</v>
      </c>
      <c r="KO225" s="175">
        <v>0.19681972973620324</v>
      </c>
      <c r="KP225" s="175"/>
      <c r="KQ225" s="74">
        <v>152</v>
      </c>
      <c r="KR225" s="74">
        <v>1193</v>
      </c>
      <c r="KS225" s="175">
        <v>0.12740989103101424</v>
      </c>
      <c r="KT225" s="74">
        <v>365</v>
      </c>
      <c r="KU225" s="74">
        <v>2549</v>
      </c>
      <c r="KV225" s="175">
        <v>0.14319340918007062</v>
      </c>
      <c r="KW225" s="74">
        <v>545</v>
      </c>
      <c r="KX225" s="74">
        <v>3898</v>
      </c>
      <c r="KY225" s="175">
        <v>0.13981528989225245</v>
      </c>
      <c r="KZ225" s="74">
        <v>717</v>
      </c>
      <c r="LA225" s="74">
        <v>5563</v>
      </c>
      <c r="LB225" s="175">
        <v>0.12888729103001978</v>
      </c>
      <c r="LC225" s="74">
        <v>248</v>
      </c>
      <c r="LD225" s="74">
        <v>2179</v>
      </c>
      <c r="LE225" s="175">
        <f t="shared" si="537"/>
        <v>0.11381367599816429</v>
      </c>
      <c r="LF225" s="74">
        <v>343</v>
      </c>
      <c r="LG225" s="74">
        <v>3728</v>
      </c>
      <c r="LH225" s="175">
        <f t="shared" si="538"/>
        <v>9.2006437768240343E-2</v>
      </c>
      <c r="LI225" s="74">
        <v>227</v>
      </c>
      <c r="LJ225" s="74">
        <v>3984</v>
      </c>
      <c r="LK225" s="175">
        <f t="shared" si="539"/>
        <v>5.6977911646586346E-2</v>
      </c>
      <c r="LL225" s="74">
        <v>818</v>
      </c>
      <c r="LM225" s="74">
        <v>9891</v>
      </c>
      <c r="LN225" s="175">
        <v>8.27014457587706E-2</v>
      </c>
      <c r="LO225" s="175"/>
      <c r="LP225" s="74">
        <v>169</v>
      </c>
      <c r="LQ225" s="74">
        <v>4330</v>
      </c>
      <c r="LR225" s="175">
        <v>3.903002309468822E-2</v>
      </c>
      <c r="LS225" s="74">
        <v>1704</v>
      </c>
      <c r="LT225" s="74">
        <v>19784</v>
      </c>
      <c r="LU225" s="175">
        <v>8.6130206227254341E-2</v>
      </c>
      <c r="LV225" s="175"/>
      <c r="LW225" s="74"/>
      <c r="LX225" s="74">
        <v>169</v>
      </c>
      <c r="LY225" s="74">
        <v>12</v>
      </c>
      <c r="LZ225" s="74">
        <v>167</v>
      </c>
      <c r="MA225" s="74">
        <v>58</v>
      </c>
      <c r="MB225" s="74">
        <v>120</v>
      </c>
      <c r="MC225" s="74">
        <v>71</v>
      </c>
      <c r="MD225" s="74"/>
      <c r="MI225" s="89"/>
    </row>
    <row r="226" spans="1:347" x14ac:dyDescent="0.25">
      <c r="A226" s="153"/>
      <c r="B226" s="156" t="s">
        <v>10</v>
      </c>
      <c r="C226" s="154"/>
      <c r="D226" s="159">
        <v>12029</v>
      </c>
      <c r="E226" s="159" t="s">
        <v>0</v>
      </c>
      <c r="F226" s="73" t="s">
        <v>46</v>
      </c>
      <c r="P226" s="164"/>
      <c r="Q226" s="129"/>
      <c r="R226" s="129"/>
      <c r="S226" s="129"/>
      <c r="T226" s="129"/>
      <c r="U226" s="129"/>
      <c r="V226" s="129"/>
      <c r="W226" s="129"/>
      <c r="X226" s="129"/>
      <c r="Y226" s="129"/>
      <c r="Z226" s="115"/>
      <c r="AA226" s="74"/>
      <c r="AB226" s="75">
        <v>2346</v>
      </c>
      <c r="AC226" s="75">
        <v>3420</v>
      </c>
      <c r="AD226" s="75">
        <v>1144</v>
      </c>
      <c r="AE226" s="75">
        <v>842</v>
      </c>
      <c r="AF226" s="75">
        <v>746</v>
      </c>
      <c r="AG226" s="75">
        <v>2941</v>
      </c>
      <c r="AH226" s="75">
        <v>148</v>
      </c>
      <c r="AI226" s="75">
        <v>129</v>
      </c>
      <c r="AK226" s="74">
        <f t="shared" si="546"/>
        <v>11716</v>
      </c>
      <c r="AL226" s="76"/>
      <c r="AM226" s="77">
        <f t="shared" si="547"/>
        <v>0.20023898941618301</v>
      </c>
      <c r="AN226" s="78">
        <f t="shared" si="548"/>
        <v>0.2919085011949471</v>
      </c>
      <c r="AO226" s="78">
        <f t="shared" si="549"/>
        <v>9.7644247183339028E-2</v>
      </c>
      <c r="AP226" s="78">
        <f t="shared" si="550"/>
        <v>7.1867531580744284E-2</v>
      </c>
      <c r="AQ226" s="78">
        <f t="shared" si="551"/>
        <v>6.3673608740184365E-2</v>
      </c>
      <c r="AR226" s="78">
        <f t="shared" si="552"/>
        <v>0.25102424035506998</v>
      </c>
      <c r="AS226" s="78">
        <f t="shared" si="553"/>
        <v>1.2632297712529874E-2</v>
      </c>
      <c r="AT226" s="79">
        <f t="shared" si="554"/>
        <v>1.101058381700239E-2</v>
      </c>
      <c r="AU226" s="76">
        <f t="shared" si="555"/>
        <v>1</v>
      </c>
      <c r="AV226" s="76"/>
      <c r="AW226" s="76"/>
      <c r="AX226" s="75">
        <v>742</v>
      </c>
      <c r="AY226" s="75">
        <v>801</v>
      </c>
      <c r="AZ226" s="75">
        <v>2076</v>
      </c>
      <c r="BA226" s="75">
        <v>925</v>
      </c>
      <c r="BB226" s="75">
        <v>4655</v>
      </c>
      <c r="BC226" s="75">
        <v>2333</v>
      </c>
      <c r="BD226" s="75">
        <v>274</v>
      </c>
      <c r="BF226" s="75">
        <v>33</v>
      </c>
      <c r="BG226" s="80">
        <v>8</v>
      </c>
      <c r="BH226" s="81">
        <v>104</v>
      </c>
      <c r="BI226" s="81"/>
      <c r="BJ226" s="82"/>
      <c r="BK226" s="74">
        <f t="shared" si="556"/>
        <v>112</v>
      </c>
      <c r="BL226" s="80">
        <f t="shared" si="478"/>
        <v>11951</v>
      </c>
      <c r="BM226" s="83"/>
      <c r="BN226" s="84">
        <f t="shared" si="557"/>
        <v>6.2086854656514097E-2</v>
      </c>
      <c r="BO226" s="85">
        <f t="shared" si="558"/>
        <v>6.7023680026776E-2</v>
      </c>
      <c r="BP226" s="85">
        <f t="shared" si="559"/>
        <v>0.17370931302819848</v>
      </c>
      <c r="BQ226" s="85">
        <f t="shared" si="560"/>
        <v>7.7399380804953566E-2</v>
      </c>
      <c r="BR226" s="85">
        <f t="shared" si="561"/>
        <v>0.38950715421303655</v>
      </c>
      <c r="BS226" s="85">
        <f t="shared" si="562"/>
        <v>0.19521378964103422</v>
      </c>
      <c r="BT226" s="85">
        <f t="shared" si="563"/>
        <v>2.2926951719521377E-2</v>
      </c>
      <c r="BU226" s="85">
        <f t="shared" si="564"/>
        <v>0</v>
      </c>
      <c r="BV226" s="85">
        <f t="shared" si="565"/>
        <v>2.7612752070956407E-3</v>
      </c>
      <c r="BW226" s="85">
        <f t="shared" si="566"/>
        <v>6.6940005020500379E-4</v>
      </c>
      <c r="BX226" s="85">
        <f t="shared" si="567"/>
        <v>8.702200652665049E-3</v>
      </c>
      <c r="BY226" s="85">
        <f t="shared" si="568"/>
        <v>0</v>
      </c>
      <c r="BZ226" s="85">
        <f t="shared" si="569"/>
        <v>0</v>
      </c>
      <c r="CA226" s="76">
        <f t="shared" si="570"/>
        <v>9.3716007028700529E-3</v>
      </c>
      <c r="CB226" s="86">
        <f t="shared" si="571"/>
        <v>1</v>
      </c>
      <c r="CC226" s="76"/>
      <c r="CD226" s="76"/>
      <c r="CE226" s="75">
        <v>451</v>
      </c>
      <c r="CF226" s="75">
        <v>2739</v>
      </c>
      <c r="CG226" s="75">
        <v>2618</v>
      </c>
      <c r="CH226" s="75">
        <v>1163</v>
      </c>
      <c r="CI226" s="75">
        <v>1862</v>
      </c>
      <c r="CJ226" s="75">
        <v>2778</v>
      </c>
      <c r="CK226" s="75">
        <v>274</v>
      </c>
      <c r="CL226" s="73">
        <v>67</v>
      </c>
      <c r="CQ226" s="74">
        <f t="shared" si="572"/>
        <v>67</v>
      </c>
      <c r="CR226" s="74">
        <f t="shared" si="573"/>
        <v>11952</v>
      </c>
      <c r="CS226" s="76"/>
      <c r="CT226" s="77">
        <f t="shared" si="574"/>
        <v>3.7734270414993304E-2</v>
      </c>
      <c r="CU226" s="78">
        <f t="shared" si="575"/>
        <v>0.22916666666666666</v>
      </c>
      <c r="CV226" s="78">
        <f t="shared" si="576"/>
        <v>0.21904283801874164</v>
      </c>
      <c r="CW226" s="78">
        <f t="shared" si="577"/>
        <v>9.7305890227576977E-2</v>
      </c>
      <c r="CX226" s="78">
        <f t="shared" si="578"/>
        <v>0.15578982597054886</v>
      </c>
      <c r="CY226" s="78">
        <f t="shared" si="579"/>
        <v>0.23242971887550201</v>
      </c>
      <c r="CZ226" s="78">
        <f t="shared" si="580"/>
        <v>2.2925033467202142E-2</v>
      </c>
      <c r="DA226" s="79"/>
      <c r="DB226" s="79"/>
      <c r="DC226" s="79"/>
      <c r="DD226" s="79"/>
      <c r="DE226" s="79">
        <f t="shared" si="581"/>
        <v>5.6057563587684073E-3</v>
      </c>
      <c r="DF226" s="76">
        <f t="shared" si="582"/>
        <v>1</v>
      </c>
      <c r="DG226" s="76"/>
      <c r="DH226" s="76"/>
      <c r="DI226" s="76"/>
      <c r="DJ226" s="76"/>
      <c r="DK226" s="76">
        <f t="shared" si="479"/>
        <v>0.2919085011949471</v>
      </c>
      <c r="DL226" s="76">
        <f t="shared" si="480"/>
        <v>0.38950715421303655</v>
      </c>
      <c r="DM226" s="76">
        <f t="shared" si="481"/>
        <v>0.22916666666666666</v>
      </c>
      <c r="DN226" s="76"/>
      <c r="DO226" s="76"/>
      <c r="DP226" s="76">
        <f t="shared" si="482"/>
        <v>9.7644247183339028E-2</v>
      </c>
      <c r="DQ226" s="76">
        <f t="shared" si="483"/>
        <v>6.7023680026776E-2</v>
      </c>
      <c r="DR226" s="76">
        <f t="shared" si="484"/>
        <v>0.15578982597054886</v>
      </c>
      <c r="DS226" s="76"/>
      <c r="DT226" s="76"/>
      <c r="DU226" s="76"/>
      <c r="DV226" s="76">
        <f t="shared" si="485"/>
        <v>0</v>
      </c>
      <c r="DW226" s="76"/>
      <c r="DX226" s="76"/>
      <c r="DY226" s="76"/>
      <c r="DZ226" s="76"/>
      <c r="EA226" s="76">
        <f t="shared" si="486"/>
        <v>2.7612752070956407E-3</v>
      </c>
      <c r="EB226" s="76"/>
      <c r="EC226" s="76"/>
      <c r="ED226" s="76"/>
      <c r="EE226" s="76">
        <f t="shared" si="583"/>
        <v>0.38955274837828613</v>
      </c>
      <c r="EF226" s="76">
        <f t="shared" si="584"/>
        <v>0.45929210944690818</v>
      </c>
      <c r="EG226" s="76">
        <f t="shared" si="585"/>
        <v>0.38495649263721554</v>
      </c>
      <c r="EH226" s="76"/>
      <c r="EI226" s="76"/>
      <c r="EJ226" s="76">
        <f t="shared" si="487"/>
        <v>-6.2741834528280443E-2</v>
      </c>
      <c r="EK226" s="76"/>
      <c r="EL226" s="76">
        <f t="shared" si="488"/>
        <v>-0.1603404875463699</v>
      </c>
      <c r="EM226" s="76"/>
      <c r="EN226" s="76"/>
      <c r="EO226" s="76">
        <f t="shared" si="489"/>
        <v>5.8145578787209828E-2</v>
      </c>
      <c r="EP226" s="76"/>
      <c r="EQ226" s="76">
        <f t="shared" si="490"/>
        <v>8.8766145943772856E-2</v>
      </c>
      <c r="ER226" s="76"/>
      <c r="ES226" s="76"/>
      <c r="ET226" s="76">
        <f t="shared" si="491"/>
        <v>0</v>
      </c>
      <c r="EU226" s="76"/>
      <c r="EV226" s="76">
        <f t="shared" si="492"/>
        <v>0</v>
      </c>
      <c r="EW226" s="76"/>
      <c r="EX226" s="76"/>
      <c r="EY226" s="76">
        <f t="shared" si="493"/>
        <v>0</v>
      </c>
      <c r="EZ226" s="76"/>
      <c r="FA226" s="76">
        <f t="shared" si="494"/>
        <v>-2.7612752070956407E-3</v>
      </c>
      <c r="FB226" s="76"/>
      <c r="FC226" s="76"/>
      <c r="FD226" s="76">
        <f t="shared" si="495"/>
        <v>-4.5962557410705873E-3</v>
      </c>
      <c r="FE226" s="76"/>
      <c r="FF226" s="76">
        <f t="shared" si="496"/>
        <v>-7.433561680969264E-2</v>
      </c>
      <c r="FG226" s="76"/>
      <c r="FH226" s="76"/>
      <c r="FI226" s="76"/>
      <c r="FJ226" s="76"/>
      <c r="FK226" s="76"/>
      <c r="FL226" s="76">
        <f t="shared" si="497"/>
        <v>1.2632297712529874E-2</v>
      </c>
      <c r="FM226" s="76">
        <f t="shared" si="498"/>
        <v>2.2926951719521377E-2</v>
      </c>
      <c r="FN226" s="76">
        <f t="shared" si="499"/>
        <v>2.2925033467202142E-2</v>
      </c>
      <c r="FO226" s="76"/>
      <c r="FP226" s="76">
        <f t="shared" si="500"/>
        <v>1.0292735754672268E-2</v>
      </c>
      <c r="FQ226" s="76"/>
      <c r="FR226" s="76">
        <f t="shared" si="501"/>
        <v>-1.9182523192350087E-6</v>
      </c>
      <c r="FS226" s="76"/>
      <c r="FT226" s="76"/>
      <c r="FU226" s="76"/>
      <c r="FV226" s="76"/>
      <c r="FW226" s="76">
        <f t="shared" si="502"/>
        <v>0.25102424035506998</v>
      </c>
      <c r="FX226" s="76">
        <f t="shared" si="503"/>
        <v>0.19521378964103422</v>
      </c>
      <c r="FY226" s="76">
        <f t="shared" si="504"/>
        <v>0.21904283801874164</v>
      </c>
      <c r="FZ226" s="76"/>
      <c r="GA226" s="76">
        <f t="shared" si="505"/>
        <v>-3.1981402336328346E-2</v>
      </c>
      <c r="GB226" s="76"/>
      <c r="GC226" s="76">
        <f t="shared" si="506"/>
        <v>2.3829048377707412E-2</v>
      </c>
      <c r="GD226" s="76"/>
      <c r="GE226" s="76"/>
      <c r="GF226" s="76"/>
      <c r="GG226" s="76"/>
      <c r="GH226" s="76">
        <f t="shared" si="507"/>
        <v>0.20023898941618301</v>
      </c>
      <c r="GI226" s="76">
        <f t="shared" si="508"/>
        <v>0.17370931302819848</v>
      </c>
      <c r="GJ226" s="76">
        <f t="shared" si="509"/>
        <v>0.23242971887550201</v>
      </c>
      <c r="GK226" s="76"/>
      <c r="GL226" s="76">
        <f t="shared" si="510"/>
        <v>3.2190729459319001E-2</v>
      </c>
      <c r="GM226" s="76"/>
      <c r="GN226" s="76">
        <f t="shared" si="511"/>
        <v>5.8720405847303536E-2</v>
      </c>
      <c r="GO226" s="76"/>
      <c r="GP226" s="76"/>
      <c r="GQ226" s="76"/>
      <c r="GR226" s="76"/>
      <c r="GS226" s="76">
        <f t="shared" si="512"/>
        <v>7.1867531580744284E-2</v>
      </c>
      <c r="GT226" s="76">
        <f t="shared" si="513"/>
        <v>7.7399380804953566E-2</v>
      </c>
      <c r="GU226" s="76">
        <f t="shared" si="514"/>
        <v>3.7734270414993304E-2</v>
      </c>
      <c r="GV226" s="76"/>
      <c r="GW226" s="76">
        <f t="shared" si="515"/>
        <v>-3.413326116575098E-2</v>
      </c>
      <c r="GX226" s="76"/>
      <c r="GY226" s="76">
        <f t="shared" si="516"/>
        <v>-3.9665110389960262E-2</v>
      </c>
      <c r="GZ226" s="76"/>
      <c r="HA226" s="76"/>
      <c r="HB226" s="76"/>
      <c r="HC226" s="76"/>
      <c r="HD226" s="76">
        <f t="shared" si="517"/>
        <v>6.3673608740184365E-2</v>
      </c>
      <c r="HE226" s="76">
        <f t="shared" si="518"/>
        <v>6.2086854656514097E-2</v>
      </c>
      <c r="HF226" s="76">
        <f t="shared" si="519"/>
        <v>9.7305890227576977E-2</v>
      </c>
      <c r="HG226" s="76"/>
      <c r="HH226" s="76">
        <f t="shared" si="520"/>
        <v>3.3632281487392612E-2</v>
      </c>
      <c r="HI226" s="76"/>
      <c r="HJ226" s="76">
        <f t="shared" si="521"/>
        <v>3.521903557106288E-2</v>
      </c>
      <c r="HK226" s="76"/>
      <c r="HL226" s="76"/>
      <c r="HM226" s="76"/>
      <c r="HN226" s="76"/>
      <c r="HO226" s="76"/>
      <c r="HP226" s="76"/>
      <c r="HQ226" s="76"/>
      <c r="HR226" s="76">
        <f t="shared" si="522"/>
        <v>8.4499829293274153E-2</v>
      </c>
      <c r="HS226" s="76">
        <f t="shared" si="523"/>
        <v>0.13554114032092865</v>
      </c>
      <c r="HT226" s="76">
        <f t="shared" si="524"/>
        <v>0.1481734380334585</v>
      </c>
      <c r="HU226" s="76"/>
      <c r="HV226" s="76">
        <f t="shared" si="525"/>
        <v>0.10032633252447494</v>
      </c>
      <c r="HW226" s="76">
        <f t="shared" si="526"/>
        <v>0.13948623546146766</v>
      </c>
      <c r="HX226" s="76">
        <f t="shared" si="527"/>
        <v>0.16241318718098904</v>
      </c>
      <c r="HY226" s="76"/>
      <c r="HZ226" s="76">
        <f t="shared" si="528"/>
        <v>6.0659303882195446E-2</v>
      </c>
      <c r="IA226" s="76">
        <f t="shared" si="529"/>
        <v>0.13504016064257029</v>
      </c>
      <c r="IB226" s="76">
        <f t="shared" si="530"/>
        <v>0.15796519410977242</v>
      </c>
      <c r="IC226" s="76"/>
      <c r="ID226" s="76"/>
      <c r="IE226" s="76">
        <f t="shared" si="531"/>
        <v>-2.3840525411078707E-2</v>
      </c>
      <c r="IF226" s="76"/>
      <c r="IG226" s="76">
        <f t="shared" si="532"/>
        <v>-3.9667028642279493E-2</v>
      </c>
      <c r="IH226" s="76"/>
      <c r="II226" s="76"/>
      <c r="IJ226" s="76">
        <f t="shared" si="533"/>
        <v>-5.0097967835835422E-4</v>
      </c>
      <c r="IK226" s="76"/>
      <c r="IL226" s="76">
        <f t="shared" si="534"/>
        <v>-4.4460748188973609E-3</v>
      </c>
      <c r="IM226" s="76"/>
      <c r="IN226" s="76"/>
      <c r="IO226" s="76">
        <f t="shared" si="535"/>
        <v>9.7917560763139122E-3</v>
      </c>
      <c r="IP226" s="76"/>
      <c r="IQ226" s="76">
        <f t="shared" si="536"/>
        <v>-4.4479930712166271E-3</v>
      </c>
      <c r="IR226" s="76"/>
      <c r="IS226" s="76"/>
      <c r="IT226" s="76"/>
      <c r="IU226" s="76"/>
      <c r="IV226" s="76"/>
      <c r="IW226" s="76">
        <v>0.02</v>
      </c>
      <c r="IX226" s="183">
        <v>2.9590244466277524</v>
      </c>
      <c r="IY226" s="183">
        <v>3.0691469412012751</v>
      </c>
      <c r="IZ226" s="175">
        <v>-0.22018671797584141</v>
      </c>
      <c r="JA226" s="76"/>
      <c r="JB226" s="74">
        <v>19942</v>
      </c>
      <c r="JC226" s="74">
        <v>112</v>
      </c>
      <c r="JD226" s="74">
        <v>105</v>
      </c>
      <c r="JE226" s="76">
        <v>1.6674548718770107E-2</v>
      </c>
      <c r="JF226" s="76">
        <v>6.898208955915143E-2</v>
      </c>
      <c r="JG226" s="74"/>
      <c r="JH226" s="74">
        <v>160</v>
      </c>
      <c r="JI226" s="74">
        <v>5</v>
      </c>
      <c r="JJ226" s="175">
        <v>3.125E-2</v>
      </c>
      <c r="JK226" s="74">
        <v>54</v>
      </c>
      <c r="JL226" s="74">
        <v>12</v>
      </c>
      <c r="JM226" s="175">
        <v>0.22222222222222221</v>
      </c>
      <c r="JN226" s="74">
        <v>214</v>
      </c>
      <c r="JO226" s="74">
        <v>17</v>
      </c>
      <c r="JP226" s="175">
        <v>7.9439252336448593E-2</v>
      </c>
      <c r="JQ226" s="175">
        <v>1.0422623365908477</v>
      </c>
      <c r="JR226" s="74"/>
      <c r="JS226" s="74"/>
      <c r="JT226" s="76"/>
      <c r="JU226" s="175"/>
      <c r="JV226" s="175">
        <v>3.8399071925754064E-2</v>
      </c>
      <c r="JW226" s="175">
        <v>9.5707656612528998E-3</v>
      </c>
      <c r="JX226" s="175">
        <v>1.3051044083526682E-2</v>
      </c>
      <c r="JY226" s="175">
        <v>2.5348027842227377E-2</v>
      </c>
      <c r="JZ226" s="175">
        <v>4.7969837587006958E-2</v>
      </c>
      <c r="KA226" s="175">
        <v>7.6566125290023204E-3</v>
      </c>
      <c r="KB226" s="175">
        <v>2.0591647331786544E-2</v>
      </c>
      <c r="KC226" s="175">
        <v>6.3167053364269143E-2</v>
      </c>
      <c r="KD226" s="175">
        <v>3.7819025522041763E-2</v>
      </c>
      <c r="KE226" s="175">
        <v>2.8248259860788862E-2</v>
      </c>
      <c r="KF226" s="175">
        <v>7.6218097447795827E-2</v>
      </c>
      <c r="KG226" s="175"/>
      <c r="KH226" s="74">
        <v>682</v>
      </c>
      <c r="KI226" s="74">
        <v>16140</v>
      </c>
      <c r="KJ226" s="74">
        <v>1314</v>
      </c>
      <c r="KK226" s="74">
        <v>17240</v>
      </c>
      <c r="KL226" s="76">
        <v>4.2255266418835195E-2</v>
      </c>
      <c r="KM226" s="76">
        <v>7.6218097447795827E-2</v>
      </c>
      <c r="KN226" s="175">
        <v>3.3962831028960631E-2</v>
      </c>
      <c r="KO226" s="175">
        <v>0.80375380177041722</v>
      </c>
      <c r="KP226" s="175"/>
      <c r="KQ226" s="74">
        <v>171</v>
      </c>
      <c r="KR226" s="74">
        <v>1014</v>
      </c>
      <c r="KS226" s="175">
        <v>0.16863905325443787</v>
      </c>
      <c r="KT226" s="74">
        <v>338</v>
      </c>
      <c r="KU226" s="74">
        <v>2152</v>
      </c>
      <c r="KV226" s="175">
        <v>0.15706319702602231</v>
      </c>
      <c r="KW226" s="74">
        <v>469</v>
      </c>
      <c r="KX226" s="74">
        <v>3130</v>
      </c>
      <c r="KY226" s="175">
        <v>0.14984025559105432</v>
      </c>
      <c r="KZ226" s="74">
        <v>591</v>
      </c>
      <c r="LA226" s="74">
        <v>4402</v>
      </c>
      <c r="LB226" s="175">
        <v>0.13425715583825534</v>
      </c>
      <c r="LC226" s="74">
        <v>226</v>
      </c>
      <c r="LD226" s="74">
        <v>1932</v>
      </c>
      <c r="LE226" s="175">
        <f t="shared" si="537"/>
        <v>0.11697722567287784</v>
      </c>
      <c r="LF226" s="74">
        <v>308</v>
      </c>
      <c r="LG226" s="74">
        <v>3520</v>
      </c>
      <c r="LH226" s="175">
        <f t="shared" si="538"/>
        <v>8.7499999999999994E-2</v>
      </c>
      <c r="LI226" s="74">
        <v>151</v>
      </c>
      <c r="LJ226" s="74">
        <v>3761</v>
      </c>
      <c r="LK226" s="175">
        <f t="shared" si="539"/>
        <v>4.0148896570061154E-2</v>
      </c>
      <c r="LL226" s="74">
        <v>685</v>
      </c>
      <c r="LM226" s="74">
        <v>9213</v>
      </c>
      <c r="LN226" s="175">
        <v>7.4351459893628569E-2</v>
      </c>
      <c r="LO226" s="175"/>
      <c r="LP226" s="74">
        <v>38</v>
      </c>
      <c r="LQ226" s="74">
        <v>3625</v>
      </c>
      <c r="LR226" s="175">
        <v>1.0482758620689656E-2</v>
      </c>
      <c r="LS226" s="74">
        <v>1314</v>
      </c>
      <c r="LT226" s="74">
        <v>17240</v>
      </c>
      <c r="LU226" s="175">
        <v>7.6218097447795827E-2</v>
      </c>
      <c r="LV226" s="175"/>
      <c r="LW226" s="74"/>
      <c r="LX226" s="74">
        <v>200</v>
      </c>
      <c r="LY226" s="74">
        <v>298</v>
      </c>
      <c r="LZ226" s="74">
        <v>219</v>
      </c>
      <c r="MA226" s="74">
        <v>263</v>
      </c>
      <c r="MB226" s="74">
        <v>168</v>
      </c>
      <c r="MC226" s="74">
        <v>287</v>
      </c>
      <c r="MD226" s="74"/>
    </row>
    <row r="227" spans="1:347" x14ac:dyDescent="0.25">
      <c r="A227" s="153"/>
      <c r="B227" s="156" t="s">
        <v>10</v>
      </c>
      <c r="C227" s="154"/>
      <c r="D227" s="159">
        <v>12030</v>
      </c>
      <c r="E227" s="159" t="s">
        <v>0</v>
      </c>
      <c r="F227" s="73" t="s">
        <v>375</v>
      </c>
      <c r="P227" s="164"/>
      <c r="Q227" s="129"/>
      <c r="R227" s="129"/>
      <c r="S227" s="129"/>
      <c r="T227" s="129"/>
      <c r="U227" s="129"/>
      <c r="V227" s="129"/>
      <c r="W227" s="129"/>
      <c r="X227" s="129"/>
      <c r="Y227" s="129"/>
      <c r="Z227" s="115"/>
      <c r="AA227" s="74"/>
      <c r="AB227" s="75">
        <v>1543</v>
      </c>
      <c r="AC227" s="75">
        <v>4931</v>
      </c>
      <c r="AD227" s="75">
        <v>1758</v>
      </c>
      <c r="AE227" s="75">
        <v>1246</v>
      </c>
      <c r="AF227" s="75">
        <v>1315</v>
      </c>
      <c r="AG227" s="75">
        <v>6385</v>
      </c>
      <c r="AH227" s="75">
        <v>239</v>
      </c>
      <c r="AI227" s="75">
        <v>0</v>
      </c>
      <c r="AK227" s="74">
        <f t="shared" si="546"/>
        <v>17417</v>
      </c>
      <c r="AL227" s="76"/>
      <c r="AM227" s="77">
        <f t="shared" si="547"/>
        <v>8.859160590227938E-2</v>
      </c>
      <c r="AN227" s="78">
        <f t="shared" si="548"/>
        <v>0.28311419877131538</v>
      </c>
      <c r="AO227" s="78">
        <f t="shared" si="549"/>
        <v>0.10093586725612907</v>
      </c>
      <c r="AP227" s="78">
        <f t="shared" si="550"/>
        <v>7.1539300683240506E-2</v>
      </c>
      <c r="AQ227" s="78">
        <f t="shared" si="551"/>
        <v>7.5500947350289949E-2</v>
      </c>
      <c r="AR227" s="78">
        <f t="shared" si="552"/>
        <v>0.36659585462479188</v>
      </c>
      <c r="AS227" s="78">
        <f t="shared" si="553"/>
        <v>1.3722225411953838E-2</v>
      </c>
      <c r="AT227" s="79">
        <f t="shared" si="554"/>
        <v>0</v>
      </c>
      <c r="AU227" s="76">
        <f t="shared" si="555"/>
        <v>1</v>
      </c>
      <c r="AV227" s="76"/>
      <c r="AW227" s="76"/>
      <c r="AX227" s="75">
        <v>1387</v>
      </c>
      <c r="AY227" s="75">
        <v>1022</v>
      </c>
      <c r="AZ227" s="75">
        <v>1856</v>
      </c>
      <c r="BA227" s="75">
        <v>1533</v>
      </c>
      <c r="BB227" s="75">
        <v>6393</v>
      </c>
      <c r="BC227" s="75">
        <v>4847</v>
      </c>
      <c r="BD227" s="75">
        <v>412</v>
      </c>
      <c r="BE227" s="75">
        <v>0</v>
      </c>
      <c r="BF227" s="75">
        <v>35</v>
      </c>
      <c r="BG227" s="80">
        <v>14</v>
      </c>
      <c r="BH227" s="81">
        <v>119</v>
      </c>
      <c r="BI227" s="81"/>
      <c r="BJ227" s="82"/>
      <c r="BK227" s="74">
        <f t="shared" si="556"/>
        <v>133</v>
      </c>
      <c r="BL227" s="80">
        <f t="shared" si="478"/>
        <v>17618</v>
      </c>
      <c r="BM227" s="83"/>
      <c r="BN227" s="84">
        <f t="shared" si="557"/>
        <v>7.8726302645022131E-2</v>
      </c>
      <c r="BO227" s="85">
        <f t="shared" si="558"/>
        <v>5.8008854580542626E-2</v>
      </c>
      <c r="BP227" s="85">
        <f t="shared" si="559"/>
        <v>0.10534680440458621</v>
      </c>
      <c r="BQ227" s="85">
        <f t="shared" si="560"/>
        <v>8.7013281870813947E-2</v>
      </c>
      <c r="BR227" s="85">
        <f t="shared" si="561"/>
        <v>0.3628675218526507</v>
      </c>
      <c r="BS227" s="85">
        <f t="shared" si="562"/>
        <v>0.27511635826995118</v>
      </c>
      <c r="BT227" s="85">
        <f t="shared" si="563"/>
        <v>2.3385174253604268E-2</v>
      </c>
      <c r="BU227" s="85">
        <f t="shared" si="564"/>
        <v>0</v>
      </c>
      <c r="BV227" s="85">
        <f t="shared" si="565"/>
        <v>1.9866046089226925E-3</v>
      </c>
      <c r="BW227" s="85">
        <f t="shared" si="566"/>
        <v>7.9464184356907712E-4</v>
      </c>
      <c r="BX227" s="85">
        <f t="shared" si="567"/>
        <v>6.7544556703371551E-3</v>
      </c>
      <c r="BY227" s="85">
        <f t="shared" si="568"/>
        <v>0</v>
      </c>
      <c r="BZ227" s="85">
        <f t="shared" si="569"/>
        <v>0</v>
      </c>
      <c r="CA227" s="76">
        <f t="shared" si="570"/>
        <v>7.5490975139062321E-3</v>
      </c>
      <c r="CB227" s="86">
        <f t="shared" si="571"/>
        <v>1</v>
      </c>
      <c r="CC227" s="76"/>
      <c r="CD227" s="76"/>
      <c r="CE227" s="75">
        <v>991</v>
      </c>
      <c r="CF227" s="75">
        <v>4698</v>
      </c>
      <c r="CG227" s="75">
        <v>5339</v>
      </c>
      <c r="CH227" s="75">
        <v>2309</v>
      </c>
      <c r="CI227" s="75">
        <v>2607</v>
      </c>
      <c r="CJ227" s="75">
        <v>1220</v>
      </c>
      <c r="CK227" s="75">
        <v>482</v>
      </c>
      <c r="CL227" s="73">
        <v>58</v>
      </c>
      <c r="CQ227" s="74">
        <f t="shared" si="572"/>
        <v>58</v>
      </c>
      <c r="CR227" s="74">
        <f t="shared" si="573"/>
        <v>17704</v>
      </c>
      <c r="CS227" s="76"/>
      <c r="CT227" s="77">
        <f t="shared" si="574"/>
        <v>5.5976050610031629E-2</v>
      </c>
      <c r="CU227" s="78">
        <f t="shared" si="575"/>
        <v>0.26536375960234976</v>
      </c>
      <c r="CV227" s="78">
        <f t="shared" si="576"/>
        <v>0.30157026660641661</v>
      </c>
      <c r="CW227" s="78">
        <f t="shared" si="577"/>
        <v>0.13042250338906461</v>
      </c>
      <c r="CX227" s="78">
        <f t="shared" si="578"/>
        <v>0.14725485765928603</v>
      </c>
      <c r="CY227" s="78">
        <f t="shared" si="579"/>
        <v>6.8910980569362859E-2</v>
      </c>
      <c r="CZ227" s="78">
        <f t="shared" si="580"/>
        <v>2.7225485765928602E-2</v>
      </c>
      <c r="DA227" s="79"/>
      <c r="DB227" s="79"/>
      <c r="DC227" s="79"/>
      <c r="DD227" s="79"/>
      <c r="DE227" s="79">
        <f t="shared" si="581"/>
        <v>3.2760957975598733E-3</v>
      </c>
      <c r="DF227" s="76">
        <f t="shared" si="582"/>
        <v>1</v>
      </c>
      <c r="DG227" s="76"/>
      <c r="DH227" s="76"/>
      <c r="DI227" s="76"/>
      <c r="DJ227" s="76"/>
      <c r="DK227" s="76">
        <f t="shared" si="479"/>
        <v>0.28311419877131538</v>
      </c>
      <c r="DL227" s="76">
        <f t="shared" si="480"/>
        <v>0.3628675218526507</v>
      </c>
      <c r="DM227" s="76">
        <f t="shared" si="481"/>
        <v>0.26536375960234976</v>
      </c>
      <c r="DN227" s="76"/>
      <c r="DO227" s="76"/>
      <c r="DP227" s="76">
        <f t="shared" si="482"/>
        <v>0.10093586725612907</v>
      </c>
      <c r="DQ227" s="76">
        <f t="shared" si="483"/>
        <v>5.8008854580542626E-2</v>
      </c>
      <c r="DR227" s="76">
        <f t="shared" si="484"/>
        <v>0.14725485765928603</v>
      </c>
      <c r="DS227" s="76"/>
      <c r="DT227" s="76"/>
      <c r="DU227" s="76"/>
      <c r="DV227" s="76">
        <f t="shared" si="485"/>
        <v>0</v>
      </c>
      <c r="DW227" s="76"/>
      <c r="DX227" s="76"/>
      <c r="DY227" s="76"/>
      <c r="DZ227" s="76"/>
      <c r="EA227" s="76">
        <f t="shared" si="486"/>
        <v>1.9866046089226925E-3</v>
      </c>
      <c r="EB227" s="76"/>
      <c r="EC227" s="76"/>
      <c r="ED227" s="76"/>
      <c r="EE227" s="76">
        <f t="shared" si="583"/>
        <v>0.38405006602744446</v>
      </c>
      <c r="EF227" s="76">
        <f t="shared" si="584"/>
        <v>0.422862981042116</v>
      </c>
      <c r="EG227" s="76">
        <f t="shared" si="585"/>
        <v>0.41261861726163579</v>
      </c>
      <c r="EH227" s="76"/>
      <c r="EI227" s="76"/>
      <c r="EJ227" s="76">
        <f t="shared" si="487"/>
        <v>-1.7750439168965626E-2</v>
      </c>
      <c r="EK227" s="76"/>
      <c r="EL227" s="76">
        <f t="shared" si="488"/>
        <v>-9.750376225030094E-2</v>
      </c>
      <c r="EM227" s="76"/>
      <c r="EN227" s="76"/>
      <c r="EO227" s="76">
        <f t="shared" si="489"/>
        <v>4.6318990403156957E-2</v>
      </c>
      <c r="EP227" s="76"/>
      <c r="EQ227" s="76">
        <f t="shared" si="490"/>
        <v>8.9246003078743405E-2</v>
      </c>
      <c r="ER227" s="76"/>
      <c r="ES227" s="76"/>
      <c r="ET227" s="76">
        <f t="shared" si="491"/>
        <v>0</v>
      </c>
      <c r="EU227" s="76"/>
      <c r="EV227" s="76">
        <f t="shared" si="492"/>
        <v>0</v>
      </c>
      <c r="EW227" s="76"/>
      <c r="EX227" s="76"/>
      <c r="EY227" s="76">
        <f t="shared" si="493"/>
        <v>0</v>
      </c>
      <c r="EZ227" s="76"/>
      <c r="FA227" s="76">
        <f t="shared" si="494"/>
        <v>-1.9866046089226925E-3</v>
      </c>
      <c r="FB227" s="76"/>
      <c r="FC227" s="76"/>
      <c r="FD227" s="76">
        <f t="shared" si="495"/>
        <v>2.8568551234191331E-2</v>
      </c>
      <c r="FE227" s="76"/>
      <c r="FF227" s="76">
        <f t="shared" si="496"/>
        <v>-1.0244363780480215E-2</v>
      </c>
      <c r="FG227" s="76"/>
      <c r="FH227" s="76"/>
      <c r="FI227" s="76"/>
      <c r="FJ227" s="76"/>
      <c r="FK227" s="76"/>
      <c r="FL227" s="76">
        <f t="shared" si="497"/>
        <v>1.3722225411953838E-2</v>
      </c>
      <c r="FM227" s="76">
        <f t="shared" si="498"/>
        <v>2.3385174253604268E-2</v>
      </c>
      <c r="FN227" s="76">
        <f t="shared" si="499"/>
        <v>2.7225485765928602E-2</v>
      </c>
      <c r="FO227" s="76"/>
      <c r="FP227" s="76">
        <f t="shared" si="500"/>
        <v>1.3503260353974764E-2</v>
      </c>
      <c r="FQ227" s="76"/>
      <c r="FR227" s="76">
        <f t="shared" si="501"/>
        <v>3.8403115123243348E-3</v>
      </c>
      <c r="FS227" s="76"/>
      <c r="FT227" s="76"/>
      <c r="FU227" s="76"/>
      <c r="FV227" s="76"/>
      <c r="FW227" s="76">
        <f t="shared" si="502"/>
        <v>0.36659585462479188</v>
      </c>
      <c r="FX227" s="76">
        <f t="shared" si="503"/>
        <v>0.27511635826995118</v>
      </c>
      <c r="FY227" s="76">
        <f t="shared" si="504"/>
        <v>0.30157026660641661</v>
      </c>
      <c r="FZ227" s="76"/>
      <c r="GA227" s="76">
        <f t="shared" si="505"/>
        <v>-6.5025588018375269E-2</v>
      </c>
      <c r="GB227" s="76"/>
      <c r="GC227" s="76">
        <f t="shared" si="506"/>
        <v>2.6453908336465437E-2</v>
      </c>
      <c r="GD227" s="76"/>
      <c r="GE227" s="76"/>
      <c r="GF227" s="76"/>
      <c r="GG227" s="76"/>
      <c r="GH227" s="76">
        <f t="shared" si="507"/>
        <v>8.859160590227938E-2</v>
      </c>
      <c r="GI227" s="76">
        <f t="shared" si="508"/>
        <v>0.10534680440458621</v>
      </c>
      <c r="GJ227" s="76">
        <f t="shared" si="509"/>
        <v>6.8910980569362859E-2</v>
      </c>
      <c r="GK227" s="76"/>
      <c r="GL227" s="76">
        <f t="shared" si="510"/>
        <v>-1.9680625332916521E-2</v>
      </c>
      <c r="GM227" s="76"/>
      <c r="GN227" s="76">
        <f t="shared" si="511"/>
        <v>-3.6435823835223355E-2</v>
      </c>
      <c r="GO227" s="76"/>
      <c r="GP227" s="76"/>
      <c r="GQ227" s="76"/>
      <c r="GR227" s="76"/>
      <c r="GS227" s="76">
        <f t="shared" si="512"/>
        <v>7.1539300683240506E-2</v>
      </c>
      <c r="GT227" s="76">
        <f t="shared" si="513"/>
        <v>8.7013281870813947E-2</v>
      </c>
      <c r="GU227" s="76">
        <f t="shared" si="514"/>
        <v>5.5976050610031629E-2</v>
      </c>
      <c r="GV227" s="76"/>
      <c r="GW227" s="76">
        <f t="shared" si="515"/>
        <v>-1.5563250073208877E-2</v>
      </c>
      <c r="GX227" s="76"/>
      <c r="GY227" s="76">
        <f t="shared" si="516"/>
        <v>-3.1037231260782318E-2</v>
      </c>
      <c r="GZ227" s="76"/>
      <c r="HA227" s="76"/>
      <c r="HB227" s="76"/>
      <c r="HC227" s="76"/>
      <c r="HD227" s="76">
        <f t="shared" si="517"/>
        <v>7.5500947350289949E-2</v>
      </c>
      <c r="HE227" s="76">
        <f t="shared" si="518"/>
        <v>7.8726302645022131E-2</v>
      </c>
      <c r="HF227" s="76">
        <f t="shared" si="519"/>
        <v>0.13042250338906461</v>
      </c>
      <c r="HG227" s="76"/>
      <c r="HH227" s="76">
        <f t="shared" si="520"/>
        <v>5.492155603877466E-2</v>
      </c>
      <c r="HI227" s="76"/>
      <c r="HJ227" s="76">
        <f t="shared" si="521"/>
        <v>5.1696200744042478E-2</v>
      </c>
      <c r="HK227" s="76"/>
      <c r="HL227" s="76"/>
      <c r="HM227" s="76"/>
      <c r="HN227" s="76"/>
      <c r="HO227" s="76"/>
      <c r="HP227" s="76"/>
      <c r="HQ227" s="76"/>
      <c r="HR227" s="76">
        <f t="shared" si="522"/>
        <v>8.5261526095194343E-2</v>
      </c>
      <c r="HS227" s="76">
        <f t="shared" si="523"/>
        <v>0.14704024803353044</v>
      </c>
      <c r="HT227" s="76">
        <f t="shared" si="524"/>
        <v>0.16076247344548428</v>
      </c>
      <c r="HU227" s="76"/>
      <c r="HV227" s="76">
        <f t="shared" si="525"/>
        <v>0.11039845612441822</v>
      </c>
      <c r="HW227" s="76">
        <f t="shared" si="526"/>
        <v>0.16573958451583609</v>
      </c>
      <c r="HX227" s="76">
        <f t="shared" si="527"/>
        <v>0.18912475876944035</v>
      </c>
      <c r="HY227" s="76"/>
      <c r="HZ227" s="76">
        <f t="shared" si="528"/>
        <v>8.3201536375960228E-2</v>
      </c>
      <c r="IA227" s="76">
        <f t="shared" si="529"/>
        <v>0.18639855399909624</v>
      </c>
      <c r="IB227" s="76">
        <f t="shared" si="530"/>
        <v>0.21362403976502484</v>
      </c>
      <c r="IC227" s="76"/>
      <c r="ID227" s="76"/>
      <c r="IE227" s="76">
        <f t="shared" si="531"/>
        <v>-2.0599897192341149E-3</v>
      </c>
      <c r="IF227" s="76"/>
      <c r="IG227" s="76">
        <f t="shared" si="532"/>
        <v>-2.719691974845799E-2</v>
      </c>
      <c r="IH227" s="76"/>
      <c r="II227" s="76"/>
      <c r="IJ227" s="76">
        <f t="shared" si="533"/>
        <v>3.9358305965565804E-2</v>
      </c>
      <c r="IK227" s="76"/>
      <c r="IL227" s="76">
        <f t="shared" si="534"/>
        <v>2.0658969483260153E-2</v>
      </c>
      <c r="IM227" s="76"/>
      <c r="IN227" s="76"/>
      <c r="IO227" s="76">
        <f t="shared" si="535"/>
        <v>5.2861566319540559E-2</v>
      </c>
      <c r="IP227" s="76"/>
      <c r="IQ227" s="76">
        <f t="shared" si="536"/>
        <v>2.4499280995584488E-2</v>
      </c>
      <c r="IR227" s="76"/>
      <c r="IS227" s="76"/>
      <c r="IT227" s="76"/>
      <c r="IU227" s="76"/>
      <c r="IV227" s="76"/>
      <c r="IW227" s="76">
        <v>0.03</v>
      </c>
      <c r="IX227" s="183">
        <v>4.0663487698563614</v>
      </c>
      <c r="IY227" s="183">
        <v>3.7422955448706663</v>
      </c>
      <c r="IZ227" s="175">
        <v>-0.29783347119406306</v>
      </c>
      <c r="JA227" s="76"/>
      <c r="JB227" s="74">
        <v>21326</v>
      </c>
      <c r="JC227" s="74">
        <v>120</v>
      </c>
      <c r="JD227" s="74">
        <v>108</v>
      </c>
      <c r="JE227" s="76">
        <v>1.7879235339387577E-2</v>
      </c>
      <c r="JF227" s="76">
        <v>7.0679371291510404E-2</v>
      </c>
      <c r="JG227" s="74"/>
      <c r="JH227" s="74">
        <v>163</v>
      </c>
      <c r="JI227" s="74">
        <v>9</v>
      </c>
      <c r="JJ227" s="175">
        <v>5.5214723926380369E-2</v>
      </c>
      <c r="JK227" s="74">
        <v>223</v>
      </c>
      <c r="JL227" s="74">
        <v>23</v>
      </c>
      <c r="JM227" s="175">
        <v>0.1031390134529148</v>
      </c>
      <c r="JN227" s="74">
        <v>386</v>
      </c>
      <c r="JO227" s="74">
        <v>32</v>
      </c>
      <c r="JP227" s="175">
        <v>8.2901554404145081E-2</v>
      </c>
      <c r="JQ227" s="175">
        <v>1.0046724319141482</v>
      </c>
      <c r="JR227" s="74"/>
      <c r="JS227" s="74"/>
      <c r="JT227" s="76">
        <v>5.5555555555555552E-2</v>
      </c>
      <c r="JU227" s="175"/>
      <c r="JV227" s="175">
        <v>3.5884183943149114E-2</v>
      </c>
      <c r="JW227" s="175">
        <v>9.749221824161625E-3</v>
      </c>
      <c r="JX227" s="175">
        <v>1.4800023492100781E-2</v>
      </c>
      <c r="JY227" s="175">
        <v>2.1084160451048335E-2</v>
      </c>
      <c r="JZ227" s="175">
        <v>4.5633405767310745E-2</v>
      </c>
      <c r="KA227" s="175">
        <v>1.6385740294825864E-2</v>
      </c>
      <c r="KB227" s="175">
        <v>2.0496857931520528E-2</v>
      </c>
      <c r="KC227" s="175">
        <v>6.7715980501556347E-2</v>
      </c>
      <c r="KD227" s="175">
        <v>4.6631820050508019E-2</v>
      </c>
      <c r="KE227" s="175">
        <v>3.6882598226346389E-2</v>
      </c>
      <c r="KF227" s="175">
        <v>8.2516003993657133E-2</v>
      </c>
      <c r="KG227" s="175"/>
      <c r="KH227" s="74">
        <v>915</v>
      </c>
      <c r="KI227" s="74">
        <v>16527</v>
      </c>
      <c r="KJ227" s="74">
        <v>1405</v>
      </c>
      <c r="KK227" s="74">
        <v>17027</v>
      </c>
      <c r="KL227" s="76">
        <v>5.536394990016337E-2</v>
      </c>
      <c r="KM227" s="76">
        <v>8.2516003993657133E-2</v>
      </c>
      <c r="KN227" s="175">
        <v>2.7152054093493763E-2</v>
      </c>
      <c r="KO227" s="175">
        <v>0.49042841311822011</v>
      </c>
      <c r="KP227" s="175"/>
      <c r="KQ227" s="74">
        <v>191</v>
      </c>
      <c r="KR227" s="74">
        <v>1049</v>
      </c>
      <c r="KS227" s="175">
        <v>0.18207816968541468</v>
      </c>
      <c r="KT227" s="74">
        <v>371</v>
      </c>
      <c r="KU227" s="74">
        <v>2188</v>
      </c>
      <c r="KV227" s="175">
        <v>0.16956124314442414</v>
      </c>
      <c r="KW227" s="74">
        <v>515</v>
      </c>
      <c r="KX227" s="74">
        <v>3287</v>
      </c>
      <c r="KY227" s="175">
        <v>0.1566778217219349</v>
      </c>
      <c r="KZ227" s="74">
        <v>686</v>
      </c>
      <c r="LA227" s="74">
        <v>4641</v>
      </c>
      <c r="LB227" s="175">
        <v>0.14781297134238311</v>
      </c>
      <c r="LC227" s="74">
        <v>222</v>
      </c>
      <c r="LD227" s="74">
        <v>1976</v>
      </c>
      <c r="LE227" s="175">
        <f t="shared" si="537"/>
        <v>0.11234817813765183</v>
      </c>
      <c r="LF227" s="74">
        <v>311</v>
      </c>
      <c r="LG227" s="74">
        <v>3495</v>
      </c>
      <c r="LH227" s="175">
        <f t="shared" si="538"/>
        <v>8.8984263233190267E-2</v>
      </c>
      <c r="LI227" s="74">
        <v>140</v>
      </c>
      <c r="LJ227" s="74">
        <v>3659</v>
      </c>
      <c r="LK227" s="175">
        <f t="shared" si="539"/>
        <v>3.8261820169445203E-2</v>
      </c>
      <c r="LL227" s="74">
        <v>673</v>
      </c>
      <c r="LM227" s="74">
        <v>9130</v>
      </c>
      <c r="LN227" s="175">
        <v>7.3713033953997809E-2</v>
      </c>
      <c r="LO227" s="175"/>
      <c r="LP227" s="74">
        <v>46</v>
      </c>
      <c r="LQ227" s="74">
        <v>3256</v>
      </c>
      <c r="LR227" s="175">
        <v>1.4127764127764128E-2</v>
      </c>
      <c r="LS227" s="74">
        <v>1405</v>
      </c>
      <c r="LT227" s="74">
        <v>17027</v>
      </c>
      <c r="LU227" s="175">
        <v>8.2516003993657133E-2</v>
      </c>
      <c r="LV227" s="175"/>
      <c r="LW227" s="74"/>
      <c r="LX227" s="74">
        <v>203</v>
      </c>
      <c r="LY227" s="74">
        <v>59</v>
      </c>
      <c r="LZ227" s="74">
        <v>7</v>
      </c>
      <c r="MA227" s="74">
        <v>99</v>
      </c>
      <c r="MB227" s="74">
        <v>50</v>
      </c>
      <c r="MC227" s="74">
        <v>56</v>
      </c>
      <c r="MD227" s="74"/>
    </row>
    <row r="228" spans="1:347" x14ac:dyDescent="0.25">
      <c r="A228" s="153"/>
      <c r="B228" s="156" t="s">
        <v>10</v>
      </c>
      <c r="C228" s="154"/>
      <c r="D228" s="159">
        <v>11035</v>
      </c>
      <c r="E228" s="159" t="s">
        <v>0</v>
      </c>
      <c r="F228" s="73" t="s">
        <v>23</v>
      </c>
      <c r="P228" s="164"/>
      <c r="Q228" s="129"/>
      <c r="R228" s="129"/>
      <c r="S228" s="129"/>
      <c r="T228" s="129"/>
      <c r="U228" s="129"/>
      <c r="V228" s="129"/>
      <c r="W228" s="129"/>
      <c r="X228" s="129"/>
      <c r="Y228" s="129"/>
      <c r="Z228" s="115"/>
      <c r="AA228" s="74"/>
      <c r="AB228" s="75">
        <v>2225</v>
      </c>
      <c r="AC228" s="75">
        <v>4992</v>
      </c>
      <c r="AD228" s="75">
        <v>1412</v>
      </c>
      <c r="AE228" s="75">
        <v>716</v>
      </c>
      <c r="AF228" s="75">
        <v>1196</v>
      </c>
      <c r="AG228" s="75">
        <v>2100</v>
      </c>
      <c r="AH228" s="75">
        <v>163</v>
      </c>
      <c r="AI228" s="75">
        <v>108</v>
      </c>
      <c r="AK228" s="74">
        <f t="shared" si="546"/>
        <v>12912</v>
      </c>
      <c r="AL228" s="76"/>
      <c r="AM228" s="77">
        <f t="shared" si="547"/>
        <v>0.17232032218091697</v>
      </c>
      <c r="AN228" s="78">
        <f t="shared" si="548"/>
        <v>0.38661710037174724</v>
      </c>
      <c r="AO228" s="78">
        <f t="shared" si="549"/>
        <v>0.10935563816604708</v>
      </c>
      <c r="AP228" s="78">
        <f t="shared" si="550"/>
        <v>5.5452292441140028E-2</v>
      </c>
      <c r="AQ228" s="78">
        <f t="shared" si="551"/>
        <v>9.26270136307311E-2</v>
      </c>
      <c r="AR228" s="78">
        <f t="shared" si="552"/>
        <v>0.16263940520446096</v>
      </c>
      <c r="AS228" s="78">
        <f t="shared" si="553"/>
        <v>1.2623915737298637E-2</v>
      </c>
      <c r="AT228" s="79">
        <f t="shared" si="554"/>
        <v>8.3643122676579917E-3</v>
      </c>
      <c r="AU228" s="76">
        <f t="shared" si="555"/>
        <v>1</v>
      </c>
      <c r="AV228" s="76"/>
      <c r="AW228" s="76"/>
      <c r="AX228" s="75">
        <v>1192</v>
      </c>
      <c r="AY228" s="75">
        <v>861</v>
      </c>
      <c r="AZ228" s="75">
        <v>1477</v>
      </c>
      <c r="BA228" s="75">
        <v>773</v>
      </c>
      <c r="BB228" s="75">
        <v>6261</v>
      </c>
      <c r="BC228" s="75">
        <v>2143</v>
      </c>
      <c r="BD228" s="75">
        <v>305</v>
      </c>
      <c r="BF228" s="75">
        <v>26</v>
      </c>
      <c r="BG228" s="80">
        <v>12</v>
      </c>
      <c r="BH228" s="81">
        <v>127</v>
      </c>
      <c r="BI228" s="81"/>
      <c r="BJ228" s="82"/>
      <c r="BK228" s="74">
        <f t="shared" si="556"/>
        <v>139</v>
      </c>
      <c r="BL228" s="80">
        <f t="shared" si="478"/>
        <v>13177</v>
      </c>
      <c r="BM228" s="83"/>
      <c r="BN228" s="84">
        <f t="shared" si="557"/>
        <v>9.0460651134552636E-2</v>
      </c>
      <c r="BO228" s="85">
        <f t="shared" si="558"/>
        <v>6.5341124686954535E-2</v>
      </c>
      <c r="BP228" s="85">
        <f t="shared" si="559"/>
        <v>0.11208924641420658</v>
      </c>
      <c r="BQ228" s="85">
        <f t="shared" si="560"/>
        <v>5.8662821583061395E-2</v>
      </c>
      <c r="BR228" s="85">
        <f t="shared" si="561"/>
        <v>0.47514608788039764</v>
      </c>
      <c r="BS228" s="85">
        <f t="shared" si="562"/>
        <v>0.16263185854139789</v>
      </c>
      <c r="BT228" s="85">
        <f t="shared" si="563"/>
        <v>2.3146391439629658E-2</v>
      </c>
      <c r="BU228" s="85">
        <f t="shared" si="564"/>
        <v>0</v>
      </c>
      <c r="BV228" s="85">
        <f t="shared" si="565"/>
        <v>1.9731350079684297E-3</v>
      </c>
      <c r="BW228" s="85">
        <f t="shared" si="566"/>
        <v>9.1067769598542916E-4</v>
      </c>
      <c r="BX228" s="85">
        <f t="shared" si="567"/>
        <v>9.6380056158457926E-3</v>
      </c>
      <c r="BY228" s="85">
        <f t="shared" si="568"/>
        <v>0</v>
      </c>
      <c r="BZ228" s="85">
        <f t="shared" si="569"/>
        <v>0</v>
      </c>
      <c r="CA228" s="76">
        <f t="shared" si="570"/>
        <v>1.0548683311831222E-2</v>
      </c>
      <c r="CB228" s="86">
        <f t="shared" si="571"/>
        <v>1</v>
      </c>
      <c r="CC228" s="76"/>
      <c r="CD228" s="76"/>
      <c r="CE228" s="35">
        <v>422</v>
      </c>
      <c r="CF228" s="35">
        <v>5552</v>
      </c>
      <c r="CG228" s="35">
        <v>1548</v>
      </c>
      <c r="CH228" s="35">
        <v>2096</v>
      </c>
      <c r="CI228" s="35">
        <v>1913</v>
      </c>
      <c r="CJ228" s="35">
        <v>1409</v>
      </c>
      <c r="CK228" s="35">
        <v>257</v>
      </c>
      <c r="CL228" s="35">
        <v>20</v>
      </c>
      <c r="CM228" s="35">
        <v>18</v>
      </c>
      <c r="CN228" s="35">
        <v>146</v>
      </c>
      <c r="CO228" s="75">
        <v>7</v>
      </c>
      <c r="CQ228" s="74">
        <f t="shared" si="572"/>
        <v>191</v>
      </c>
      <c r="CR228" s="74">
        <f t="shared" si="573"/>
        <v>13388</v>
      </c>
      <c r="CS228" s="76"/>
      <c r="CT228" s="77">
        <f t="shared" si="574"/>
        <v>3.1520764864057367E-2</v>
      </c>
      <c r="CU228" s="78">
        <f t="shared" si="575"/>
        <v>0.41469973110247982</v>
      </c>
      <c r="CV228" s="78">
        <f t="shared" si="576"/>
        <v>0.11562593367194503</v>
      </c>
      <c r="CW228" s="78">
        <f t="shared" si="577"/>
        <v>0.15655811174185838</v>
      </c>
      <c r="CX228" s="78">
        <f t="shared" si="578"/>
        <v>0.1428891544666866</v>
      </c>
      <c r="CY228" s="78">
        <f t="shared" si="579"/>
        <v>0.10524350164326263</v>
      </c>
      <c r="CZ228" s="78">
        <f t="shared" si="580"/>
        <v>1.9196295189722139E-2</v>
      </c>
      <c r="DA228" s="79"/>
      <c r="DB228" s="79"/>
      <c r="DC228" s="79"/>
      <c r="DD228" s="79"/>
      <c r="DE228" s="79">
        <f t="shared" si="581"/>
        <v>1.4266507319988049E-2</v>
      </c>
      <c r="DF228" s="76">
        <f t="shared" si="582"/>
        <v>1</v>
      </c>
      <c r="DG228" s="76"/>
      <c r="DH228" s="76"/>
      <c r="DI228" s="76"/>
      <c r="DJ228" s="76"/>
      <c r="DK228" s="76">
        <f t="shared" si="479"/>
        <v>0.38661710037174724</v>
      </c>
      <c r="DL228" s="76">
        <f t="shared" si="480"/>
        <v>0.47514608788039764</v>
      </c>
      <c r="DM228" s="76">
        <f t="shared" si="481"/>
        <v>0.41469973110247982</v>
      </c>
      <c r="DN228" s="76"/>
      <c r="DO228" s="76"/>
      <c r="DP228" s="76">
        <f t="shared" si="482"/>
        <v>0.10935563816604708</v>
      </c>
      <c r="DQ228" s="76">
        <f t="shared" si="483"/>
        <v>6.5341124686954535E-2</v>
      </c>
      <c r="DR228" s="76">
        <f t="shared" si="484"/>
        <v>0.1428891544666866</v>
      </c>
      <c r="DS228" s="76"/>
      <c r="DT228" s="76"/>
      <c r="DU228" s="76"/>
      <c r="DV228" s="76">
        <f t="shared" si="485"/>
        <v>0</v>
      </c>
      <c r="DW228" s="76"/>
      <c r="DX228" s="76"/>
      <c r="DY228" s="76"/>
      <c r="DZ228" s="76"/>
      <c r="EA228" s="76">
        <f t="shared" si="486"/>
        <v>1.9731350079684297E-3</v>
      </c>
      <c r="EB228" s="76"/>
      <c r="EC228" s="76"/>
      <c r="ED228" s="76"/>
      <c r="EE228" s="76">
        <f t="shared" si="583"/>
        <v>0.49597273853779433</v>
      </c>
      <c r="EF228" s="76">
        <f t="shared" si="584"/>
        <v>0.54246034757532069</v>
      </c>
      <c r="EG228" s="76">
        <f t="shared" si="585"/>
        <v>0.55758888556916641</v>
      </c>
      <c r="EH228" s="76"/>
      <c r="EI228" s="76"/>
      <c r="EJ228" s="76">
        <f t="shared" si="487"/>
        <v>2.8082630730732583E-2</v>
      </c>
      <c r="EK228" s="76"/>
      <c r="EL228" s="76">
        <f t="shared" si="488"/>
        <v>-6.044635677791782E-2</v>
      </c>
      <c r="EM228" s="76"/>
      <c r="EN228" s="76"/>
      <c r="EO228" s="76">
        <f t="shared" si="489"/>
        <v>3.3533516300639513E-2</v>
      </c>
      <c r="EP228" s="76"/>
      <c r="EQ228" s="76">
        <f t="shared" si="490"/>
        <v>7.7548029779732061E-2</v>
      </c>
      <c r="ER228" s="76"/>
      <c r="ES228" s="76"/>
      <c r="ET228" s="76">
        <f t="shared" si="491"/>
        <v>0</v>
      </c>
      <c r="EU228" s="76"/>
      <c r="EV228" s="76">
        <f t="shared" si="492"/>
        <v>0</v>
      </c>
      <c r="EW228" s="76"/>
      <c r="EX228" s="76"/>
      <c r="EY228" s="76">
        <f t="shared" si="493"/>
        <v>0</v>
      </c>
      <c r="EZ228" s="76"/>
      <c r="FA228" s="76">
        <f t="shared" si="494"/>
        <v>-1.9731350079684297E-3</v>
      </c>
      <c r="FB228" s="76"/>
      <c r="FC228" s="76"/>
      <c r="FD228" s="76">
        <f t="shared" si="495"/>
        <v>6.1616147031372082E-2</v>
      </c>
      <c r="FE228" s="76"/>
      <c r="FF228" s="76">
        <f t="shared" si="496"/>
        <v>1.5128537993845725E-2</v>
      </c>
      <c r="FG228" s="76"/>
      <c r="FH228" s="76"/>
      <c r="FI228" s="76"/>
      <c r="FJ228" s="76"/>
      <c r="FK228" s="76"/>
      <c r="FL228" s="76">
        <f t="shared" si="497"/>
        <v>1.2623915737298637E-2</v>
      </c>
      <c r="FM228" s="76">
        <f t="shared" si="498"/>
        <v>2.3146391439629658E-2</v>
      </c>
      <c r="FN228" s="76">
        <f t="shared" si="499"/>
        <v>1.9196295189722139E-2</v>
      </c>
      <c r="FO228" s="76"/>
      <c r="FP228" s="76">
        <f t="shared" si="500"/>
        <v>6.5723794524235029E-3</v>
      </c>
      <c r="FQ228" s="76"/>
      <c r="FR228" s="76">
        <f t="shared" si="501"/>
        <v>-3.9500962499075185E-3</v>
      </c>
      <c r="FS228" s="76"/>
      <c r="FT228" s="76"/>
      <c r="FU228" s="76"/>
      <c r="FV228" s="76"/>
      <c r="FW228" s="76">
        <f t="shared" si="502"/>
        <v>0.16263940520446096</v>
      </c>
      <c r="FX228" s="76">
        <f t="shared" si="503"/>
        <v>0.16263185854139789</v>
      </c>
      <c r="FY228" s="76">
        <f t="shared" si="504"/>
        <v>0.11562593367194503</v>
      </c>
      <c r="FZ228" s="76"/>
      <c r="GA228" s="76">
        <f t="shared" si="505"/>
        <v>-4.7013471532515935E-2</v>
      </c>
      <c r="GB228" s="76"/>
      <c r="GC228" s="76">
        <f t="shared" si="506"/>
        <v>-4.7005924869452861E-2</v>
      </c>
      <c r="GD228" s="76"/>
      <c r="GE228" s="76"/>
      <c r="GF228" s="76"/>
      <c r="GG228" s="76"/>
      <c r="GH228" s="76">
        <f t="shared" si="507"/>
        <v>0.17232032218091697</v>
      </c>
      <c r="GI228" s="76">
        <f t="shared" si="508"/>
        <v>0.11208924641420658</v>
      </c>
      <c r="GJ228" s="76">
        <f t="shared" si="509"/>
        <v>0.10524350164326263</v>
      </c>
      <c r="GK228" s="76"/>
      <c r="GL228" s="76">
        <f t="shared" si="510"/>
        <v>-6.7076820537654347E-2</v>
      </c>
      <c r="GM228" s="76"/>
      <c r="GN228" s="76">
        <f t="shared" si="511"/>
        <v>-6.8457447709439484E-3</v>
      </c>
      <c r="GO228" s="76"/>
      <c r="GP228" s="76"/>
      <c r="GQ228" s="76"/>
      <c r="GR228" s="76"/>
      <c r="GS228" s="76">
        <f t="shared" si="512"/>
        <v>5.5452292441140028E-2</v>
      </c>
      <c r="GT228" s="76">
        <f t="shared" si="513"/>
        <v>5.8662821583061395E-2</v>
      </c>
      <c r="GU228" s="76">
        <f t="shared" si="514"/>
        <v>3.1520764864057367E-2</v>
      </c>
      <c r="GV228" s="76"/>
      <c r="GW228" s="76">
        <f t="shared" si="515"/>
        <v>-2.393152757708266E-2</v>
      </c>
      <c r="GX228" s="76"/>
      <c r="GY228" s="76">
        <f t="shared" si="516"/>
        <v>-2.7142056719004028E-2</v>
      </c>
      <c r="GZ228" s="76"/>
      <c r="HA228" s="76"/>
      <c r="HB228" s="76"/>
      <c r="HC228" s="76"/>
      <c r="HD228" s="76">
        <f t="shared" si="517"/>
        <v>9.26270136307311E-2</v>
      </c>
      <c r="HE228" s="76">
        <f t="shared" si="518"/>
        <v>9.0460651134552636E-2</v>
      </c>
      <c r="HF228" s="76">
        <f t="shared" si="519"/>
        <v>0.15655811174185838</v>
      </c>
      <c r="HG228" s="76"/>
      <c r="HH228" s="76">
        <f t="shared" si="520"/>
        <v>6.393109811112728E-2</v>
      </c>
      <c r="HI228" s="76"/>
      <c r="HJ228" s="76">
        <f t="shared" si="521"/>
        <v>6.6097460607305744E-2</v>
      </c>
      <c r="HK228" s="76"/>
      <c r="HL228" s="76"/>
      <c r="HM228" s="76"/>
      <c r="HN228" s="76"/>
      <c r="HO228" s="76"/>
      <c r="HP228" s="76"/>
      <c r="HQ228" s="76"/>
      <c r="HR228" s="76">
        <f t="shared" si="522"/>
        <v>6.8076208178438666E-2</v>
      </c>
      <c r="HS228" s="76">
        <f t="shared" si="523"/>
        <v>0.14807930607187114</v>
      </c>
      <c r="HT228" s="76">
        <f t="shared" si="524"/>
        <v>0.16070322180916977</v>
      </c>
      <c r="HU228" s="76"/>
      <c r="HV228" s="76">
        <f t="shared" si="525"/>
        <v>8.1809213022691049E-2</v>
      </c>
      <c r="HW228" s="76">
        <f t="shared" si="526"/>
        <v>0.14912347271761403</v>
      </c>
      <c r="HX228" s="76">
        <f t="shared" si="527"/>
        <v>0.17226986415724369</v>
      </c>
      <c r="HY228" s="76"/>
      <c r="HZ228" s="76">
        <f t="shared" si="528"/>
        <v>5.0717060053779503E-2</v>
      </c>
      <c r="IA228" s="76">
        <f t="shared" si="529"/>
        <v>0.18807887660591574</v>
      </c>
      <c r="IB228" s="76">
        <f t="shared" si="530"/>
        <v>0.20727517179563787</v>
      </c>
      <c r="IC228" s="76"/>
      <c r="ID228" s="76"/>
      <c r="IE228" s="76">
        <f t="shared" si="531"/>
        <v>-1.7359148124659163E-2</v>
      </c>
      <c r="IF228" s="76"/>
      <c r="IG228" s="76">
        <f t="shared" si="532"/>
        <v>-3.1092152968911546E-2</v>
      </c>
      <c r="IH228" s="76"/>
      <c r="II228" s="76"/>
      <c r="IJ228" s="76">
        <f t="shared" si="533"/>
        <v>3.9999570534044598E-2</v>
      </c>
      <c r="IK228" s="76"/>
      <c r="IL228" s="76">
        <f t="shared" si="534"/>
        <v>3.895540388830171E-2</v>
      </c>
      <c r="IM228" s="76"/>
      <c r="IN228" s="76"/>
      <c r="IO228" s="76">
        <f t="shared" si="535"/>
        <v>4.6571949986468103E-2</v>
      </c>
      <c r="IP228" s="76"/>
      <c r="IQ228" s="76">
        <f t="shared" si="536"/>
        <v>3.5005307638394184E-2</v>
      </c>
      <c r="IR228" s="76"/>
      <c r="IS228" s="76"/>
      <c r="IT228" s="76"/>
      <c r="IU228" s="76"/>
      <c r="IV228" s="76"/>
      <c r="IW228" s="76">
        <v>0.03</v>
      </c>
      <c r="IX228" s="183">
        <v>4.4770991357665775</v>
      </c>
      <c r="IY228" s="183">
        <v>4.6013553520956689</v>
      </c>
      <c r="IZ228" s="175">
        <v>-0.24713373606011749</v>
      </c>
      <c r="JA228" s="76"/>
      <c r="JB228" s="74">
        <v>21218</v>
      </c>
      <c r="JC228" s="74">
        <v>119</v>
      </c>
      <c r="JD228" s="74">
        <v>113</v>
      </c>
      <c r="JE228" s="76">
        <v>1.5291412221414518E-2</v>
      </c>
      <c r="JF228" s="76">
        <v>6.0379767885038196E-2</v>
      </c>
      <c r="JG228" s="74"/>
      <c r="JH228" s="74">
        <v>103</v>
      </c>
      <c r="JI228" s="74">
        <v>5</v>
      </c>
      <c r="JJ228" s="175">
        <v>4.8543689320388349E-2</v>
      </c>
      <c r="JK228" s="74">
        <v>66</v>
      </c>
      <c r="JL228" s="74">
        <v>1.5</v>
      </c>
      <c r="JM228" s="175">
        <v>2.2727272727272728E-2</v>
      </c>
      <c r="JN228" s="74">
        <v>169</v>
      </c>
      <c r="JO228" s="74">
        <v>6.5</v>
      </c>
      <c r="JP228" s="175">
        <v>3.8461538461538464E-2</v>
      </c>
      <c r="JQ228" s="175">
        <v>0.38784222551809838</v>
      </c>
      <c r="JR228" s="74"/>
      <c r="JS228" s="74"/>
      <c r="JT228" s="76"/>
      <c r="JU228" s="175"/>
      <c r="JV228" s="175">
        <v>4.5424009095137205E-2</v>
      </c>
      <c r="JW228" s="175">
        <v>6.5629683220505396E-3</v>
      </c>
      <c r="JX228" s="175">
        <v>2.5631750297142267E-2</v>
      </c>
      <c r="JY228" s="175">
        <v>1.9792258797994934E-2</v>
      </c>
      <c r="JZ228" s="175">
        <v>5.1986977417187739E-2</v>
      </c>
      <c r="KA228" s="175">
        <v>7.5965066404836959E-3</v>
      </c>
      <c r="KB228" s="175">
        <v>3.9584517595989868E-2</v>
      </c>
      <c r="KC228" s="175">
        <v>7.3536251356519047E-2</v>
      </c>
      <c r="KD228" s="175">
        <v>5.3743992558524106E-2</v>
      </c>
      <c r="KE228" s="175">
        <v>4.7181024236473565E-2</v>
      </c>
      <c r="KF228" s="175">
        <v>9.9168001653661311E-2</v>
      </c>
      <c r="KG228" s="175"/>
      <c r="KH228" s="74">
        <v>1011</v>
      </c>
      <c r="KI228" s="74">
        <v>18126</v>
      </c>
      <c r="KJ228" s="74">
        <v>1919</v>
      </c>
      <c r="KK228" s="74">
        <v>19351</v>
      </c>
      <c r="KL228" s="76">
        <v>5.5776233035418739E-2</v>
      </c>
      <c r="KM228" s="76">
        <v>9.9168001653661311E-2</v>
      </c>
      <c r="KN228" s="175">
        <v>4.3391768618242572E-2</v>
      </c>
      <c r="KO228" s="175">
        <v>0.77796162015258641</v>
      </c>
      <c r="KP228" s="175"/>
      <c r="KQ228" s="74">
        <v>159</v>
      </c>
      <c r="KR228" s="74">
        <v>1100</v>
      </c>
      <c r="KS228" s="175">
        <v>0.14454545454545453</v>
      </c>
      <c r="KT228" s="74">
        <v>370</v>
      </c>
      <c r="KU228" s="74">
        <v>2326</v>
      </c>
      <c r="KV228" s="175">
        <v>0.15907136715391229</v>
      </c>
      <c r="KW228" s="74">
        <v>610</v>
      </c>
      <c r="KX228" s="74">
        <v>3601</v>
      </c>
      <c r="KY228" s="175">
        <v>0.16939738961399611</v>
      </c>
      <c r="KZ228" s="74">
        <v>867</v>
      </c>
      <c r="LA228" s="74">
        <v>5347</v>
      </c>
      <c r="LB228" s="175">
        <v>0.16214699831681317</v>
      </c>
      <c r="LC228" s="74">
        <v>384</v>
      </c>
      <c r="LD228" s="74">
        <v>2240</v>
      </c>
      <c r="LE228" s="175">
        <f t="shared" si="537"/>
        <v>0.17142857142857143</v>
      </c>
      <c r="LF228" s="74">
        <v>382</v>
      </c>
      <c r="LG228" s="74">
        <v>3562</v>
      </c>
      <c r="LH228" s="175">
        <f t="shared" si="538"/>
        <v>0.10724312184166199</v>
      </c>
      <c r="LI228" s="74">
        <v>211</v>
      </c>
      <c r="LJ228" s="74">
        <v>4454</v>
      </c>
      <c r="LK228" s="175">
        <f t="shared" si="539"/>
        <v>4.7373147732375394E-2</v>
      </c>
      <c r="LL228" s="74">
        <v>977</v>
      </c>
      <c r="LM228" s="74">
        <v>10256</v>
      </c>
      <c r="LN228" s="175">
        <v>9.5261310452418091E-2</v>
      </c>
      <c r="LO228" s="175"/>
      <c r="LP228" s="74">
        <v>75</v>
      </c>
      <c r="LQ228" s="74">
        <v>3748</v>
      </c>
      <c r="LR228" s="175">
        <v>2.0010672358591247E-2</v>
      </c>
      <c r="LS228" s="74">
        <v>1919</v>
      </c>
      <c r="LT228" s="74">
        <v>19351</v>
      </c>
      <c r="LU228" s="175">
        <v>9.9168001653661311E-2</v>
      </c>
      <c r="LV228" s="175"/>
      <c r="LW228" s="74"/>
      <c r="LX228" s="74">
        <v>208</v>
      </c>
      <c r="LY228" s="74">
        <v>47</v>
      </c>
      <c r="LZ228" s="74">
        <v>76</v>
      </c>
      <c r="MA228" s="74">
        <v>175</v>
      </c>
      <c r="MB228" s="74">
        <v>131</v>
      </c>
      <c r="MC228" s="74">
        <v>153</v>
      </c>
      <c r="MD228" s="74"/>
    </row>
    <row r="229" spans="1:347" x14ac:dyDescent="0.25">
      <c r="A229" s="153"/>
      <c r="B229" s="156" t="s">
        <v>12</v>
      </c>
      <c r="C229" s="154"/>
      <c r="D229" s="159">
        <v>13035</v>
      </c>
      <c r="E229" s="159" t="s">
        <v>0</v>
      </c>
      <c r="F229" s="73" t="s">
        <v>69</v>
      </c>
      <c r="P229" s="164"/>
      <c r="Q229" s="129"/>
      <c r="R229" s="129"/>
      <c r="S229" s="129"/>
      <c r="T229" s="129"/>
      <c r="U229" s="129"/>
      <c r="V229" s="129"/>
      <c r="W229" s="129"/>
      <c r="X229" s="129"/>
      <c r="Y229" s="129"/>
      <c r="Z229" s="115"/>
      <c r="AA229" s="74"/>
      <c r="AB229" s="75">
        <v>500</v>
      </c>
      <c r="AC229" s="75">
        <v>2314</v>
      </c>
      <c r="AD229" s="75">
        <v>663</v>
      </c>
      <c r="AE229" s="75">
        <v>226</v>
      </c>
      <c r="AF229" s="75">
        <v>416</v>
      </c>
      <c r="AG229" s="75">
        <v>2865</v>
      </c>
      <c r="AH229" s="75">
        <v>71</v>
      </c>
      <c r="AI229" s="75">
        <v>49</v>
      </c>
      <c r="AK229" s="74">
        <f t="shared" si="546"/>
        <v>7104</v>
      </c>
      <c r="AL229" s="76"/>
      <c r="AM229" s="77">
        <f t="shared" si="547"/>
        <v>7.0382882882882886E-2</v>
      </c>
      <c r="AN229" s="78">
        <f t="shared" si="548"/>
        <v>0.325731981981982</v>
      </c>
      <c r="AO229" s="78">
        <f t="shared" si="549"/>
        <v>9.33277027027027E-2</v>
      </c>
      <c r="AP229" s="78">
        <f t="shared" si="550"/>
        <v>3.1813063063063064E-2</v>
      </c>
      <c r="AQ229" s="78">
        <f t="shared" si="551"/>
        <v>5.8558558558558557E-2</v>
      </c>
      <c r="AR229" s="78">
        <f t="shared" si="552"/>
        <v>0.40329391891891891</v>
      </c>
      <c r="AS229" s="78">
        <f t="shared" si="553"/>
        <v>9.9943693693693696E-3</v>
      </c>
      <c r="AT229" s="79">
        <f t="shared" si="554"/>
        <v>6.8975225225225223E-3</v>
      </c>
      <c r="AU229" s="76">
        <f t="shared" si="555"/>
        <v>1</v>
      </c>
      <c r="AV229" s="76"/>
      <c r="AW229" s="76"/>
      <c r="AX229" s="75">
        <v>416</v>
      </c>
      <c r="AY229" s="75">
        <v>487</v>
      </c>
      <c r="AZ229" s="75">
        <v>605</v>
      </c>
      <c r="BA229" s="75">
        <v>408</v>
      </c>
      <c r="BB229" s="75">
        <v>2736</v>
      </c>
      <c r="BC229" s="75">
        <v>2378</v>
      </c>
      <c r="BD229" s="75">
        <v>92</v>
      </c>
      <c r="BF229" s="75">
        <v>15</v>
      </c>
      <c r="BG229" s="80">
        <v>8</v>
      </c>
      <c r="BH229" s="81">
        <v>50</v>
      </c>
      <c r="BI229" s="81"/>
      <c r="BJ229" s="82"/>
      <c r="BK229" s="74">
        <f t="shared" si="556"/>
        <v>58</v>
      </c>
      <c r="BL229" s="80">
        <f t="shared" si="478"/>
        <v>7195</v>
      </c>
      <c r="BM229" s="83"/>
      <c r="BN229" s="84">
        <f t="shared" si="557"/>
        <v>5.7817929117442671E-2</v>
      </c>
      <c r="BO229" s="85">
        <f t="shared" si="558"/>
        <v>6.7685892981236964E-2</v>
      </c>
      <c r="BP229" s="85">
        <f t="shared" si="559"/>
        <v>8.4086170952050038E-2</v>
      </c>
      <c r="BQ229" s="85">
        <f t="shared" si="560"/>
        <v>5.6706045865184157E-2</v>
      </c>
      <c r="BR229" s="85">
        <f t="shared" si="561"/>
        <v>0.38026407227241138</v>
      </c>
      <c r="BS229" s="85">
        <f t="shared" si="562"/>
        <v>0.33050729673384294</v>
      </c>
      <c r="BT229" s="85">
        <f t="shared" si="563"/>
        <v>1.2786657400972897E-2</v>
      </c>
      <c r="BU229" s="85">
        <f t="shared" si="564"/>
        <v>0</v>
      </c>
      <c r="BV229" s="85">
        <f t="shared" si="565"/>
        <v>2.0847810979847115E-3</v>
      </c>
      <c r="BW229" s="85">
        <f t="shared" si="566"/>
        <v>1.1118832522585128E-3</v>
      </c>
      <c r="BX229" s="85">
        <f t="shared" si="567"/>
        <v>6.9492703266157054E-3</v>
      </c>
      <c r="BY229" s="85">
        <f t="shared" si="568"/>
        <v>0</v>
      </c>
      <c r="BZ229" s="85">
        <f t="shared" si="569"/>
        <v>0</v>
      </c>
      <c r="CA229" s="76">
        <f t="shared" si="570"/>
        <v>8.0611535788742174E-3</v>
      </c>
      <c r="CB229" s="86">
        <f t="shared" si="571"/>
        <v>1</v>
      </c>
      <c r="CC229" s="76"/>
      <c r="CD229" s="76"/>
      <c r="CE229" s="75">
        <v>191</v>
      </c>
      <c r="CF229" s="75">
        <v>1690</v>
      </c>
      <c r="CG229" s="75">
        <v>3407</v>
      </c>
      <c r="CH229" s="75">
        <v>591</v>
      </c>
      <c r="CI229" s="75">
        <v>1038</v>
      </c>
      <c r="CJ229" s="75">
        <v>338</v>
      </c>
      <c r="CK229" s="75">
        <v>96</v>
      </c>
      <c r="CQ229" s="74">
        <f t="shared" si="572"/>
        <v>0</v>
      </c>
      <c r="CR229" s="74">
        <f t="shared" si="573"/>
        <v>7351</v>
      </c>
      <c r="CS229" s="76"/>
      <c r="CT229" s="77">
        <f t="shared" si="574"/>
        <v>2.5982859474901376E-2</v>
      </c>
      <c r="CU229" s="78">
        <f t="shared" si="575"/>
        <v>0.22990069378315875</v>
      </c>
      <c r="CV229" s="78">
        <f t="shared" si="576"/>
        <v>0.46347435723030878</v>
      </c>
      <c r="CW229" s="78">
        <f t="shared" si="577"/>
        <v>8.0397224867364989E-2</v>
      </c>
      <c r="CX229" s="78">
        <f t="shared" si="578"/>
        <v>0.14120527819344306</v>
      </c>
      <c r="CY229" s="78">
        <f t="shared" si="579"/>
        <v>4.5980138756631754E-2</v>
      </c>
      <c r="CZ229" s="78">
        <f t="shared" si="580"/>
        <v>1.3059447694191267E-2</v>
      </c>
      <c r="DA229" s="79"/>
      <c r="DB229" s="79"/>
      <c r="DC229" s="79"/>
      <c r="DD229" s="79"/>
      <c r="DE229" s="79">
        <f t="shared" si="581"/>
        <v>0</v>
      </c>
      <c r="DF229" s="76">
        <f t="shared" si="582"/>
        <v>1</v>
      </c>
      <c r="DG229" s="76"/>
      <c r="DH229" s="76"/>
      <c r="DI229" s="76"/>
      <c r="DJ229" s="76"/>
      <c r="DK229" s="76">
        <f t="shared" si="479"/>
        <v>0.325731981981982</v>
      </c>
      <c r="DL229" s="76">
        <f t="shared" si="480"/>
        <v>0.38026407227241138</v>
      </c>
      <c r="DM229" s="76">
        <f t="shared" si="481"/>
        <v>0.22990069378315875</v>
      </c>
      <c r="DN229" s="76"/>
      <c r="DO229" s="76"/>
      <c r="DP229" s="76">
        <f t="shared" si="482"/>
        <v>9.33277027027027E-2</v>
      </c>
      <c r="DQ229" s="76">
        <f t="shared" si="483"/>
        <v>6.7685892981236964E-2</v>
      </c>
      <c r="DR229" s="76">
        <f t="shared" si="484"/>
        <v>0.14120527819344306</v>
      </c>
      <c r="DS229" s="76"/>
      <c r="DT229" s="76"/>
      <c r="DU229" s="76"/>
      <c r="DV229" s="76">
        <f t="shared" si="485"/>
        <v>0</v>
      </c>
      <c r="DW229" s="76"/>
      <c r="DX229" s="76"/>
      <c r="DY229" s="76"/>
      <c r="DZ229" s="76"/>
      <c r="EA229" s="76">
        <f t="shared" si="486"/>
        <v>2.0847810979847115E-3</v>
      </c>
      <c r="EB229" s="76"/>
      <c r="EC229" s="76"/>
      <c r="ED229" s="76"/>
      <c r="EE229" s="76">
        <f t="shared" si="583"/>
        <v>0.41905968468468469</v>
      </c>
      <c r="EF229" s="76">
        <f t="shared" si="584"/>
        <v>0.45003474635163304</v>
      </c>
      <c r="EG229" s="76">
        <f t="shared" si="585"/>
        <v>0.37110597197660178</v>
      </c>
      <c r="EH229" s="76"/>
      <c r="EI229" s="76"/>
      <c r="EJ229" s="76">
        <f t="shared" si="487"/>
        <v>-9.583128819882325E-2</v>
      </c>
      <c r="EK229" s="76"/>
      <c r="EL229" s="76">
        <f t="shared" si="488"/>
        <v>-0.15036337848925263</v>
      </c>
      <c r="EM229" s="76"/>
      <c r="EN229" s="76"/>
      <c r="EO229" s="76">
        <f t="shared" si="489"/>
        <v>4.7877575490740357E-2</v>
      </c>
      <c r="EP229" s="76"/>
      <c r="EQ229" s="76">
        <f t="shared" si="490"/>
        <v>7.3519385212206093E-2</v>
      </c>
      <c r="ER229" s="76"/>
      <c r="ES229" s="76"/>
      <c r="ET229" s="76">
        <f t="shared" si="491"/>
        <v>0</v>
      </c>
      <c r="EU229" s="76"/>
      <c r="EV229" s="76">
        <f t="shared" si="492"/>
        <v>0</v>
      </c>
      <c r="EW229" s="76"/>
      <c r="EX229" s="76"/>
      <c r="EY229" s="76">
        <f t="shared" si="493"/>
        <v>0</v>
      </c>
      <c r="EZ229" s="76"/>
      <c r="FA229" s="76">
        <f t="shared" si="494"/>
        <v>-2.0847810979847115E-3</v>
      </c>
      <c r="FB229" s="76"/>
      <c r="FC229" s="76"/>
      <c r="FD229" s="76">
        <f t="shared" si="495"/>
        <v>-4.7953712708082907E-2</v>
      </c>
      <c r="FE229" s="76"/>
      <c r="FF229" s="76">
        <f t="shared" si="496"/>
        <v>-7.8928774375031263E-2</v>
      </c>
      <c r="FG229" s="76"/>
      <c r="FH229" s="76"/>
      <c r="FI229" s="76"/>
      <c r="FJ229" s="76"/>
      <c r="FK229" s="76"/>
      <c r="FL229" s="76">
        <f t="shared" si="497"/>
        <v>9.9943693693693696E-3</v>
      </c>
      <c r="FM229" s="76">
        <f t="shared" si="498"/>
        <v>1.2786657400972897E-2</v>
      </c>
      <c r="FN229" s="76">
        <f t="shared" si="499"/>
        <v>1.3059447694191267E-2</v>
      </c>
      <c r="FO229" s="76"/>
      <c r="FP229" s="76">
        <f t="shared" si="500"/>
        <v>3.0650783248218974E-3</v>
      </c>
      <c r="FQ229" s="76"/>
      <c r="FR229" s="76">
        <f t="shared" si="501"/>
        <v>2.7279029321836991E-4</v>
      </c>
      <c r="FS229" s="76"/>
      <c r="FT229" s="76"/>
      <c r="FU229" s="76"/>
      <c r="FV229" s="76"/>
      <c r="FW229" s="76">
        <f t="shared" si="502"/>
        <v>0.40329391891891891</v>
      </c>
      <c r="FX229" s="76">
        <f t="shared" si="503"/>
        <v>0.33050729673384294</v>
      </c>
      <c r="FY229" s="76">
        <f t="shared" si="504"/>
        <v>0.46347435723030878</v>
      </c>
      <c r="FZ229" s="76"/>
      <c r="GA229" s="76">
        <f t="shared" si="505"/>
        <v>6.0180438311389861E-2</v>
      </c>
      <c r="GB229" s="76"/>
      <c r="GC229" s="76">
        <f t="shared" si="506"/>
        <v>0.13296706049646584</v>
      </c>
      <c r="GD229" s="76"/>
      <c r="GE229" s="76"/>
      <c r="GF229" s="76"/>
      <c r="GG229" s="76"/>
      <c r="GH229" s="76">
        <f t="shared" si="507"/>
        <v>7.0382882882882886E-2</v>
      </c>
      <c r="GI229" s="76">
        <f t="shared" si="508"/>
        <v>8.4086170952050038E-2</v>
      </c>
      <c r="GJ229" s="76">
        <f t="shared" si="509"/>
        <v>4.5980138756631754E-2</v>
      </c>
      <c r="GK229" s="76"/>
      <c r="GL229" s="76">
        <f t="shared" si="510"/>
        <v>-2.4402744126251132E-2</v>
      </c>
      <c r="GM229" s="76"/>
      <c r="GN229" s="76">
        <f t="shared" si="511"/>
        <v>-3.8106032195418284E-2</v>
      </c>
      <c r="GO229" s="76"/>
      <c r="GP229" s="76"/>
      <c r="GQ229" s="76"/>
      <c r="GR229" s="76"/>
      <c r="GS229" s="76">
        <f t="shared" si="512"/>
        <v>3.1813063063063064E-2</v>
      </c>
      <c r="GT229" s="76">
        <f t="shared" si="513"/>
        <v>5.6706045865184157E-2</v>
      </c>
      <c r="GU229" s="76">
        <f t="shared" si="514"/>
        <v>2.5982859474901376E-2</v>
      </c>
      <c r="GV229" s="76"/>
      <c r="GW229" s="76">
        <f t="shared" si="515"/>
        <v>-5.8302035881616886E-3</v>
      </c>
      <c r="GX229" s="76"/>
      <c r="GY229" s="76">
        <f t="shared" si="516"/>
        <v>-3.0723186390282781E-2</v>
      </c>
      <c r="GZ229" s="76"/>
      <c r="HA229" s="76"/>
      <c r="HB229" s="76"/>
      <c r="HC229" s="76"/>
      <c r="HD229" s="76">
        <f t="shared" si="517"/>
        <v>5.8558558558558557E-2</v>
      </c>
      <c r="HE229" s="76">
        <f t="shared" si="518"/>
        <v>5.7817929117442671E-2</v>
      </c>
      <c r="HF229" s="76">
        <f t="shared" si="519"/>
        <v>8.0397224867364989E-2</v>
      </c>
      <c r="HG229" s="76"/>
      <c r="HH229" s="76">
        <f t="shared" si="520"/>
        <v>2.1838666308806431E-2</v>
      </c>
      <c r="HI229" s="76"/>
      <c r="HJ229" s="76">
        <f t="shared" si="521"/>
        <v>2.2579295749922318E-2</v>
      </c>
      <c r="HK229" s="76"/>
      <c r="HL229" s="76"/>
      <c r="HM229" s="76"/>
      <c r="HN229" s="76"/>
      <c r="HO229" s="76"/>
      <c r="HP229" s="76"/>
      <c r="HQ229" s="76"/>
      <c r="HR229" s="76">
        <f t="shared" si="522"/>
        <v>4.1807432432432436E-2</v>
      </c>
      <c r="HS229" s="76">
        <f t="shared" si="523"/>
        <v>9.0371621621621628E-2</v>
      </c>
      <c r="HT229" s="76">
        <f t="shared" si="524"/>
        <v>0.100365990990991</v>
      </c>
      <c r="HU229" s="76"/>
      <c r="HV229" s="76">
        <f t="shared" si="525"/>
        <v>6.9492703266157058E-2</v>
      </c>
      <c r="HW229" s="76">
        <f t="shared" si="526"/>
        <v>0.11452397498262683</v>
      </c>
      <c r="HX229" s="76">
        <f t="shared" si="527"/>
        <v>0.12731063238359974</v>
      </c>
      <c r="HY229" s="76"/>
      <c r="HZ229" s="76">
        <f t="shared" si="528"/>
        <v>3.9042307169092641E-2</v>
      </c>
      <c r="IA229" s="76">
        <f t="shared" si="529"/>
        <v>0.10638008434226637</v>
      </c>
      <c r="IB229" s="76">
        <f t="shared" si="530"/>
        <v>0.11943953203645763</v>
      </c>
      <c r="IC229" s="76"/>
      <c r="ID229" s="76"/>
      <c r="IE229" s="76">
        <f t="shared" si="531"/>
        <v>-2.7651252633397946E-3</v>
      </c>
      <c r="IF229" s="76"/>
      <c r="IG229" s="76">
        <f t="shared" si="532"/>
        <v>-3.0450396097064417E-2</v>
      </c>
      <c r="IH229" s="76"/>
      <c r="II229" s="76"/>
      <c r="IJ229" s="76">
        <f t="shared" si="533"/>
        <v>1.6008462720644739E-2</v>
      </c>
      <c r="IK229" s="76"/>
      <c r="IL229" s="76">
        <f t="shared" si="534"/>
        <v>-8.14389064036046E-3</v>
      </c>
      <c r="IM229" s="76"/>
      <c r="IN229" s="76"/>
      <c r="IO229" s="76">
        <f t="shared" si="535"/>
        <v>1.907354104546663E-2</v>
      </c>
      <c r="IP229" s="76"/>
      <c r="IQ229" s="76">
        <f t="shared" si="536"/>
        <v>-7.8711003471421126E-3</v>
      </c>
      <c r="IR229" s="76"/>
      <c r="IS229" s="76"/>
      <c r="IT229" s="76"/>
      <c r="IU229" s="76"/>
      <c r="IV229" s="76"/>
      <c r="IW229" s="76">
        <v>0.06</v>
      </c>
      <c r="IX229" s="183">
        <v>5.0702318497207646</v>
      </c>
      <c r="IY229" s="183">
        <v>5.1943452452372183</v>
      </c>
      <c r="IZ229" s="175">
        <v>-9.8377614483877288E-2</v>
      </c>
      <c r="JA229" s="76"/>
      <c r="JB229" s="74">
        <v>17276</v>
      </c>
      <c r="JC229" s="74">
        <v>97</v>
      </c>
      <c r="JD229" s="74">
        <v>95</v>
      </c>
      <c r="JE229" s="76">
        <v>1.1599490159978061E-2</v>
      </c>
      <c r="JF229" s="76">
        <v>6.7933112727673273E-2</v>
      </c>
      <c r="JG229" s="74"/>
      <c r="JH229" s="74">
        <v>128</v>
      </c>
      <c r="JI229" s="74">
        <v>28</v>
      </c>
      <c r="JJ229" s="175">
        <v>0.21875</v>
      </c>
      <c r="JK229" s="74">
        <v>48</v>
      </c>
      <c r="JL229" s="74">
        <v>13</v>
      </c>
      <c r="JM229" s="175">
        <v>0.27083333333333331</v>
      </c>
      <c r="JN229" s="74">
        <v>176</v>
      </c>
      <c r="JO229" s="74">
        <v>41</v>
      </c>
      <c r="JP229" s="175">
        <v>0.23295454545454544</v>
      </c>
      <c r="JQ229" s="175">
        <v>0.52374966229906794</v>
      </c>
      <c r="JR229" s="74"/>
      <c r="JS229" s="74"/>
      <c r="JT229" s="76">
        <v>5.7142857142857141E-2</v>
      </c>
      <c r="JU229" s="175"/>
      <c r="JV229" s="175">
        <v>0.39402551054127288</v>
      </c>
      <c r="JW229" s="175">
        <v>4.2958165355891876E-3</v>
      </c>
      <c r="JX229" s="175">
        <v>0.37816403410217436</v>
      </c>
      <c r="JY229" s="175">
        <v>1.5861476439098538E-2</v>
      </c>
      <c r="JZ229" s="175">
        <v>0.39832132707686208</v>
      </c>
      <c r="KA229" s="175">
        <v>4.890621902055383E-3</v>
      </c>
      <c r="KB229" s="175">
        <v>4.1570286167470757E-2</v>
      </c>
      <c r="KC229" s="175">
        <v>6.6618201044213871E-2</v>
      </c>
      <c r="KD229" s="175">
        <v>5.0756724605115329E-2</v>
      </c>
      <c r="KE229" s="175">
        <v>4.6460908069526137E-2</v>
      </c>
      <c r="KF229" s="175">
        <v>0.44478223514638821</v>
      </c>
      <c r="KG229" s="175"/>
      <c r="KH229" s="74">
        <v>5811</v>
      </c>
      <c r="KI229" s="74">
        <v>14314</v>
      </c>
      <c r="KJ229" s="74">
        <v>6730</v>
      </c>
      <c r="KK229" s="74">
        <v>15131</v>
      </c>
      <c r="KL229" s="76">
        <v>0.40596618694983932</v>
      </c>
      <c r="KM229" s="76">
        <v>0.44478223514638821</v>
      </c>
      <c r="KN229" s="175">
        <v>3.881604819654888E-2</v>
      </c>
      <c r="KO229" s="175">
        <v>9.5613993096782077E-2</v>
      </c>
      <c r="KP229" s="175"/>
      <c r="KQ229" s="74">
        <v>523</v>
      </c>
      <c r="KR229" s="74">
        <v>940</v>
      </c>
      <c r="KS229" s="175">
        <v>0.55638297872340425</v>
      </c>
      <c r="KT229" s="74">
        <v>1071</v>
      </c>
      <c r="KU229" s="74">
        <v>1899</v>
      </c>
      <c r="KV229" s="175">
        <v>0.56398104265402849</v>
      </c>
      <c r="KW229" s="74">
        <v>1659</v>
      </c>
      <c r="KX229" s="74">
        <v>2981</v>
      </c>
      <c r="KY229" s="175">
        <v>0.5565246561556525</v>
      </c>
      <c r="KZ229" s="74">
        <v>2323</v>
      </c>
      <c r="LA229" s="74">
        <v>4371</v>
      </c>
      <c r="LB229" s="175">
        <v>0.53145733241821091</v>
      </c>
      <c r="LC229" s="74">
        <v>743</v>
      </c>
      <c r="LD229" s="74">
        <v>1644</v>
      </c>
      <c r="LE229" s="175">
        <f t="shared" si="537"/>
        <v>0.4519464720194647</v>
      </c>
      <c r="LF229" s="74">
        <v>1451</v>
      </c>
      <c r="LG229" s="74">
        <v>2998</v>
      </c>
      <c r="LH229" s="175">
        <f t="shared" si="538"/>
        <v>0.48398932621747831</v>
      </c>
      <c r="LI229" s="74">
        <v>1302</v>
      </c>
      <c r="LJ229" s="74">
        <v>3388</v>
      </c>
      <c r="LK229" s="175">
        <f t="shared" si="539"/>
        <v>0.38429752066115702</v>
      </c>
      <c r="LL229" s="74">
        <v>3496</v>
      </c>
      <c r="LM229" s="74">
        <v>8030</v>
      </c>
      <c r="LN229" s="175">
        <v>0.43536737235367373</v>
      </c>
      <c r="LO229" s="175"/>
      <c r="LP229" s="74">
        <v>911</v>
      </c>
      <c r="LQ229" s="74">
        <v>2730</v>
      </c>
      <c r="LR229" s="175">
        <v>0.33369963369963368</v>
      </c>
      <c r="LS229" s="74">
        <v>6730</v>
      </c>
      <c r="LT229" s="74">
        <v>15131</v>
      </c>
      <c r="LU229" s="175">
        <v>0.44478223514638821</v>
      </c>
      <c r="LV229" s="175"/>
      <c r="LW229" s="74"/>
      <c r="LX229" s="74">
        <v>131</v>
      </c>
      <c r="LY229" s="74">
        <v>151</v>
      </c>
      <c r="LZ229" s="74">
        <v>260</v>
      </c>
      <c r="MA229" s="74">
        <v>77</v>
      </c>
      <c r="MB229" s="74">
        <v>145</v>
      </c>
      <c r="MC229" s="74">
        <v>143</v>
      </c>
      <c r="MD229" s="74"/>
    </row>
    <row r="230" spans="1:347" x14ac:dyDescent="0.25">
      <c r="A230" s="153"/>
      <c r="B230" s="156" t="s">
        <v>10</v>
      </c>
      <c r="C230" s="154"/>
      <c r="D230" s="159">
        <v>13036</v>
      </c>
      <c r="E230" s="159" t="s">
        <v>0</v>
      </c>
      <c r="F230" s="73" t="s">
        <v>70</v>
      </c>
      <c r="P230" s="164"/>
      <c r="Q230" s="129"/>
      <c r="R230" s="129"/>
      <c r="S230" s="129"/>
      <c r="T230" s="129"/>
      <c r="U230" s="129"/>
      <c r="V230" s="129"/>
      <c r="W230" s="129"/>
      <c r="X230" s="129"/>
      <c r="Y230" s="129"/>
      <c r="Z230" s="115"/>
      <c r="AA230" s="74"/>
      <c r="AB230" s="75">
        <v>717</v>
      </c>
      <c r="AC230" s="75">
        <v>2409</v>
      </c>
      <c r="AD230" s="75">
        <v>589</v>
      </c>
      <c r="AE230" s="75">
        <v>505</v>
      </c>
      <c r="AF230" s="75">
        <v>433</v>
      </c>
      <c r="AG230" s="75">
        <v>2295</v>
      </c>
      <c r="AH230" s="75">
        <v>68</v>
      </c>
      <c r="AI230" s="75">
        <v>50</v>
      </c>
      <c r="AK230" s="74">
        <f t="shared" si="546"/>
        <v>7066</v>
      </c>
      <c r="AL230" s="76"/>
      <c r="AM230" s="77">
        <f t="shared" si="547"/>
        <v>0.10147183696575149</v>
      </c>
      <c r="AN230" s="78">
        <f t="shared" si="548"/>
        <v>0.34092838947070481</v>
      </c>
      <c r="AO230" s="78">
        <f t="shared" si="549"/>
        <v>8.3356920464194739E-2</v>
      </c>
      <c r="AP230" s="78">
        <f t="shared" si="550"/>
        <v>7.1469006510048116E-2</v>
      </c>
      <c r="AQ230" s="78">
        <f t="shared" si="551"/>
        <v>6.1279365977922447E-2</v>
      </c>
      <c r="AR230" s="78">
        <f t="shared" si="552"/>
        <v>0.32479479196150579</v>
      </c>
      <c r="AS230" s="78">
        <f t="shared" si="553"/>
        <v>9.6235493914520239E-3</v>
      </c>
      <c r="AT230" s="79">
        <f t="shared" si="554"/>
        <v>7.0761392584206056E-3</v>
      </c>
      <c r="AU230" s="76">
        <f t="shared" si="555"/>
        <v>1</v>
      </c>
      <c r="AV230" s="76"/>
      <c r="AW230" s="76"/>
      <c r="AX230" s="75">
        <v>453</v>
      </c>
      <c r="AY230" s="75">
        <v>394</v>
      </c>
      <c r="AZ230" s="75">
        <v>683</v>
      </c>
      <c r="BA230" s="75">
        <v>491</v>
      </c>
      <c r="BB230" s="75">
        <v>2863</v>
      </c>
      <c r="BC230" s="75">
        <v>2121</v>
      </c>
      <c r="BD230" s="75">
        <v>104</v>
      </c>
      <c r="BF230" s="75">
        <v>19</v>
      </c>
      <c r="BG230" s="80">
        <v>6</v>
      </c>
      <c r="BH230" s="81">
        <v>52</v>
      </c>
      <c r="BI230" s="81"/>
      <c r="BJ230" s="82"/>
      <c r="BK230" s="74">
        <f t="shared" si="556"/>
        <v>58</v>
      </c>
      <c r="BL230" s="80">
        <f t="shared" si="478"/>
        <v>7186</v>
      </c>
      <c r="BM230" s="83"/>
      <c r="BN230" s="84">
        <f t="shared" si="557"/>
        <v>6.3039242972446424E-2</v>
      </c>
      <c r="BO230" s="85">
        <f t="shared" si="558"/>
        <v>5.4828833843584751E-2</v>
      </c>
      <c r="BP230" s="85">
        <f t="shared" si="559"/>
        <v>9.5045922627330914E-2</v>
      </c>
      <c r="BQ230" s="85">
        <f t="shared" si="560"/>
        <v>6.8327303089340388E-2</v>
      </c>
      <c r="BR230" s="85">
        <f t="shared" si="561"/>
        <v>0.39841358196493182</v>
      </c>
      <c r="BS230" s="85">
        <f t="shared" si="562"/>
        <v>0.29515725020873923</v>
      </c>
      <c r="BT230" s="85">
        <f t="shared" si="563"/>
        <v>1.4472585583078207E-2</v>
      </c>
      <c r="BU230" s="85">
        <f t="shared" si="564"/>
        <v>0</v>
      </c>
      <c r="BV230" s="85">
        <f t="shared" si="565"/>
        <v>2.6440300584469802E-3</v>
      </c>
      <c r="BW230" s="85">
        <f t="shared" si="566"/>
        <v>8.3495686056220427E-4</v>
      </c>
      <c r="BX230" s="85">
        <f t="shared" si="567"/>
        <v>7.2362927915391034E-3</v>
      </c>
      <c r="BY230" s="85">
        <f t="shared" si="568"/>
        <v>0</v>
      </c>
      <c r="BZ230" s="85">
        <f t="shared" si="569"/>
        <v>0</v>
      </c>
      <c r="CA230" s="76">
        <f t="shared" si="570"/>
        <v>8.0712496521013078E-3</v>
      </c>
      <c r="CB230" s="86">
        <f t="shared" si="571"/>
        <v>1</v>
      </c>
      <c r="CC230" s="76"/>
      <c r="CD230" s="76"/>
      <c r="CE230" s="75">
        <v>281</v>
      </c>
      <c r="CF230" s="75">
        <v>2093</v>
      </c>
      <c r="CG230" s="75">
        <v>2487</v>
      </c>
      <c r="CH230" s="75">
        <v>703</v>
      </c>
      <c r="CI230" s="75">
        <v>924</v>
      </c>
      <c r="CJ230" s="75">
        <v>690</v>
      </c>
      <c r="CK230" s="75">
        <v>117</v>
      </c>
      <c r="CQ230" s="74">
        <f t="shared" si="572"/>
        <v>0</v>
      </c>
      <c r="CR230" s="74">
        <f t="shared" si="573"/>
        <v>7295</v>
      </c>
      <c r="CS230" s="76"/>
      <c r="CT230" s="77">
        <f t="shared" si="574"/>
        <v>3.8519533927347499E-2</v>
      </c>
      <c r="CU230" s="78">
        <f t="shared" si="575"/>
        <v>0.28690884167237835</v>
      </c>
      <c r="CV230" s="78">
        <f t="shared" si="576"/>
        <v>0.34091843728581223</v>
      </c>
      <c r="CW230" s="78">
        <f t="shared" si="577"/>
        <v>9.6367374914324885E-2</v>
      </c>
      <c r="CX230" s="78">
        <f t="shared" si="578"/>
        <v>0.12666209732693626</v>
      </c>
      <c r="CY230" s="78">
        <f t="shared" si="579"/>
        <v>9.4585332419465387E-2</v>
      </c>
      <c r="CZ230" s="78">
        <f t="shared" si="580"/>
        <v>1.6038382453735435E-2</v>
      </c>
      <c r="DA230" s="79"/>
      <c r="DB230" s="79"/>
      <c r="DC230" s="79"/>
      <c r="DD230" s="79"/>
      <c r="DE230" s="79">
        <f t="shared" si="581"/>
        <v>0</v>
      </c>
      <c r="DF230" s="76">
        <f t="shared" si="582"/>
        <v>1</v>
      </c>
      <c r="DG230" s="76"/>
      <c r="DH230" s="76"/>
      <c r="DI230" s="76"/>
      <c r="DJ230" s="76"/>
      <c r="DK230" s="76">
        <f t="shared" si="479"/>
        <v>0.34092838947070481</v>
      </c>
      <c r="DL230" s="76">
        <f t="shared" si="480"/>
        <v>0.39841358196493182</v>
      </c>
      <c r="DM230" s="76">
        <f t="shared" si="481"/>
        <v>0.28690884167237835</v>
      </c>
      <c r="DN230" s="76"/>
      <c r="DO230" s="76"/>
      <c r="DP230" s="76">
        <f t="shared" si="482"/>
        <v>8.3356920464194739E-2</v>
      </c>
      <c r="DQ230" s="76">
        <f t="shared" si="483"/>
        <v>5.4828833843584751E-2</v>
      </c>
      <c r="DR230" s="76">
        <f t="shared" si="484"/>
        <v>0.12666209732693626</v>
      </c>
      <c r="DS230" s="76"/>
      <c r="DT230" s="76"/>
      <c r="DU230" s="76"/>
      <c r="DV230" s="76">
        <f t="shared" si="485"/>
        <v>0</v>
      </c>
      <c r="DW230" s="76"/>
      <c r="DX230" s="76"/>
      <c r="DY230" s="76"/>
      <c r="DZ230" s="76"/>
      <c r="EA230" s="76">
        <f t="shared" si="486"/>
        <v>2.6440300584469802E-3</v>
      </c>
      <c r="EB230" s="76"/>
      <c r="EC230" s="76"/>
      <c r="ED230" s="76"/>
      <c r="EE230" s="76">
        <f t="shared" si="583"/>
        <v>0.42428530993489955</v>
      </c>
      <c r="EF230" s="76">
        <f t="shared" si="584"/>
        <v>0.45588644586696353</v>
      </c>
      <c r="EG230" s="76">
        <f t="shared" si="585"/>
        <v>0.41357093899931463</v>
      </c>
      <c r="EH230" s="76"/>
      <c r="EI230" s="76"/>
      <c r="EJ230" s="76">
        <f t="shared" si="487"/>
        <v>-5.4019547798326462E-2</v>
      </c>
      <c r="EK230" s="76"/>
      <c r="EL230" s="76">
        <f t="shared" si="488"/>
        <v>-0.11150474029255347</v>
      </c>
      <c r="EM230" s="76"/>
      <c r="EN230" s="76"/>
      <c r="EO230" s="76">
        <f t="shared" si="489"/>
        <v>4.3305176862741518E-2</v>
      </c>
      <c r="EP230" s="76"/>
      <c r="EQ230" s="76">
        <f t="shared" si="490"/>
        <v>7.1833263483351506E-2</v>
      </c>
      <c r="ER230" s="76"/>
      <c r="ES230" s="76"/>
      <c r="ET230" s="76">
        <f t="shared" si="491"/>
        <v>0</v>
      </c>
      <c r="EU230" s="76"/>
      <c r="EV230" s="76">
        <f t="shared" si="492"/>
        <v>0</v>
      </c>
      <c r="EW230" s="76"/>
      <c r="EX230" s="76"/>
      <c r="EY230" s="76">
        <f t="shared" si="493"/>
        <v>0</v>
      </c>
      <c r="EZ230" s="76"/>
      <c r="FA230" s="76">
        <f t="shared" si="494"/>
        <v>-2.6440300584469802E-3</v>
      </c>
      <c r="FB230" s="76"/>
      <c r="FC230" s="76"/>
      <c r="FD230" s="76">
        <f t="shared" si="495"/>
        <v>-1.0714370935584916E-2</v>
      </c>
      <c r="FE230" s="76"/>
      <c r="FF230" s="76">
        <f t="shared" si="496"/>
        <v>-4.23155068676489E-2</v>
      </c>
      <c r="FG230" s="76"/>
      <c r="FH230" s="76"/>
      <c r="FI230" s="76"/>
      <c r="FJ230" s="76"/>
      <c r="FK230" s="76"/>
      <c r="FL230" s="76">
        <f t="shared" si="497"/>
        <v>9.6235493914520239E-3</v>
      </c>
      <c r="FM230" s="76">
        <f t="shared" si="498"/>
        <v>1.4472585583078207E-2</v>
      </c>
      <c r="FN230" s="76">
        <f t="shared" si="499"/>
        <v>1.6038382453735435E-2</v>
      </c>
      <c r="FO230" s="76"/>
      <c r="FP230" s="76">
        <f t="shared" si="500"/>
        <v>6.4148330622834111E-3</v>
      </c>
      <c r="FQ230" s="76"/>
      <c r="FR230" s="76">
        <f t="shared" si="501"/>
        <v>1.5657968706572281E-3</v>
      </c>
      <c r="FS230" s="76"/>
      <c r="FT230" s="76"/>
      <c r="FU230" s="76"/>
      <c r="FV230" s="76"/>
      <c r="FW230" s="76">
        <f t="shared" si="502"/>
        <v>0.32479479196150579</v>
      </c>
      <c r="FX230" s="76">
        <f t="shared" si="503"/>
        <v>0.29515725020873923</v>
      </c>
      <c r="FY230" s="76">
        <f t="shared" si="504"/>
        <v>0.34091843728581223</v>
      </c>
      <c r="FZ230" s="76"/>
      <c r="GA230" s="76">
        <f t="shared" si="505"/>
        <v>1.6123645324306435E-2</v>
      </c>
      <c r="GB230" s="76"/>
      <c r="GC230" s="76">
        <f t="shared" si="506"/>
        <v>4.5761187077072996E-2</v>
      </c>
      <c r="GD230" s="76"/>
      <c r="GE230" s="76"/>
      <c r="GF230" s="76"/>
      <c r="GG230" s="76"/>
      <c r="GH230" s="76">
        <f t="shared" si="507"/>
        <v>0.10147183696575149</v>
      </c>
      <c r="GI230" s="76">
        <f t="shared" si="508"/>
        <v>9.5045922627330914E-2</v>
      </c>
      <c r="GJ230" s="76">
        <f t="shared" si="509"/>
        <v>9.4585332419465387E-2</v>
      </c>
      <c r="GK230" s="76"/>
      <c r="GL230" s="76">
        <f t="shared" si="510"/>
        <v>-6.8865045462861013E-3</v>
      </c>
      <c r="GM230" s="76"/>
      <c r="GN230" s="76">
        <f t="shared" si="511"/>
        <v>-4.6059020786552718E-4</v>
      </c>
      <c r="GO230" s="76"/>
      <c r="GP230" s="76"/>
      <c r="GQ230" s="76"/>
      <c r="GR230" s="76"/>
      <c r="GS230" s="76">
        <f t="shared" si="512"/>
        <v>7.1469006510048116E-2</v>
      </c>
      <c r="GT230" s="76">
        <f t="shared" si="513"/>
        <v>6.8327303089340388E-2</v>
      </c>
      <c r="GU230" s="76">
        <f t="shared" si="514"/>
        <v>3.8519533927347499E-2</v>
      </c>
      <c r="GV230" s="76"/>
      <c r="GW230" s="76">
        <f t="shared" si="515"/>
        <v>-3.2949472582700617E-2</v>
      </c>
      <c r="GX230" s="76"/>
      <c r="GY230" s="76">
        <f t="shared" si="516"/>
        <v>-2.9807769161992889E-2</v>
      </c>
      <c r="GZ230" s="76"/>
      <c r="HA230" s="76"/>
      <c r="HB230" s="76"/>
      <c r="HC230" s="76"/>
      <c r="HD230" s="76">
        <f t="shared" si="517"/>
        <v>6.1279365977922447E-2</v>
      </c>
      <c r="HE230" s="76">
        <f t="shared" si="518"/>
        <v>6.3039242972446424E-2</v>
      </c>
      <c r="HF230" s="76">
        <f t="shared" si="519"/>
        <v>9.6367374914324885E-2</v>
      </c>
      <c r="HG230" s="76"/>
      <c r="HH230" s="76">
        <f t="shared" si="520"/>
        <v>3.5088008936402439E-2</v>
      </c>
      <c r="HI230" s="76"/>
      <c r="HJ230" s="76">
        <f t="shared" si="521"/>
        <v>3.3328131941878461E-2</v>
      </c>
      <c r="HK230" s="76"/>
      <c r="HL230" s="76"/>
      <c r="HM230" s="76"/>
      <c r="HN230" s="76"/>
      <c r="HO230" s="76"/>
      <c r="HP230" s="76"/>
      <c r="HQ230" s="76"/>
      <c r="HR230" s="76">
        <f t="shared" si="522"/>
        <v>8.1092555901500135E-2</v>
      </c>
      <c r="HS230" s="76">
        <f t="shared" si="523"/>
        <v>0.13274837248797056</v>
      </c>
      <c r="HT230" s="76">
        <f t="shared" si="524"/>
        <v>0.14237192187942257</v>
      </c>
      <c r="HU230" s="76"/>
      <c r="HV230" s="76">
        <f t="shared" si="525"/>
        <v>8.2799888672418595E-2</v>
      </c>
      <c r="HW230" s="76">
        <f t="shared" si="526"/>
        <v>0.13136654606178683</v>
      </c>
      <c r="HX230" s="76">
        <f t="shared" si="527"/>
        <v>0.14583913164486501</v>
      </c>
      <c r="HY230" s="76"/>
      <c r="HZ230" s="76">
        <f t="shared" si="528"/>
        <v>5.4557916381082934E-2</v>
      </c>
      <c r="IA230" s="76">
        <f t="shared" si="529"/>
        <v>0.13488690884167237</v>
      </c>
      <c r="IB230" s="76">
        <f t="shared" si="530"/>
        <v>0.15092529129540783</v>
      </c>
      <c r="IC230" s="76"/>
      <c r="ID230" s="76"/>
      <c r="IE230" s="76">
        <f t="shared" si="531"/>
        <v>-2.6534639520417201E-2</v>
      </c>
      <c r="IF230" s="76"/>
      <c r="IG230" s="76">
        <f t="shared" si="532"/>
        <v>-2.8241972291335661E-2</v>
      </c>
      <c r="IH230" s="76"/>
      <c r="II230" s="76"/>
      <c r="IJ230" s="76">
        <f t="shared" si="533"/>
        <v>2.1385363537018143E-3</v>
      </c>
      <c r="IK230" s="76"/>
      <c r="IL230" s="76">
        <f t="shared" si="534"/>
        <v>3.5203627798855441E-3</v>
      </c>
      <c r="IM230" s="76"/>
      <c r="IN230" s="76"/>
      <c r="IO230" s="76">
        <f t="shared" si="535"/>
        <v>8.5533694159852514E-3</v>
      </c>
      <c r="IP230" s="76"/>
      <c r="IQ230" s="76">
        <f t="shared" si="536"/>
        <v>5.0861596505428208E-3</v>
      </c>
      <c r="IR230" s="76"/>
      <c r="IS230" s="76"/>
      <c r="IT230" s="76"/>
      <c r="IU230" s="76"/>
      <c r="IV230" s="76"/>
      <c r="IW230" s="76">
        <v>0.03</v>
      </c>
      <c r="IX230" s="183">
        <v>3.5816876122082584</v>
      </c>
      <c r="IY230" s="183">
        <v>3.6651879336879216</v>
      </c>
      <c r="IZ230" s="175">
        <v>-9.805411838331507E-2</v>
      </c>
      <c r="JA230" s="76"/>
      <c r="JB230" s="74">
        <v>18439</v>
      </c>
      <c r="JC230" s="74">
        <v>103</v>
      </c>
      <c r="JD230" s="74">
        <v>100</v>
      </c>
      <c r="JE230" s="76">
        <v>1.5144450693818751E-2</v>
      </c>
      <c r="JF230" s="76">
        <v>7.1883813976154357E-2</v>
      </c>
      <c r="JG230" s="74"/>
      <c r="JH230" s="74">
        <v>98</v>
      </c>
      <c r="JI230" s="74">
        <v>7</v>
      </c>
      <c r="JJ230" s="175">
        <v>7.1428571428571425E-2</v>
      </c>
      <c r="JK230" s="74">
        <v>45</v>
      </c>
      <c r="JL230" s="74">
        <v>6</v>
      </c>
      <c r="JM230" s="175">
        <v>0.13333333333333333</v>
      </c>
      <c r="JN230" s="74">
        <v>143</v>
      </c>
      <c r="JO230" s="74">
        <v>13</v>
      </c>
      <c r="JP230" s="175">
        <v>9.0909090909090912E-2</v>
      </c>
      <c r="JQ230" s="175">
        <v>0.59294043159394294</v>
      </c>
      <c r="JR230" s="74"/>
      <c r="JS230" s="74"/>
      <c r="JT230" s="76">
        <v>5.7142857142857141E-2</v>
      </c>
      <c r="JU230" s="175"/>
      <c r="JV230" s="175">
        <v>0.10980601530521446</v>
      </c>
      <c r="JW230" s="175">
        <v>6.3178501512724684E-3</v>
      </c>
      <c r="JX230" s="175">
        <v>8.978465919202705E-2</v>
      </c>
      <c r="JY230" s="175">
        <v>2.0021356113187401E-2</v>
      </c>
      <c r="JZ230" s="175">
        <v>0.11612386545648692</v>
      </c>
      <c r="KA230" s="175">
        <v>6.7627691760099662E-3</v>
      </c>
      <c r="KB230" s="175">
        <v>3.0432461292044848E-2</v>
      </c>
      <c r="KC230" s="175">
        <v>6.3534436732514687E-2</v>
      </c>
      <c r="KD230" s="175">
        <v>4.351308061932728E-2</v>
      </c>
      <c r="KE230" s="175">
        <v>3.7195230468054813E-2</v>
      </c>
      <c r="KF230" s="175">
        <v>0.15331909592454174</v>
      </c>
      <c r="KG230" s="175"/>
      <c r="KH230" s="74">
        <v>1292</v>
      </c>
      <c r="KI230" s="74">
        <v>10684</v>
      </c>
      <c r="KJ230" s="74">
        <v>1723</v>
      </c>
      <c r="KK230" s="74">
        <v>11238</v>
      </c>
      <c r="KL230" s="76">
        <v>0.12092849120179708</v>
      </c>
      <c r="KM230" s="76">
        <v>0.15331909592454174</v>
      </c>
      <c r="KN230" s="175">
        <v>3.2390604722744659E-2</v>
      </c>
      <c r="KO230" s="175">
        <v>0.26784924215000305</v>
      </c>
      <c r="KP230" s="175"/>
      <c r="KQ230" s="74">
        <v>173</v>
      </c>
      <c r="KR230" s="74">
        <v>706</v>
      </c>
      <c r="KS230" s="175">
        <v>0.24504249291784702</v>
      </c>
      <c r="KT230" s="74">
        <v>355</v>
      </c>
      <c r="KU230" s="74">
        <v>1449</v>
      </c>
      <c r="KV230" s="175">
        <v>0.24499654934437542</v>
      </c>
      <c r="KW230" s="74">
        <v>533</v>
      </c>
      <c r="KX230" s="74">
        <v>2209</v>
      </c>
      <c r="KY230" s="175">
        <v>0.24128564961521051</v>
      </c>
      <c r="KZ230" s="74">
        <v>686</v>
      </c>
      <c r="LA230" s="74">
        <v>3133</v>
      </c>
      <c r="LB230" s="175">
        <v>0.21895946377274178</v>
      </c>
      <c r="LC230" s="74">
        <v>232</v>
      </c>
      <c r="LD230" s="74">
        <v>1270</v>
      </c>
      <c r="LE230" s="175">
        <f t="shared" si="537"/>
        <v>0.18267716535433071</v>
      </c>
      <c r="LF230" s="74">
        <v>363</v>
      </c>
      <c r="LG230" s="74">
        <v>2247</v>
      </c>
      <c r="LH230" s="175">
        <f t="shared" si="538"/>
        <v>0.16154873164218958</v>
      </c>
      <c r="LI230" s="74">
        <v>273</v>
      </c>
      <c r="LJ230" s="74">
        <v>2525</v>
      </c>
      <c r="LK230" s="175">
        <f t="shared" si="539"/>
        <v>0.10811881188118812</v>
      </c>
      <c r="LL230" s="74">
        <v>868</v>
      </c>
      <c r="LM230" s="74">
        <v>6042</v>
      </c>
      <c r="LN230" s="175">
        <v>0.14366103939093017</v>
      </c>
      <c r="LO230" s="175"/>
      <c r="LP230" s="74">
        <v>169</v>
      </c>
      <c r="LQ230" s="74">
        <v>2063</v>
      </c>
      <c r="LR230" s="175">
        <v>8.1919534658264667E-2</v>
      </c>
      <c r="LS230" s="74">
        <v>1723</v>
      </c>
      <c r="LT230" s="74">
        <v>11238</v>
      </c>
      <c r="LU230" s="175">
        <v>0.15331909592454174</v>
      </c>
      <c r="LV230" s="175"/>
      <c r="LW230" s="74"/>
      <c r="LX230" s="74">
        <v>175</v>
      </c>
      <c r="LY230" s="74">
        <v>138</v>
      </c>
      <c r="LZ230" s="74">
        <v>225</v>
      </c>
      <c r="MA230" s="74">
        <v>11</v>
      </c>
      <c r="MB230" s="74">
        <v>12</v>
      </c>
      <c r="MC230" s="74">
        <v>54</v>
      </c>
      <c r="MD230" s="74"/>
    </row>
    <row r="231" spans="1:347" x14ac:dyDescent="0.25">
      <c r="A231" s="153"/>
      <c r="B231" s="156" t="s">
        <v>12</v>
      </c>
      <c r="C231" s="154"/>
      <c r="D231" s="159">
        <v>73066</v>
      </c>
      <c r="E231" s="159" t="s">
        <v>262</v>
      </c>
      <c r="F231" s="73" t="s">
        <v>297</v>
      </c>
      <c r="G231" s="73">
        <v>919</v>
      </c>
      <c r="H231" s="73">
        <v>3441</v>
      </c>
      <c r="I231" s="73">
        <v>176</v>
      </c>
      <c r="J231" s="73">
        <v>1453</v>
      </c>
      <c r="K231" s="73">
        <v>980</v>
      </c>
      <c r="L231" s="73">
        <v>2146</v>
      </c>
      <c r="M231" s="73">
        <v>368</v>
      </c>
      <c r="N231" s="73">
        <v>67</v>
      </c>
      <c r="O231" s="73">
        <v>0</v>
      </c>
      <c r="P231" s="164">
        <v>9550</v>
      </c>
      <c r="Q231" s="129">
        <f t="shared" ref="Q231:Z231" si="587">G231/$P231</f>
        <v>9.6230366492146599E-2</v>
      </c>
      <c r="R231" s="129">
        <f t="shared" si="587"/>
        <v>0.36031413612565444</v>
      </c>
      <c r="S231" s="129">
        <f t="shared" si="587"/>
        <v>1.8429319371727749E-2</v>
      </c>
      <c r="T231" s="129">
        <f t="shared" si="587"/>
        <v>0.15214659685863874</v>
      </c>
      <c r="U231" s="129">
        <f t="shared" si="587"/>
        <v>0.10261780104712041</v>
      </c>
      <c r="V231" s="129">
        <f t="shared" si="587"/>
        <v>0.22471204188481675</v>
      </c>
      <c r="W231" s="129">
        <f t="shared" si="587"/>
        <v>3.8534031413612564E-2</v>
      </c>
      <c r="X231" s="129">
        <f t="shared" si="587"/>
        <v>7.0157068062827229E-3</v>
      </c>
      <c r="Y231" s="129">
        <f t="shared" si="587"/>
        <v>0</v>
      </c>
      <c r="Z231" s="115">
        <f t="shared" si="587"/>
        <v>1</v>
      </c>
      <c r="AA231" s="74"/>
      <c r="AB231" s="75">
        <v>1651</v>
      </c>
      <c r="AC231" s="75">
        <v>2676</v>
      </c>
      <c r="AD231" s="75">
        <v>679</v>
      </c>
      <c r="AE231" s="90">
        <f>AJ231*((BA231/(AX231+BA231)))</f>
        <v>622.66096866096871</v>
      </c>
      <c r="AF231" s="90">
        <f>AJ231*((AX231/(AX231+BA231)))</f>
        <v>315.33903133903135</v>
      </c>
      <c r="AG231" s="75">
        <v>3461</v>
      </c>
      <c r="AH231" s="75">
        <v>92</v>
      </c>
      <c r="AI231" s="75">
        <v>0</v>
      </c>
      <c r="AJ231" s="75">
        <v>938</v>
      </c>
      <c r="AK231" s="74">
        <f t="shared" si="546"/>
        <v>9497</v>
      </c>
      <c r="AL231" s="76"/>
      <c r="AM231" s="77">
        <f t="shared" si="547"/>
        <v>0.17384437190691798</v>
      </c>
      <c r="AN231" s="78">
        <f t="shared" si="548"/>
        <v>0.28177319153416869</v>
      </c>
      <c r="AO231" s="78">
        <f t="shared" si="549"/>
        <v>7.1496261977466571E-2</v>
      </c>
      <c r="AP231" s="78">
        <f t="shared" si="550"/>
        <v>6.5563964268818442E-2</v>
      </c>
      <c r="AQ231" s="78">
        <f t="shared" si="551"/>
        <v>3.3204067741290026E-2</v>
      </c>
      <c r="AR231" s="78">
        <f t="shared" si="552"/>
        <v>0.36443087290723386</v>
      </c>
      <c r="AS231" s="78">
        <f t="shared" si="553"/>
        <v>9.6872696641044538E-3</v>
      </c>
      <c r="AT231" s="79">
        <f t="shared" si="554"/>
        <v>0</v>
      </c>
      <c r="AU231" s="76">
        <f t="shared" si="555"/>
        <v>1</v>
      </c>
      <c r="AV231" s="76"/>
      <c r="AW231" s="76"/>
      <c r="AX231" s="75">
        <v>472</v>
      </c>
      <c r="AY231" s="75">
        <v>486</v>
      </c>
      <c r="AZ231" s="75">
        <v>1362</v>
      </c>
      <c r="BA231" s="75">
        <v>932</v>
      </c>
      <c r="BB231" s="75">
        <v>3031</v>
      </c>
      <c r="BC231" s="75">
        <v>3153</v>
      </c>
      <c r="BD231" s="75">
        <v>110</v>
      </c>
      <c r="BF231" s="75">
        <v>14</v>
      </c>
      <c r="BG231" s="80">
        <v>12</v>
      </c>
      <c r="BH231" s="81">
        <v>56</v>
      </c>
      <c r="BI231" s="81"/>
      <c r="BJ231" s="82"/>
      <c r="BK231" s="74">
        <f t="shared" si="556"/>
        <v>68</v>
      </c>
      <c r="BL231" s="80">
        <f t="shared" si="478"/>
        <v>9628</v>
      </c>
      <c r="BM231" s="83"/>
      <c r="BN231" s="84">
        <f t="shared" si="557"/>
        <v>4.9023680930619026E-2</v>
      </c>
      <c r="BO231" s="85">
        <f t="shared" si="558"/>
        <v>5.0477773161611963E-2</v>
      </c>
      <c r="BP231" s="85">
        <f t="shared" si="559"/>
        <v>0.14146240132945576</v>
      </c>
      <c r="BQ231" s="85">
        <f t="shared" si="560"/>
        <v>9.6800997091815541E-2</v>
      </c>
      <c r="BR231" s="85">
        <f t="shared" si="561"/>
        <v>0.31481096800997094</v>
      </c>
      <c r="BS231" s="85">
        <f t="shared" si="562"/>
        <v>0.32748234316576652</v>
      </c>
      <c r="BT231" s="85">
        <f t="shared" si="563"/>
        <v>1.1425010386373079E-2</v>
      </c>
      <c r="BU231" s="85">
        <f t="shared" si="564"/>
        <v>0</v>
      </c>
      <c r="BV231" s="85">
        <f t="shared" si="565"/>
        <v>1.4540922309929372E-3</v>
      </c>
      <c r="BW231" s="85">
        <f t="shared" si="566"/>
        <v>1.2463647694225177E-3</v>
      </c>
      <c r="BX231" s="85">
        <f t="shared" si="567"/>
        <v>5.8163689239717487E-3</v>
      </c>
      <c r="BY231" s="85">
        <f t="shared" si="568"/>
        <v>0</v>
      </c>
      <c r="BZ231" s="85">
        <f t="shared" si="569"/>
        <v>0</v>
      </c>
      <c r="CA231" s="76">
        <f t="shared" si="570"/>
        <v>7.0627336933942663E-3</v>
      </c>
      <c r="CB231" s="86">
        <f t="shared" si="571"/>
        <v>1</v>
      </c>
      <c r="CC231" s="76"/>
      <c r="CD231" s="76"/>
      <c r="CE231" s="75">
        <v>568</v>
      </c>
      <c r="CF231" s="75">
        <v>2216</v>
      </c>
      <c r="CG231" s="75">
        <v>3388</v>
      </c>
      <c r="CH231" s="75">
        <v>664</v>
      </c>
      <c r="CI231" s="75">
        <v>1048</v>
      </c>
      <c r="CJ231" s="75">
        <v>1647</v>
      </c>
      <c r="CK231" s="75">
        <v>195</v>
      </c>
      <c r="CQ231" s="74">
        <f t="shared" si="572"/>
        <v>0</v>
      </c>
      <c r="CR231" s="74">
        <f t="shared" si="573"/>
        <v>9726</v>
      </c>
      <c r="CS231" s="76"/>
      <c r="CT231" s="77">
        <f t="shared" si="574"/>
        <v>5.8400164507505653E-2</v>
      </c>
      <c r="CU231" s="78">
        <f t="shared" si="575"/>
        <v>0.22784289533209953</v>
      </c>
      <c r="CV231" s="78">
        <f t="shared" si="576"/>
        <v>0.34834464322434711</v>
      </c>
      <c r="CW231" s="78">
        <f t="shared" si="577"/>
        <v>6.8270614846802385E-2</v>
      </c>
      <c r="CX231" s="78">
        <f t="shared" si="578"/>
        <v>0.1077524162039893</v>
      </c>
      <c r="CY231" s="78">
        <f t="shared" si="579"/>
        <v>0.16933991363355952</v>
      </c>
      <c r="CZ231" s="78">
        <f t="shared" si="580"/>
        <v>2.0049352251696483E-2</v>
      </c>
      <c r="DA231" s="79"/>
      <c r="DB231" s="79"/>
      <c r="DC231" s="79"/>
      <c r="DD231" s="79"/>
      <c r="DE231" s="79">
        <f t="shared" si="581"/>
        <v>0</v>
      </c>
      <c r="DF231" s="76">
        <f t="shared" si="582"/>
        <v>1</v>
      </c>
      <c r="DG231" s="76"/>
      <c r="DH231" s="76"/>
      <c r="DI231" s="76"/>
      <c r="DJ231" s="76">
        <f>R231</f>
        <v>0.36031413612565444</v>
      </c>
      <c r="DK231" s="76">
        <f t="shared" si="479"/>
        <v>0.28177319153416869</v>
      </c>
      <c r="DL231" s="76">
        <f t="shared" si="480"/>
        <v>0.31481096800997094</v>
      </c>
      <c r="DM231" s="76">
        <f t="shared" si="481"/>
        <v>0.22784289533209953</v>
      </c>
      <c r="DN231" s="76"/>
      <c r="DO231" s="76">
        <f>Q231</f>
        <v>9.6230366492146599E-2</v>
      </c>
      <c r="DP231" s="76">
        <f t="shared" si="482"/>
        <v>7.1496261977466571E-2</v>
      </c>
      <c r="DQ231" s="76">
        <f t="shared" si="483"/>
        <v>5.0477773161611963E-2</v>
      </c>
      <c r="DR231" s="76">
        <f t="shared" si="484"/>
        <v>0.1077524162039893</v>
      </c>
      <c r="DS231" s="76"/>
      <c r="DT231" s="76">
        <f>S231</f>
        <v>1.8429319371727749E-2</v>
      </c>
      <c r="DU231" s="76"/>
      <c r="DV231" s="76">
        <f t="shared" si="485"/>
        <v>0</v>
      </c>
      <c r="DW231" s="76"/>
      <c r="DX231" s="76"/>
      <c r="DY231" s="76"/>
      <c r="DZ231" s="76"/>
      <c r="EA231" s="76">
        <f t="shared" si="486"/>
        <v>1.4540922309929372E-3</v>
      </c>
      <c r="EB231" s="76"/>
      <c r="EC231" s="76"/>
      <c r="ED231" s="76">
        <f>DJ231+DO231+DT231+DY231</f>
        <v>0.47497382198952881</v>
      </c>
      <c r="EE231" s="76">
        <f t="shared" si="583"/>
        <v>0.35326945351163525</v>
      </c>
      <c r="EF231" s="76">
        <f t="shared" si="584"/>
        <v>0.36674283340257585</v>
      </c>
      <c r="EG231" s="76">
        <f t="shared" si="585"/>
        <v>0.33559531153608885</v>
      </c>
      <c r="EH231" s="76"/>
      <c r="EI231" s="76"/>
      <c r="EJ231" s="76">
        <f t="shared" si="487"/>
        <v>-5.3930296202069156E-2</v>
      </c>
      <c r="EK231" s="76">
        <f>DL231-DJ231</f>
        <v>-4.5503168115683501E-2</v>
      </c>
      <c r="EL231" s="76">
        <f t="shared" si="488"/>
        <v>-8.6968072677871405E-2</v>
      </c>
      <c r="EM231" s="76">
        <f>DM231-DJ231</f>
        <v>-0.13247124079355491</v>
      </c>
      <c r="EN231" s="76"/>
      <c r="EO231" s="76">
        <f t="shared" si="489"/>
        <v>3.625615422652273E-2</v>
      </c>
      <c r="EP231" s="76">
        <f>DQ231-DO231</f>
        <v>-4.5752593330534636E-2</v>
      </c>
      <c r="EQ231" s="76">
        <f t="shared" si="490"/>
        <v>5.7274643042377338E-2</v>
      </c>
      <c r="ER231" s="76">
        <f>DR231-DO231</f>
        <v>1.1522049711842702E-2</v>
      </c>
      <c r="ES231" s="76"/>
      <c r="ET231" s="76">
        <f t="shared" si="491"/>
        <v>0</v>
      </c>
      <c r="EU231" s="76">
        <f>DV231-DT231</f>
        <v>-1.8429319371727749E-2</v>
      </c>
      <c r="EV231" s="76">
        <f t="shared" si="492"/>
        <v>0</v>
      </c>
      <c r="EW231" s="76">
        <f>DW231-DT231</f>
        <v>-1.8429319371727749E-2</v>
      </c>
      <c r="EX231" s="76"/>
      <c r="EY231" s="76">
        <f t="shared" si="493"/>
        <v>0</v>
      </c>
      <c r="EZ231" s="76"/>
      <c r="FA231" s="76">
        <f t="shared" si="494"/>
        <v>-1.4540922309929372E-3</v>
      </c>
      <c r="FB231" s="76"/>
      <c r="FC231" s="76"/>
      <c r="FD231" s="76">
        <f t="shared" si="495"/>
        <v>-1.7674141975546398E-2</v>
      </c>
      <c r="FE231" s="76">
        <f>EF231-ED231</f>
        <v>-0.10823098858695296</v>
      </c>
      <c r="FF231" s="76">
        <f t="shared" si="496"/>
        <v>-3.1147521866487005E-2</v>
      </c>
      <c r="FG231" s="76">
        <f>EG231-ED231</f>
        <v>-0.13937851045343996</v>
      </c>
      <c r="FH231" s="76"/>
      <c r="FI231" s="76"/>
      <c r="FJ231" s="76"/>
      <c r="FK231" s="76">
        <f>X231</f>
        <v>7.0157068062827229E-3</v>
      </c>
      <c r="FL231" s="76">
        <f t="shared" si="497"/>
        <v>9.6872696641044538E-3</v>
      </c>
      <c r="FM231" s="76">
        <f t="shared" si="498"/>
        <v>1.1425010386373079E-2</v>
      </c>
      <c r="FN231" s="76">
        <f t="shared" si="499"/>
        <v>2.0049352251696483E-2</v>
      </c>
      <c r="FO231" s="76"/>
      <c r="FP231" s="76">
        <f t="shared" si="500"/>
        <v>1.0362082587592029E-2</v>
      </c>
      <c r="FQ231" s="76">
        <f>FM231-FK231</f>
        <v>4.4093035800903558E-3</v>
      </c>
      <c r="FR231" s="76">
        <f t="shared" si="501"/>
        <v>8.6243418653234039E-3</v>
      </c>
      <c r="FS231" s="76">
        <f>FN231-FK231</f>
        <v>1.303364544541376E-2</v>
      </c>
      <c r="FT231" s="76"/>
      <c r="FU231" s="76"/>
      <c r="FV231" s="76">
        <f>V231</f>
        <v>0.22471204188481675</v>
      </c>
      <c r="FW231" s="76">
        <f t="shared" si="502"/>
        <v>0.36443087290723386</v>
      </c>
      <c r="FX231" s="76">
        <f t="shared" si="503"/>
        <v>0.32748234316576652</v>
      </c>
      <c r="FY231" s="76">
        <f t="shared" si="504"/>
        <v>0.34834464322434711</v>
      </c>
      <c r="FZ231" s="76"/>
      <c r="GA231" s="76">
        <f t="shared" si="505"/>
        <v>-1.6086229682886755E-2</v>
      </c>
      <c r="GB231" s="76">
        <f>FX231-FV231</f>
        <v>0.10277030128094977</v>
      </c>
      <c r="GC231" s="76">
        <f t="shared" si="506"/>
        <v>2.0862300058580585E-2</v>
      </c>
      <c r="GD231" s="76">
        <f>FY231-FV231</f>
        <v>0.12363260133953036</v>
      </c>
      <c r="GE231" s="76"/>
      <c r="GF231" s="76"/>
      <c r="GG231" s="76">
        <f>T231</f>
        <v>0.15214659685863874</v>
      </c>
      <c r="GH231" s="76">
        <f t="shared" si="507"/>
        <v>0.17384437190691798</v>
      </c>
      <c r="GI231" s="76">
        <f t="shared" si="508"/>
        <v>0.14146240132945576</v>
      </c>
      <c r="GJ231" s="76">
        <f t="shared" si="509"/>
        <v>0.16933991363355952</v>
      </c>
      <c r="GK231" s="76"/>
      <c r="GL231" s="76">
        <f t="shared" si="510"/>
        <v>-4.5044582733584637E-3</v>
      </c>
      <c r="GM231" s="76">
        <f>GI231-GG231</f>
        <v>-1.0684195529182983E-2</v>
      </c>
      <c r="GN231" s="76">
        <f t="shared" si="511"/>
        <v>2.7877512304103763E-2</v>
      </c>
      <c r="GO231" s="76">
        <f>GJ231-GG231</f>
        <v>1.719331677492078E-2</v>
      </c>
      <c r="GP231" s="76"/>
      <c r="GQ231" s="76"/>
      <c r="GR231" s="76">
        <f>U231</f>
        <v>0.10261780104712041</v>
      </c>
      <c r="GS231" s="76">
        <f t="shared" si="512"/>
        <v>6.5563964268818442E-2</v>
      </c>
      <c r="GT231" s="76">
        <f t="shared" si="513"/>
        <v>9.6800997091815541E-2</v>
      </c>
      <c r="GU231" s="76">
        <f t="shared" si="514"/>
        <v>5.8400164507505653E-2</v>
      </c>
      <c r="GV231" s="76"/>
      <c r="GW231" s="76">
        <f t="shared" si="515"/>
        <v>-7.1637997613127891E-3</v>
      </c>
      <c r="GX231" s="76">
        <f>GT231-GR231</f>
        <v>-5.8168039553048723E-3</v>
      </c>
      <c r="GY231" s="76">
        <f t="shared" si="516"/>
        <v>-3.8400832584309888E-2</v>
      </c>
      <c r="GZ231" s="76">
        <f>GU231-GR231</f>
        <v>-4.421763653961476E-2</v>
      </c>
      <c r="HA231" s="76"/>
      <c r="HB231" s="76"/>
      <c r="HC231" s="76">
        <f>W231</f>
        <v>3.8534031413612564E-2</v>
      </c>
      <c r="HD231" s="76">
        <f t="shared" si="517"/>
        <v>3.3204067741290026E-2</v>
      </c>
      <c r="HE231" s="76">
        <f t="shared" si="518"/>
        <v>4.9023680930619026E-2</v>
      </c>
      <c r="HF231" s="76">
        <f t="shared" si="519"/>
        <v>6.8270614846802385E-2</v>
      </c>
      <c r="HG231" s="76"/>
      <c r="HH231" s="76">
        <f t="shared" si="520"/>
        <v>3.5066547105512359E-2</v>
      </c>
      <c r="HI231" s="76">
        <f>HE231-HC231</f>
        <v>1.0489649517006462E-2</v>
      </c>
      <c r="HJ231" s="76">
        <f t="shared" si="521"/>
        <v>1.9246933916183359E-2</v>
      </c>
      <c r="HK231" s="76">
        <f>HF231-HC231</f>
        <v>2.9736583433189821E-2</v>
      </c>
      <c r="HL231" s="76"/>
      <c r="HM231" s="76"/>
      <c r="HN231" s="76">
        <f>X231+U231</f>
        <v>0.10963350785340313</v>
      </c>
      <c r="HO231" s="76">
        <f>U231+W231</f>
        <v>0.14115183246073298</v>
      </c>
      <c r="HP231" s="76">
        <f>X231+U231+W231</f>
        <v>0.1481675392670157</v>
      </c>
      <c r="HQ231" s="76"/>
      <c r="HR231" s="76">
        <f t="shared" si="522"/>
        <v>7.5251233932922892E-2</v>
      </c>
      <c r="HS231" s="76">
        <f t="shared" si="523"/>
        <v>9.8768032010108475E-2</v>
      </c>
      <c r="HT231" s="76">
        <f t="shared" si="524"/>
        <v>0.10845530167421291</v>
      </c>
      <c r="HU231" s="76"/>
      <c r="HV231" s="76">
        <f t="shared" si="525"/>
        <v>0.10822600747818861</v>
      </c>
      <c r="HW231" s="76">
        <f t="shared" si="526"/>
        <v>0.14582467802243457</v>
      </c>
      <c r="HX231" s="76">
        <f t="shared" si="527"/>
        <v>0.15724968840880765</v>
      </c>
      <c r="HY231" s="76"/>
      <c r="HZ231" s="76">
        <f t="shared" si="528"/>
        <v>7.8449516759202143E-2</v>
      </c>
      <c r="IA231" s="76">
        <f t="shared" si="529"/>
        <v>0.12667077935430804</v>
      </c>
      <c r="IB231" s="76">
        <f t="shared" si="530"/>
        <v>0.14672013160600453</v>
      </c>
      <c r="IC231" s="76"/>
      <c r="ID231" s="76"/>
      <c r="IE231" s="76">
        <f t="shared" si="531"/>
        <v>3.1982828262792501E-3</v>
      </c>
      <c r="IF231" s="76">
        <f>HV231-HN231</f>
        <v>-1.4075003752145182E-3</v>
      </c>
      <c r="IG231" s="76">
        <f t="shared" si="532"/>
        <v>-2.977649071898647E-2</v>
      </c>
      <c r="IH231" s="76">
        <f>HZ231-HN231</f>
        <v>-3.1183991094200988E-2</v>
      </c>
      <c r="II231" s="76"/>
      <c r="IJ231" s="76">
        <f t="shared" si="533"/>
        <v>2.7902747344199563E-2</v>
      </c>
      <c r="IK231" s="76">
        <f>HW231-HO231</f>
        <v>4.6728455617015829E-3</v>
      </c>
      <c r="IL231" s="76">
        <f t="shared" si="534"/>
        <v>-1.9153898668126529E-2</v>
      </c>
      <c r="IM231" s="76">
        <f>IA231-HO231</f>
        <v>-1.4481053106424946E-2</v>
      </c>
      <c r="IN231" s="76"/>
      <c r="IO231" s="76">
        <f t="shared" si="535"/>
        <v>3.8264829931791616E-2</v>
      </c>
      <c r="IP231" s="76">
        <f>HX231-HP231</f>
        <v>9.0821491417919509E-3</v>
      </c>
      <c r="IQ231" s="76">
        <f t="shared" si="536"/>
        <v>-1.0529556802803125E-2</v>
      </c>
      <c r="IR231" s="76">
        <f>IB231-HP231</f>
        <v>-1.4474076610111741E-3</v>
      </c>
      <c r="IS231" s="76"/>
      <c r="IT231" s="76"/>
      <c r="IU231" s="76"/>
      <c r="IV231" s="76"/>
      <c r="IW231" s="76">
        <v>0.04</v>
      </c>
      <c r="IX231" s="183">
        <v>3.6485345555421542</v>
      </c>
      <c r="IY231" s="183">
        <v>3.7691493878547679</v>
      </c>
      <c r="IZ231" s="175">
        <v>-0.44315738477942423</v>
      </c>
      <c r="JA231" s="76"/>
      <c r="JB231" s="74">
        <v>17380</v>
      </c>
      <c r="JC231" s="74">
        <v>98</v>
      </c>
      <c r="JD231" s="74">
        <v>94</v>
      </c>
      <c r="JE231" s="76">
        <v>1.5557693353578518E-2</v>
      </c>
      <c r="JF231" s="76">
        <v>8.2979530314330974E-2</v>
      </c>
      <c r="JG231" s="74"/>
      <c r="JH231" s="74">
        <v>135</v>
      </c>
      <c r="JI231" s="74">
        <v>14</v>
      </c>
      <c r="JJ231" s="175">
        <v>0.1037037037037037</v>
      </c>
      <c r="JK231" s="74">
        <v>27</v>
      </c>
      <c r="JL231" s="74">
        <v>4</v>
      </c>
      <c r="JM231" s="175">
        <v>0.14814814814814814</v>
      </c>
      <c r="JN231" s="74">
        <v>162</v>
      </c>
      <c r="JO231" s="74">
        <v>18</v>
      </c>
      <c r="JP231" s="175">
        <v>0.1111111111111111</v>
      </c>
      <c r="JQ231" s="175">
        <v>0.38435492474315269</v>
      </c>
      <c r="JR231" s="74"/>
      <c r="JS231" s="74"/>
      <c r="JT231" s="76">
        <v>9.0090090090090086E-2</v>
      </c>
      <c r="JU231" s="175"/>
      <c r="JV231" s="175">
        <v>0.2419598141555542</v>
      </c>
      <c r="JW231" s="175">
        <v>9.6542569239123875E-3</v>
      </c>
      <c r="JX231" s="175">
        <v>0.21227297411452362</v>
      </c>
      <c r="JY231" s="175">
        <v>2.9686840041030591E-2</v>
      </c>
      <c r="JZ231" s="175">
        <v>0.25161407107946659</v>
      </c>
      <c r="KA231" s="175">
        <v>1.3515959693477343E-2</v>
      </c>
      <c r="KB231" s="175">
        <v>2.3954624992457613E-2</v>
      </c>
      <c r="KC231" s="175">
        <v>7.6811681650877928E-2</v>
      </c>
      <c r="KD231" s="175">
        <v>4.712484160984734E-2</v>
      </c>
      <c r="KE231" s="175">
        <v>3.7470584685934956E-2</v>
      </c>
      <c r="KF231" s="175">
        <v>0.28908465576540154</v>
      </c>
      <c r="KG231" s="175"/>
      <c r="KH231" s="74">
        <v>4026</v>
      </c>
      <c r="KI231" s="74">
        <v>16172</v>
      </c>
      <c r="KJ231" s="74">
        <v>4791</v>
      </c>
      <c r="KK231" s="74">
        <v>16573</v>
      </c>
      <c r="KL231" s="76">
        <v>0.24894880039574574</v>
      </c>
      <c r="KM231" s="76">
        <v>0.28908465576540154</v>
      </c>
      <c r="KN231" s="175">
        <v>4.0135855369655804E-2</v>
      </c>
      <c r="KO231" s="175">
        <v>0.16122132464929798</v>
      </c>
      <c r="KP231" s="175"/>
      <c r="KQ231" s="74">
        <v>464</v>
      </c>
      <c r="KR231" s="74">
        <v>1046</v>
      </c>
      <c r="KS231" s="175">
        <v>0.44359464627151052</v>
      </c>
      <c r="KT231" s="74">
        <v>899</v>
      </c>
      <c r="KU231" s="74">
        <v>2046</v>
      </c>
      <c r="KV231" s="175">
        <v>0.43939393939393939</v>
      </c>
      <c r="KW231" s="74">
        <v>1304</v>
      </c>
      <c r="KX231" s="74">
        <v>3054</v>
      </c>
      <c r="KY231" s="175">
        <v>0.42698100851342502</v>
      </c>
      <c r="KZ231" s="74">
        <v>1782</v>
      </c>
      <c r="LA231" s="74">
        <v>4302</v>
      </c>
      <c r="LB231" s="175">
        <v>0.41422594142259417</v>
      </c>
      <c r="LC231" s="74">
        <v>656</v>
      </c>
      <c r="LD231" s="74">
        <v>1864</v>
      </c>
      <c r="LE231" s="175">
        <f t="shared" si="537"/>
        <v>0.35193133047210301</v>
      </c>
      <c r="LF231" s="74">
        <v>1097</v>
      </c>
      <c r="LG231" s="74">
        <v>3454</v>
      </c>
      <c r="LH231" s="175">
        <f t="shared" si="538"/>
        <v>0.31760277938621889</v>
      </c>
      <c r="LI231" s="74">
        <v>824</v>
      </c>
      <c r="LJ231" s="74">
        <v>3583</v>
      </c>
      <c r="LK231" s="175">
        <f t="shared" si="539"/>
        <v>0.22997488138431482</v>
      </c>
      <c r="LL231" s="74">
        <v>2577</v>
      </c>
      <c r="LM231" s="74">
        <v>8901</v>
      </c>
      <c r="LN231" s="175">
        <v>0.28951803168183349</v>
      </c>
      <c r="LO231" s="175"/>
      <c r="LP231" s="74">
        <v>432</v>
      </c>
      <c r="LQ231" s="74">
        <v>3370</v>
      </c>
      <c r="LR231" s="175">
        <v>0.12818991097922849</v>
      </c>
      <c r="LS231" s="74">
        <v>4791</v>
      </c>
      <c r="LT231" s="74">
        <v>16573</v>
      </c>
      <c r="LU231" s="175">
        <v>0.28908465576540154</v>
      </c>
      <c r="LV231" s="175"/>
      <c r="LW231" s="74"/>
      <c r="LX231" s="74">
        <v>141</v>
      </c>
      <c r="LY231" s="74">
        <v>243</v>
      </c>
      <c r="LZ231" s="74">
        <v>231</v>
      </c>
      <c r="MA231" s="74">
        <v>165</v>
      </c>
      <c r="MB231" s="74">
        <v>210</v>
      </c>
      <c r="MC231" s="74">
        <v>214</v>
      </c>
      <c r="MD231" s="74"/>
    </row>
    <row r="232" spans="1:347" x14ac:dyDescent="0.25">
      <c r="A232" s="153"/>
      <c r="B232" s="156" t="s">
        <v>12</v>
      </c>
      <c r="C232" s="154"/>
      <c r="D232" s="159">
        <v>13037</v>
      </c>
      <c r="E232" s="159" t="s">
        <v>0</v>
      </c>
      <c r="F232" s="73" t="s">
        <v>71</v>
      </c>
      <c r="P232" s="164"/>
      <c r="Q232" s="129"/>
      <c r="R232" s="129"/>
      <c r="S232" s="129"/>
      <c r="T232" s="129"/>
      <c r="U232" s="129"/>
      <c r="V232" s="129"/>
      <c r="W232" s="129"/>
      <c r="X232" s="129"/>
      <c r="Y232" s="129"/>
      <c r="Z232" s="115"/>
      <c r="AA232" s="74"/>
      <c r="AB232" s="75">
        <v>1517</v>
      </c>
      <c r="AC232" s="75">
        <v>2778</v>
      </c>
      <c r="AD232" s="75">
        <v>757</v>
      </c>
      <c r="AE232" s="75">
        <v>483</v>
      </c>
      <c r="AF232" s="75">
        <v>391</v>
      </c>
      <c r="AG232" s="75">
        <v>1158</v>
      </c>
      <c r="AH232" s="75">
        <v>86</v>
      </c>
      <c r="AI232" s="75">
        <v>43</v>
      </c>
      <c r="AK232" s="74">
        <f t="shared" si="546"/>
        <v>7213</v>
      </c>
      <c r="AL232" s="76"/>
      <c r="AM232" s="77">
        <f t="shared" si="547"/>
        <v>0.21031470955219742</v>
      </c>
      <c r="AN232" s="78">
        <f t="shared" si="548"/>
        <v>0.38513794537640372</v>
      </c>
      <c r="AO232" s="78">
        <f t="shared" si="549"/>
        <v>0.10494939692222376</v>
      </c>
      <c r="AP232" s="78">
        <f t="shared" si="550"/>
        <v>6.6962428947733257E-2</v>
      </c>
      <c r="AQ232" s="78">
        <f t="shared" si="551"/>
        <v>5.4207680576736451E-2</v>
      </c>
      <c r="AR232" s="78">
        <f t="shared" si="552"/>
        <v>0.16054346319145987</v>
      </c>
      <c r="AS232" s="78">
        <f t="shared" si="553"/>
        <v>1.1922916955497019E-2</v>
      </c>
      <c r="AT232" s="79">
        <f t="shared" si="554"/>
        <v>5.9614584777485094E-3</v>
      </c>
      <c r="AU232" s="76">
        <f t="shared" si="555"/>
        <v>1</v>
      </c>
      <c r="AV232" s="76"/>
      <c r="AW232" s="76"/>
      <c r="AX232" s="75">
        <v>460</v>
      </c>
      <c r="AY232" s="75">
        <v>459</v>
      </c>
      <c r="AZ232" s="75">
        <v>1010</v>
      </c>
      <c r="BA232" s="75">
        <v>528</v>
      </c>
      <c r="BB232" s="75">
        <v>3415</v>
      </c>
      <c r="BC232" s="75">
        <v>1467</v>
      </c>
      <c r="BD232" s="75">
        <v>128</v>
      </c>
      <c r="BF232" s="75">
        <v>23</v>
      </c>
      <c r="BG232" s="80">
        <v>9</v>
      </c>
      <c r="BH232" s="81">
        <v>45</v>
      </c>
      <c r="BI232" s="81"/>
      <c r="BJ232" s="82"/>
      <c r="BK232" s="74">
        <f t="shared" si="556"/>
        <v>54</v>
      </c>
      <c r="BL232" s="80">
        <f t="shared" si="478"/>
        <v>7544</v>
      </c>
      <c r="BM232" s="83"/>
      <c r="BN232" s="84">
        <f t="shared" si="557"/>
        <v>6.097560975609756E-2</v>
      </c>
      <c r="BO232" s="85">
        <f t="shared" si="558"/>
        <v>6.0843054082714738E-2</v>
      </c>
      <c r="BP232" s="85">
        <f t="shared" si="559"/>
        <v>0.13388123011664899</v>
      </c>
      <c r="BQ232" s="85">
        <f t="shared" si="560"/>
        <v>6.9989395546129374E-2</v>
      </c>
      <c r="BR232" s="85">
        <f t="shared" si="561"/>
        <v>0.45267762460233296</v>
      </c>
      <c r="BS232" s="85">
        <f t="shared" si="562"/>
        <v>0.19445917285259809</v>
      </c>
      <c r="BT232" s="85">
        <f t="shared" si="563"/>
        <v>1.6967126193001062E-2</v>
      </c>
      <c r="BU232" s="85">
        <f t="shared" si="564"/>
        <v>0</v>
      </c>
      <c r="BV232" s="85">
        <f t="shared" si="565"/>
        <v>3.0487804878048782E-3</v>
      </c>
      <c r="BW232" s="85">
        <f t="shared" si="566"/>
        <v>1.1930010604453872E-3</v>
      </c>
      <c r="BX232" s="85">
        <f t="shared" si="567"/>
        <v>5.9650053022269351E-3</v>
      </c>
      <c r="BY232" s="85">
        <f t="shared" si="568"/>
        <v>0</v>
      </c>
      <c r="BZ232" s="85">
        <f t="shared" si="569"/>
        <v>0</v>
      </c>
      <c r="CA232" s="76">
        <f t="shared" si="570"/>
        <v>7.1580063626723225E-3</v>
      </c>
      <c r="CB232" s="86">
        <f t="shared" si="571"/>
        <v>1</v>
      </c>
      <c r="CC232" s="76"/>
      <c r="CD232" s="76"/>
      <c r="CE232" s="75">
        <v>290</v>
      </c>
      <c r="CF232" s="75">
        <v>2946</v>
      </c>
      <c r="CG232" s="75">
        <v>1225</v>
      </c>
      <c r="CH232" s="75">
        <v>627</v>
      </c>
      <c r="CI232" s="75">
        <v>1379</v>
      </c>
      <c r="CJ232" s="75">
        <v>983</v>
      </c>
      <c r="CK232" s="75">
        <v>136</v>
      </c>
      <c r="CQ232" s="74">
        <f t="shared" si="572"/>
        <v>0</v>
      </c>
      <c r="CR232" s="74">
        <f t="shared" si="573"/>
        <v>7586</v>
      </c>
      <c r="CS232" s="76"/>
      <c r="CT232" s="77">
        <f t="shared" si="574"/>
        <v>3.8228315317690484E-2</v>
      </c>
      <c r="CU232" s="78">
        <f t="shared" si="575"/>
        <v>0.38834695491695226</v>
      </c>
      <c r="CV232" s="78">
        <f t="shared" si="576"/>
        <v>0.1614816767730029</v>
      </c>
      <c r="CW232" s="78">
        <f t="shared" si="577"/>
        <v>8.2652254152385973E-2</v>
      </c>
      <c r="CX232" s="78">
        <f t="shared" si="578"/>
        <v>0.18178223042446612</v>
      </c>
      <c r="CY232" s="78">
        <f t="shared" si="579"/>
        <v>0.12958080674927497</v>
      </c>
      <c r="CZ232" s="78">
        <f t="shared" si="580"/>
        <v>1.7927761666227261E-2</v>
      </c>
      <c r="DA232" s="79"/>
      <c r="DB232" s="79"/>
      <c r="DC232" s="79"/>
      <c r="DD232" s="79"/>
      <c r="DE232" s="79">
        <f t="shared" si="581"/>
        <v>0</v>
      </c>
      <c r="DF232" s="76">
        <f t="shared" si="582"/>
        <v>1</v>
      </c>
      <c r="DG232" s="76"/>
      <c r="DH232" s="76"/>
      <c r="DI232" s="76"/>
      <c r="DJ232" s="76"/>
      <c r="DK232" s="76">
        <f t="shared" si="479"/>
        <v>0.38513794537640372</v>
      </c>
      <c r="DL232" s="76">
        <f t="shared" si="480"/>
        <v>0.45267762460233296</v>
      </c>
      <c r="DM232" s="76">
        <f t="shared" si="481"/>
        <v>0.38834695491695226</v>
      </c>
      <c r="DN232" s="76"/>
      <c r="DO232" s="76"/>
      <c r="DP232" s="76">
        <f t="shared" si="482"/>
        <v>0.10494939692222376</v>
      </c>
      <c r="DQ232" s="76">
        <f t="shared" si="483"/>
        <v>6.0843054082714738E-2</v>
      </c>
      <c r="DR232" s="76">
        <f t="shared" si="484"/>
        <v>0.18178223042446612</v>
      </c>
      <c r="DS232" s="76"/>
      <c r="DT232" s="76"/>
      <c r="DU232" s="76"/>
      <c r="DV232" s="76">
        <f t="shared" si="485"/>
        <v>0</v>
      </c>
      <c r="DW232" s="76"/>
      <c r="DX232" s="76"/>
      <c r="DY232" s="76"/>
      <c r="DZ232" s="76"/>
      <c r="EA232" s="76">
        <f t="shared" si="486"/>
        <v>3.0487804878048782E-3</v>
      </c>
      <c r="EB232" s="76"/>
      <c r="EC232" s="76"/>
      <c r="ED232" s="76"/>
      <c r="EE232" s="76">
        <f t="shared" si="583"/>
        <v>0.49008734229862749</v>
      </c>
      <c r="EF232" s="76">
        <f t="shared" si="584"/>
        <v>0.51656945917285257</v>
      </c>
      <c r="EG232" s="76">
        <f t="shared" si="585"/>
        <v>0.57012918534141832</v>
      </c>
      <c r="EH232" s="76"/>
      <c r="EI232" s="76"/>
      <c r="EJ232" s="76">
        <f t="shared" si="487"/>
        <v>3.2090095405485353E-3</v>
      </c>
      <c r="EK232" s="76"/>
      <c r="EL232" s="76">
        <f t="shared" si="488"/>
        <v>-6.4330669685380704E-2</v>
      </c>
      <c r="EM232" s="76"/>
      <c r="EN232" s="76"/>
      <c r="EO232" s="76">
        <f t="shared" si="489"/>
        <v>7.6832833502242362E-2</v>
      </c>
      <c r="EP232" s="76"/>
      <c r="EQ232" s="76">
        <f t="shared" si="490"/>
        <v>0.12093917634175139</v>
      </c>
      <c r="ER232" s="76"/>
      <c r="ES232" s="76"/>
      <c r="ET232" s="76">
        <f t="shared" si="491"/>
        <v>0</v>
      </c>
      <c r="EU232" s="76"/>
      <c r="EV232" s="76">
        <f t="shared" si="492"/>
        <v>0</v>
      </c>
      <c r="EW232" s="76"/>
      <c r="EX232" s="76"/>
      <c r="EY232" s="76">
        <f t="shared" si="493"/>
        <v>0</v>
      </c>
      <c r="EZ232" s="76"/>
      <c r="FA232" s="76">
        <f t="shared" si="494"/>
        <v>-3.0487804878048782E-3</v>
      </c>
      <c r="FB232" s="76"/>
      <c r="FC232" s="76"/>
      <c r="FD232" s="76">
        <f t="shared" si="495"/>
        <v>8.0041843042790828E-2</v>
      </c>
      <c r="FE232" s="76"/>
      <c r="FF232" s="76">
        <f t="shared" si="496"/>
        <v>5.3559726168565747E-2</v>
      </c>
      <c r="FG232" s="76"/>
      <c r="FH232" s="76"/>
      <c r="FI232" s="76"/>
      <c r="FJ232" s="76"/>
      <c r="FK232" s="76"/>
      <c r="FL232" s="76">
        <f t="shared" si="497"/>
        <v>1.1922916955497019E-2</v>
      </c>
      <c r="FM232" s="76">
        <f t="shared" si="498"/>
        <v>1.6967126193001062E-2</v>
      </c>
      <c r="FN232" s="76">
        <f t="shared" si="499"/>
        <v>1.7927761666227261E-2</v>
      </c>
      <c r="FO232" s="76"/>
      <c r="FP232" s="76">
        <f t="shared" si="500"/>
        <v>6.0048447107302425E-3</v>
      </c>
      <c r="FQ232" s="76"/>
      <c r="FR232" s="76">
        <f t="shared" si="501"/>
        <v>9.6063547322619916E-4</v>
      </c>
      <c r="FS232" s="76"/>
      <c r="FT232" s="76"/>
      <c r="FU232" s="76"/>
      <c r="FV232" s="76"/>
      <c r="FW232" s="76">
        <f t="shared" si="502"/>
        <v>0.16054346319145987</v>
      </c>
      <c r="FX232" s="76">
        <f t="shared" si="503"/>
        <v>0.19445917285259809</v>
      </c>
      <c r="FY232" s="76">
        <f t="shared" si="504"/>
        <v>0.1614816767730029</v>
      </c>
      <c r="FZ232" s="76"/>
      <c r="GA232" s="76">
        <f t="shared" si="505"/>
        <v>9.3821358154302925E-4</v>
      </c>
      <c r="GB232" s="76"/>
      <c r="GC232" s="76">
        <f t="shared" si="506"/>
        <v>-3.2977496079595187E-2</v>
      </c>
      <c r="GD232" s="76"/>
      <c r="GE232" s="76"/>
      <c r="GF232" s="76"/>
      <c r="GG232" s="76"/>
      <c r="GH232" s="76">
        <f t="shared" si="507"/>
        <v>0.21031470955219742</v>
      </c>
      <c r="GI232" s="76">
        <f t="shared" si="508"/>
        <v>0.13388123011664899</v>
      </c>
      <c r="GJ232" s="76">
        <f t="shared" si="509"/>
        <v>0.12958080674927497</v>
      </c>
      <c r="GK232" s="76"/>
      <c r="GL232" s="76">
        <f t="shared" si="510"/>
        <v>-8.0733902802922447E-2</v>
      </c>
      <c r="GM232" s="76"/>
      <c r="GN232" s="76">
        <f t="shared" si="511"/>
        <v>-4.3004233673740178E-3</v>
      </c>
      <c r="GO232" s="76"/>
      <c r="GP232" s="76"/>
      <c r="GQ232" s="76"/>
      <c r="GR232" s="76"/>
      <c r="GS232" s="76">
        <f t="shared" si="512"/>
        <v>6.6962428947733257E-2</v>
      </c>
      <c r="GT232" s="76">
        <f t="shared" si="513"/>
        <v>6.9989395546129374E-2</v>
      </c>
      <c r="GU232" s="76">
        <f t="shared" si="514"/>
        <v>3.8228315317690484E-2</v>
      </c>
      <c r="GV232" s="76"/>
      <c r="GW232" s="76">
        <f t="shared" si="515"/>
        <v>-2.8734113630042774E-2</v>
      </c>
      <c r="GX232" s="76"/>
      <c r="GY232" s="76">
        <f t="shared" si="516"/>
        <v>-3.176108022843889E-2</v>
      </c>
      <c r="GZ232" s="76"/>
      <c r="HA232" s="76"/>
      <c r="HB232" s="76"/>
      <c r="HC232" s="76"/>
      <c r="HD232" s="76">
        <f t="shared" si="517"/>
        <v>5.4207680576736451E-2</v>
      </c>
      <c r="HE232" s="76">
        <f t="shared" si="518"/>
        <v>6.097560975609756E-2</v>
      </c>
      <c r="HF232" s="76">
        <f t="shared" si="519"/>
        <v>8.2652254152385973E-2</v>
      </c>
      <c r="HG232" s="76"/>
      <c r="HH232" s="76">
        <f t="shared" si="520"/>
        <v>2.8444573575649522E-2</v>
      </c>
      <c r="HI232" s="76"/>
      <c r="HJ232" s="76">
        <f t="shared" si="521"/>
        <v>2.1676644396288414E-2</v>
      </c>
      <c r="HK232" s="76"/>
      <c r="HL232" s="76"/>
      <c r="HM232" s="76"/>
      <c r="HN232" s="76"/>
      <c r="HO232" s="76"/>
      <c r="HP232" s="76"/>
      <c r="HQ232" s="76"/>
      <c r="HR232" s="76">
        <f t="shared" si="522"/>
        <v>7.8885345903230278E-2</v>
      </c>
      <c r="HS232" s="76">
        <f t="shared" si="523"/>
        <v>0.12117010952446972</v>
      </c>
      <c r="HT232" s="76">
        <f t="shared" si="524"/>
        <v>0.13309302647996674</v>
      </c>
      <c r="HU232" s="76"/>
      <c r="HV232" s="76">
        <f t="shared" si="525"/>
        <v>8.6956521739130432E-2</v>
      </c>
      <c r="HW232" s="76">
        <f t="shared" si="526"/>
        <v>0.13096500530222693</v>
      </c>
      <c r="HX232" s="76">
        <f t="shared" si="527"/>
        <v>0.14793213149522799</v>
      </c>
      <c r="HY232" s="76"/>
      <c r="HZ232" s="76">
        <f t="shared" si="528"/>
        <v>5.6156076983917745E-2</v>
      </c>
      <c r="IA232" s="76">
        <f t="shared" si="529"/>
        <v>0.12088056947007646</v>
      </c>
      <c r="IB232" s="76">
        <f t="shared" si="530"/>
        <v>0.13880833113630373</v>
      </c>
      <c r="IC232" s="76"/>
      <c r="ID232" s="76"/>
      <c r="IE232" s="76">
        <f t="shared" si="531"/>
        <v>-2.2729268919312533E-2</v>
      </c>
      <c r="IF232" s="76"/>
      <c r="IG232" s="76">
        <f t="shared" si="532"/>
        <v>-3.0800444755212687E-2</v>
      </c>
      <c r="IH232" s="76"/>
      <c r="II232" s="76"/>
      <c r="IJ232" s="76">
        <f t="shared" si="533"/>
        <v>-2.8954005439325858E-4</v>
      </c>
      <c r="IK232" s="76"/>
      <c r="IL232" s="76">
        <f t="shared" si="534"/>
        <v>-1.0084435832150476E-2</v>
      </c>
      <c r="IM232" s="76"/>
      <c r="IN232" s="76"/>
      <c r="IO232" s="76">
        <f t="shared" si="535"/>
        <v>5.7153046563369891E-3</v>
      </c>
      <c r="IP232" s="76"/>
      <c r="IQ232" s="76">
        <f t="shared" si="536"/>
        <v>-9.1238003589242667E-3</v>
      </c>
      <c r="IR232" s="76"/>
      <c r="IS232" s="76"/>
      <c r="IT232" s="76"/>
      <c r="IU232" s="76"/>
      <c r="IV232" s="76"/>
      <c r="IW232" s="76">
        <v>0.03</v>
      </c>
      <c r="IX232" s="183">
        <v>4.0418530081849635</v>
      </c>
      <c r="IY232" s="183">
        <v>4.120162530816855</v>
      </c>
      <c r="IZ232" s="175">
        <v>-0.23783440064431416</v>
      </c>
      <c r="JA232" s="76"/>
      <c r="JB232" s="74">
        <v>17691</v>
      </c>
      <c r="JC232" s="74">
        <v>99</v>
      </c>
      <c r="JD232" s="74">
        <v>97</v>
      </c>
      <c r="JE232" s="76">
        <v>1.4583254503430234E-2</v>
      </c>
      <c r="JF232" s="76">
        <v>6.8972090965586097E-2</v>
      </c>
      <c r="JG232" s="74"/>
      <c r="JH232" s="74">
        <v>100</v>
      </c>
      <c r="JI232" s="74">
        <v>5</v>
      </c>
      <c r="JJ232" s="175">
        <v>0.05</v>
      </c>
      <c r="JK232" s="74">
        <v>67</v>
      </c>
      <c r="JL232" s="74">
        <v>7</v>
      </c>
      <c r="JM232" s="175">
        <v>0.1044776119402985</v>
      </c>
      <c r="JN232" s="74">
        <v>167</v>
      </c>
      <c r="JO232" s="74">
        <v>12</v>
      </c>
      <c r="JP232" s="175">
        <v>7.1856287425149698E-2</v>
      </c>
      <c r="JQ232" s="175">
        <v>0.52889621626851946</v>
      </c>
      <c r="JR232" s="74"/>
      <c r="JS232" s="74"/>
      <c r="JT232" s="76">
        <v>9.5238095238095233E-2</v>
      </c>
      <c r="JU232" s="175"/>
      <c r="JV232" s="175">
        <v>0.11576458667567339</v>
      </c>
      <c r="JW232" s="175">
        <v>3.0397703284640717E-3</v>
      </c>
      <c r="JX232" s="175">
        <v>7.4981001435447101E-2</v>
      </c>
      <c r="JY232" s="175">
        <v>4.0783585240226294E-2</v>
      </c>
      <c r="JZ232" s="175">
        <v>0.11880435700413747</v>
      </c>
      <c r="KA232" s="175">
        <v>2.7864561344253989E-3</v>
      </c>
      <c r="KB232" s="175">
        <v>1.4270032930845226E-2</v>
      </c>
      <c r="KC232" s="175">
        <v>6.087984463396099E-2</v>
      </c>
      <c r="KD232" s="175">
        <v>2.0096259393734696E-2</v>
      </c>
      <c r="KE232" s="175">
        <v>1.7056489065270623E-2</v>
      </c>
      <c r="KF232" s="175">
        <v>0.1358608460694081</v>
      </c>
      <c r="KG232" s="175"/>
      <c r="KH232" s="74">
        <v>1204</v>
      </c>
      <c r="KI232" s="74">
        <v>11143</v>
      </c>
      <c r="KJ232" s="74">
        <v>1609</v>
      </c>
      <c r="KK232" s="74">
        <v>11843</v>
      </c>
      <c r="KL232" s="76">
        <v>0.10804989679619492</v>
      </c>
      <c r="KM232" s="76">
        <v>0.1358608460694081</v>
      </c>
      <c r="KN232" s="175">
        <v>2.7810949273213176E-2</v>
      </c>
      <c r="KO232" s="175">
        <v>0.25738987354768639</v>
      </c>
      <c r="KP232" s="175"/>
      <c r="KQ232" s="74">
        <v>178</v>
      </c>
      <c r="KR232" s="74">
        <v>866</v>
      </c>
      <c r="KS232" s="175">
        <v>0.20554272517321015</v>
      </c>
      <c r="KT232" s="74">
        <v>344</v>
      </c>
      <c r="KU232" s="74">
        <v>1690</v>
      </c>
      <c r="KV232" s="175">
        <v>0.20355029585798817</v>
      </c>
      <c r="KW232" s="74">
        <v>494</v>
      </c>
      <c r="KX232" s="74">
        <v>2489</v>
      </c>
      <c r="KY232" s="175">
        <v>0.19847328244274809</v>
      </c>
      <c r="KZ232" s="74">
        <v>674</v>
      </c>
      <c r="LA232" s="74">
        <v>3477</v>
      </c>
      <c r="LB232" s="175">
        <v>0.19384526890997986</v>
      </c>
      <c r="LC232" s="74">
        <v>309</v>
      </c>
      <c r="LD232" s="74">
        <v>1537</v>
      </c>
      <c r="LE232" s="175">
        <f t="shared" si="537"/>
        <v>0.20104098893949252</v>
      </c>
      <c r="LF232" s="74">
        <v>337</v>
      </c>
      <c r="LG232" s="74">
        <v>2408</v>
      </c>
      <c r="LH232" s="175">
        <f t="shared" si="538"/>
        <v>0.1399501661129568</v>
      </c>
      <c r="LI232" s="74">
        <v>202</v>
      </c>
      <c r="LJ232" s="74">
        <v>2360</v>
      </c>
      <c r="LK232" s="175">
        <f t="shared" si="539"/>
        <v>8.5593220338983048E-2</v>
      </c>
      <c r="LL232" s="74">
        <v>848</v>
      </c>
      <c r="LM232" s="74">
        <v>6305</v>
      </c>
      <c r="LN232" s="175">
        <v>0.13449643140364789</v>
      </c>
      <c r="LO232" s="175"/>
      <c r="LP232" s="74">
        <v>87</v>
      </c>
      <c r="LQ232" s="74">
        <v>2061</v>
      </c>
      <c r="LR232" s="175">
        <v>4.2212518195050945E-2</v>
      </c>
      <c r="LS232" s="74">
        <v>1609</v>
      </c>
      <c r="LT232" s="74">
        <v>11843</v>
      </c>
      <c r="LU232" s="175">
        <v>0.1358608460694081</v>
      </c>
      <c r="LV232" s="175"/>
      <c r="LW232" s="74"/>
      <c r="LX232" s="74">
        <v>166</v>
      </c>
      <c r="LY232" s="74">
        <v>62</v>
      </c>
      <c r="LZ232" s="74">
        <v>250</v>
      </c>
      <c r="MA232" s="74">
        <v>136</v>
      </c>
      <c r="MB232" s="74">
        <v>59</v>
      </c>
      <c r="MC232" s="74">
        <v>112</v>
      </c>
      <c r="MD232" s="74"/>
    </row>
    <row r="233" spans="1:347" x14ac:dyDescent="0.25">
      <c r="A233" s="153"/>
      <c r="B233" s="156" t="s">
        <v>44</v>
      </c>
      <c r="C233" s="154"/>
      <c r="D233" s="159">
        <v>36015</v>
      </c>
      <c r="E233" s="159" t="s">
        <v>141</v>
      </c>
      <c r="F233" s="73" t="s">
        <v>190</v>
      </c>
      <c r="P233" s="164"/>
      <c r="Q233" s="129"/>
      <c r="R233" s="129"/>
      <c r="S233" s="129"/>
      <c r="T233" s="129"/>
      <c r="U233" s="129"/>
      <c r="V233" s="129"/>
      <c r="W233" s="129"/>
      <c r="X233" s="129"/>
      <c r="Y233" s="129"/>
      <c r="Z233" s="115"/>
      <c r="AA233" s="74"/>
      <c r="AB233" s="75">
        <v>3894</v>
      </c>
      <c r="AC233" s="75">
        <v>12100</v>
      </c>
      <c r="AD233" s="75">
        <v>3730</v>
      </c>
      <c r="AE233" s="75">
        <v>5506</v>
      </c>
      <c r="AF233" s="75">
        <v>3562</v>
      </c>
      <c r="AG233" s="75">
        <v>9340</v>
      </c>
      <c r="AH233" s="75">
        <v>385</v>
      </c>
      <c r="AI233" s="75">
        <v>537</v>
      </c>
      <c r="AK233" s="74">
        <f t="shared" si="546"/>
        <v>39054</v>
      </c>
      <c r="AL233" s="76"/>
      <c r="AM233" s="77">
        <f t="shared" si="547"/>
        <v>9.9708096481794434E-2</v>
      </c>
      <c r="AN233" s="78">
        <f t="shared" si="548"/>
        <v>0.30982741844625389</v>
      </c>
      <c r="AO233" s="78">
        <f t="shared" si="549"/>
        <v>9.5508782711117943E-2</v>
      </c>
      <c r="AP233" s="78">
        <f t="shared" si="550"/>
        <v>0.14098427817893175</v>
      </c>
      <c r="AQ233" s="78">
        <f t="shared" si="551"/>
        <v>9.1207046653351775E-2</v>
      </c>
      <c r="AR233" s="78">
        <f t="shared" si="552"/>
        <v>0.23915604035438112</v>
      </c>
      <c r="AS233" s="78">
        <f t="shared" si="553"/>
        <v>9.8581451323808064E-3</v>
      </c>
      <c r="AT233" s="79">
        <f t="shared" si="554"/>
        <v>1.3750192041788293E-2</v>
      </c>
      <c r="AU233" s="76">
        <f t="shared" si="555"/>
        <v>1</v>
      </c>
      <c r="AV233" s="76"/>
      <c r="AW233" s="76"/>
      <c r="AX233" s="75">
        <v>3213</v>
      </c>
      <c r="AY233" s="75">
        <v>2230</v>
      </c>
      <c r="AZ233" s="75">
        <v>4359</v>
      </c>
      <c r="BA233" s="75">
        <v>6336</v>
      </c>
      <c r="BB233" s="75">
        <v>13131</v>
      </c>
      <c r="BC233" s="75">
        <v>8498</v>
      </c>
      <c r="BD233" s="75">
        <v>658</v>
      </c>
      <c r="BE233" s="75">
        <v>935</v>
      </c>
      <c r="BF233" s="75">
        <v>179</v>
      </c>
      <c r="BG233" s="80">
        <v>62</v>
      </c>
      <c r="BH233" s="81"/>
      <c r="BI233" s="81"/>
      <c r="BJ233" s="82"/>
      <c r="BK233" s="74">
        <f t="shared" si="556"/>
        <v>62</v>
      </c>
      <c r="BL233" s="80">
        <f t="shared" si="478"/>
        <v>39601</v>
      </c>
      <c r="BM233" s="83"/>
      <c r="BN233" s="84">
        <f t="shared" si="557"/>
        <v>8.1134314790030554E-2</v>
      </c>
      <c r="BO233" s="85">
        <f t="shared" si="558"/>
        <v>5.6311709300270192E-2</v>
      </c>
      <c r="BP233" s="85">
        <f t="shared" si="559"/>
        <v>0.11007297795510214</v>
      </c>
      <c r="BQ233" s="85">
        <f t="shared" si="560"/>
        <v>0.15999595969798741</v>
      </c>
      <c r="BR233" s="85">
        <f t="shared" si="561"/>
        <v>0.33158253579455066</v>
      </c>
      <c r="BS233" s="85">
        <f t="shared" si="562"/>
        <v>0.21459054064291305</v>
      </c>
      <c r="BT233" s="85">
        <f t="shared" si="563"/>
        <v>1.6615742026716496E-2</v>
      </c>
      <c r="BU233" s="85">
        <f t="shared" si="564"/>
        <v>2.3610514885987727E-2</v>
      </c>
      <c r="BV233" s="85">
        <f t="shared" si="565"/>
        <v>4.5200878765687732E-3</v>
      </c>
      <c r="BW233" s="85">
        <f t="shared" si="566"/>
        <v>1.565617029872983E-3</v>
      </c>
      <c r="BX233" s="85">
        <f t="shared" si="567"/>
        <v>0</v>
      </c>
      <c r="BY233" s="85">
        <f t="shared" si="568"/>
        <v>0</v>
      </c>
      <c r="BZ233" s="85">
        <f t="shared" si="569"/>
        <v>0</v>
      </c>
      <c r="CA233" s="76">
        <f t="shared" si="570"/>
        <v>1.565617029872983E-3</v>
      </c>
      <c r="CB233" s="86">
        <f t="shared" si="571"/>
        <v>1</v>
      </c>
      <c r="CC233" s="76"/>
      <c r="CD233" s="76"/>
      <c r="CE233" s="75">
        <v>3392</v>
      </c>
      <c r="CF233" s="75">
        <v>8664</v>
      </c>
      <c r="CG233" s="75">
        <v>11629</v>
      </c>
      <c r="CH233" s="75">
        <v>5086</v>
      </c>
      <c r="CI233" s="75">
        <v>6833</v>
      </c>
      <c r="CJ233" s="75">
        <v>3648</v>
      </c>
      <c r="CK233" s="73">
        <v>685</v>
      </c>
      <c r="CQ233" s="74">
        <f t="shared" si="572"/>
        <v>0</v>
      </c>
      <c r="CR233" s="74">
        <f t="shared" si="573"/>
        <v>39937</v>
      </c>
      <c r="CS233" s="76"/>
      <c r="CT233" s="77">
        <f t="shared" si="574"/>
        <v>8.4933770688834911E-2</v>
      </c>
      <c r="CU233" s="78">
        <f t="shared" si="575"/>
        <v>0.21694168315096277</v>
      </c>
      <c r="CV233" s="78">
        <f t="shared" si="576"/>
        <v>0.29118361419235295</v>
      </c>
      <c r="CW233" s="78">
        <f t="shared" si="577"/>
        <v>0.12735057715902545</v>
      </c>
      <c r="CX233" s="78">
        <f t="shared" si="578"/>
        <v>0.17109447379622905</v>
      </c>
      <c r="CY233" s="78">
        <f t="shared" si="579"/>
        <v>9.1343866589879058E-2</v>
      </c>
      <c r="CZ233" s="78">
        <f t="shared" si="580"/>
        <v>1.7152014422715776E-2</v>
      </c>
      <c r="DA233" s="79"/>
      <c r="DB233" s="79"/>
      <c r="DC233" s="79"/>
      <c r="DD233" s="79"/>
      <c r="DE233" s="79">
        <f t="shared" si="581"/>
        <v>0</v>
      </c>
      <c r="DF233" s="76">
        <f t="shared" si="582"/>
        <v>1</v>
      </c>
      <c r="DG233" s="76"/>
      <c r="DH233" s="76"/>
      <c r="DI233" s="76"/>
      <c r="DJ233" s="76"/>
      <c r="DK233" s="76">
        <f t="shared" si="479"/>
        <v>0.30982741844625389</v>
      </c>
      <c r="DL233" s="76">
        <f t="shared" si="480"/>
        <v>0.33158253579455066</v>
      </c>
      <c r="DM233" s="76">
        <f t="shared" si="481"/>
        <v>0.21694168315096277</v>
      </c>
      <c r="DN233" s="76"/>
      <c r="DO233" s="76"/>
      <c r="DP233" s="76">
        <f t="shared" si="482"/>
        <v>9.5508782711117943E-2</v>
      </c>
      <c r="DQ233" s="76">
        <f t="shared" si="483"/>
        <v>5.6311709300270192E-2</v>
      </c>
      <c r="DR233" s="76">
        <f t="shared" si="484"/>
        <v>0.17109447379622905</v>
      </c>
      <c r="DS233" s="76"/>
      <c r="DT233" s="76"/>
      <c r="DU233" s="76"/>
      <c r="DV233" s="76">
        <f t="shared" si="485"/>
        <v>2.3610514885987727E-2</v>
      </c>
      <c r="DW233" s="76"/>
      <c r="DX233" s="76"/>
      <c r="DY233" s="76"/>
      <c r="DZ233" s="76"/>
      <c r="EA233" s="76">
        <f t="shared" si="486"/>
        <v>4.5200878765687732E-3</v>
      </c>
      <c r="EB233" s="76"/>
      <c r="EC233" s="76"/>
      <c r="ED233" s="76"/>
      <c r="EE233" s="76">
        <f t="shared" si="583"/>
        <v>0.40533620115737184</v>
      </c>
      <c r="EF233" s="76">
        <f t="shared" si="584"/>
        <v>0.41602484785737737</v>
      </c>
      <c r="EG233" s="76">
        <f t="shared" si="585"/>
        <v>0.38803615694719185</v>
      </c>
      <c r="EH233" s="76"/>
      <c r="EI233" s="76"/>
      <c r="EJ233" s="76">
        <f t="shared" si="487"/>
        <v>-9.2885735295291122E-2</v>
      </c>
      <c r="EK233" s="76"/>
      <c r="EL233" s="76">
        <f t="shared" si="488"/>
        <v>-0.11464085264358789</v>
      </c>
      <c r="EM233" s="76"/>
      <c r="EN233" s="76"/>
      <c r="EO233" s="76">
        <f t="shared" si="489"/>
        <v>7.5585691085111109E-2</v>
      </c>
      <c r="EP233" s="76"/>
      <c r="EQ233" s="76">
        <f t="shared" si="490"/>
        <v>0.11478276449595887</v>
      </c>
      <c r="ER233" s="76"/>
      <c r="ES233" s="76"/>
      <c r="ET233" s="76">
        <f t="shared" si="491"/>
        <v>0</v>
      </c>
      <c r="EU233" s="76"/>
      <c r="EV233" s="76">
        <f t="shared" si="492"/>
        <v>-2.3610514885987727E-2</v>
      </c>
      <c r="EW233" s="76"/>
      <c r="EX233" s="76"/>
      <c r="EY233" s="76">
        <f t="shared" si="493"/>
        <v>0</v>
      </c>
      <c r="EZ233" s="76"/>
      <c r="FA233" s="76">
        <f t="shared" si="494"/>
        <v>-4.5200878765687732E-3</v>
      </c>
      <c r="FB233" s="76"/>
      <c r="FC233" s="76"/>
      <c r="FD233" s="76">
        <f t="shared" si="495"/>
        <v>-1.7300044210179999E-2</v>
      </c>
      <c r="FE233" s="76"/>
      <c r="FF233" s="76">
        <f t="shared" si="496"/>
        <v>-2.7988690910185521E-2</v>
      </c>
      <c r="FG233" s="76"/>
      <c r="FH233" s="76"/>
      <c r="FI233" s="76"/>
      <c r="FJ233" s="76"/>
      <c r="FK233" s="76"/>
      <c r="FL233" s="76">
        <f t="shared" si="497"/>
        <v>9.8581451323808064E-3</v>
      </c>
      <c r="FM233" s="76">
        <f t="shared" si="498"/>
        <v>1.6615742026716496E-2</v>
      </c>
      <c r="FN233" s="76">
        <f t="shared" si="499"/>
        <v>1.7152014422715776E-2</v>
      </c>
      <c r="FO233" s="76"/>
      <c r="FP233" s="76">
        <f t="shared" si="500"/>
        <v>7.2938692903349693E-3</v>
      </c>
      <c r="FQ233" s="76"/>
      <c r="FR233" s="76">
        <f t="shared" si="501"/>
        <v>5.3627239599927934E-4</v>
      </c>
      <c r="FS233" s="76"/>
      <c r="FT233" s="76"/>
      <c r="FU233" s="76"/>
      <c r="FV233" s="76"/>
      <c r="FW233" s="76">
        <f t="shared" si="502"/>
        <v>0.23915604035438112</v>
      </c>
      <c r="FX233" s="76">
        <f t="shared" si="503"/>
        <v>0.21459054064291305</v>
      </c>
      <c r="FY233" s="76">
        <f t="shared" si="504"/>
        <v>0.29118361419235295</v>
      </c>
      <c r="FZ233" s="76"/>
      <c r="GA233" s="76">
        <f t="shared" si="505"/>
        <v>5.2027573837971824E-2</v>
      </c>
      <c r="GB233" s="76"/>
      <c r="GC233" s="76">
        <f t="shared" si="506"/>
        <v>7.6593073549439894E-2</v>
      </c>
      <c r="GD233" s="76"/>
      <c r="GE233" s="76"/>
      <c r="GF233" s="76"/>
      <c r="GG233" s="76"/>
      <c r="GH233" s="76">
        <f t="shared" si="507"/>
        <v>9.9708096481794434E-2</v>
      </c>
      <c r="GI233" s="76">
        <f t="shared" si="508"/>
        <v>0.11007297795510214</v>
      </c>
      <c r="GJ233" s="76">
        <f t="shared" si="509"/>
        <v>9.1343866589879058E-2</v>
      </c>
      <c r="GK233" s="76"/>
      <c r="GL233" s="76">
        <f t="shared" si="510"/>
        <v>-8.3642298919153757E-3</v>
      </c>
      <c r="GM233" s="76"/>
      <c r="GN233" s="76">
        <f t="shared" si="511"/>
        <v>-1.8729111365223081E-2</v>
      </c>
      <c r="GO233" s="76"/>
      <c r="GP233" s="76"/>
      <c r="GQ233" s="76"/>
      <c r="GR233" s="76"/>
      <c r="GS233" s="76">
        <f t="shared" si="512"/>
        <v>0.14098427817893175</v>
      </c>
      <c r="GT233" s="76">
        <f t="shared" si="513"/>
        <v>0.15999595969798741</v>
      </c>
      <c r="GU233" s="76">
        <f t="shared" si="514"/>
        <v>8.4933770688834911E-2</v>
      </c>
      <c r="GV233" s="76"/>
      <c r="GW233" s="76">
        <f t="shared" si="515"/>
        <v>-5.6050507490096838E-2</v>
      </c>
      <c r="GX233" s="76"/>
      <c r="GY233" s="76">
        <f t="shared" si="516"/>
        <v>-7.50621890091525E-2</v>
      </c>
      <c r="GZ233" s="76"/>
      <c r="HA233" s="76"/>
      <c r="HB233" s="76"/>
      <c r="HC233" s="76"/>
      <c r="HD233" s="76">
        <f t="shared" si="517"/>
        <v>9.1207046653351775E-2</v>
      </c>
      <c r="HE233" s="76">
        <f t="shared" si="518"/>
        <v>8.1134314790030554E-2</v>
      </c>
      <c r="HF233" s="76">
        <f t="shared" si="519"/>
        <v>0.12735057715902545</v>
      </c>
      <c r="HG233" s="76"/>
      <c r="HH233" s="76">
        <f t="shared" si="520"/>
        <v>3.6143530505673677E-2</v>
      </c>
      <c r="HI233" s="76"/>
      <c r="HJ233" s="76">
        <f t="shared" si="521"/>
        <v>4.6216262368994898E-2</v>
      </c>
      <c r="HK233" s="76"/>
      <c r="HL233" s="76"/>
      <c r="HM233" s="76"/>
      <c r="HN233" s="76"/>
      <c r="HO233" s="76"/>
      <c r="HP233" s="76"/>
      <c r="HQ233" s="76"/>
      <c r="HR233" s="76">
        <f t="shared" si="522"/>
        <v>0.15084242331131256</v>
      </c>
      <c r="HS233" s="76">
        <f t="shared" si="523"/>
        <v>0.23219132483228352</v>
      </c>
      <c r="HT233" s="76">
        <f t="shared" si="524"/>
        <v>0.24204946996466434</v>
      </c>
      <c r="HU233" s="76"/>
      <c r="HV233" s="76">
        <f t="shared" si="525"/>
        <v>0.17661170172470392</v>
      </c>
      <c r="HW233" s="76">
        <f t="shared" si="526"/>
        <v>0.24113027448801796</v>
      </c>
      <c r="HX233" s="76">
        <f t="shared" si="527"/>
        <v>0.2577460165147345</v>
      </c>
      <c r="HY233" s="76"/>
      <c r="HZ233" s="76">
        <f t="shared" si="528"/>
        <v>0.10208578511155068</v>
      </c>
      <c r="IA233" s="76">
        <f t="shared" si="529"/>
        <v>0.21228434784786038</v>
      </c>
      <c r="IB233" s="76">
        <f t="shared" si="530"/>
        <v>0.22943636227057612</v>
      </c>
      <c r="IC233" s="76"/>
      <c r="ID233" s="76"/>
      <c r="IE233" s="76">
        <f t="shared" si="531"/>
        <v>-4.8756638199761879E-2</v>
      </c>
      <c r="IF233" s="76"/>
      <c r="IG233" s="76">
        <f t="shared" si="532"/>
        <v>-7.4525916613153234E-2</v>
      </c>
      <c r="IH233" s="76"/>
      <c r="II233" s="76"/>
      <c r="IJ233" s="76">
        <f t="shared" si="533"/>
        <v>-1.9906976984423147E-2</v>
      </c>
      <c r="IK233" s="76"/>
      <c r="IL233" s="76">
        <f t="shared" si="534"/>
        <v>-2.8845926640157588E-2</v>
      </c>
      <c r="IM233" s="76"/>
      <c r="IN233" s="76"/>
      <c r="IO233" s="76">
        <f t="shared" si="535"/>
        <v>-1.2613107694088216E-2</v>
      </c>
      <c r="IP233" s="76"/>
      <c r="IQ233" s="76">
        <f t="shared" si="536"/>
        <v>-2.8309654244158378E-2</v>
      </c>
      <c r="IR233" s="76"/>
      <c r="IS233" s="76"/>
      <c r="IT233" s="76"/>
      <c r="IU233" s="76"/>
      <c r="IV233" s="76"/>
      <c r="IW233" s="76">
        <v>7.0000000000000007E-2</v>
      </c>
      <c r="IX233" s="183">
        <v>7.5626141403600311</v>
      </c>
      <c r="IY233" s="183">
        <v>7.0370823478917472</v>
      </c>
      <c r="IZ233" s="175">
        <v>-0.1122572086525189</v>
      </c>
      <c r="JA233" s="76"/>
      <c r="JB233" s="74">
        <v>18203</v>
      </c>
      <c r="JC233" s="74">
        <v>102</v>
      </c>
      <c r="JD233" s="74">
        <v>101</v>
      </c>
      <c r="JE233" s="76">
        <v>1.7371313320986279E-2</v>
      </c>
      <c r="JF233" s="76">
        <v>7.7446158837396514E-2</v>
      </c>
      <c r="JG233" s="74"/>
      <c r="JH233" s="74">
        <v>489</v>
      </c>
      <c r="JI233" s="74">
        <v>11</v>
      </c>
      <c r="JJ233" s="175">
        <v>2.2494887525562373E-2</v>
      </c>
      <c r="JK233" s="74">
        <v>675</v>
      </c>
      <c r="JL233" s="74">
        <v>85</v>
      </c>
      <c r="JM233" s="175">
        <v>0.12592592592592591</v>
      </c>
      <c r="JN233" s="74">
        <v>1164</v>
      </c>
      <c r="JO233" s="74">
        <v>96</v>
      </c>
      <c r="JP233" s="175">
        <v>8.247422680412371E-2</v>
      </c>
      <c r="JQ233" s="175">
        <v>0.62310581003653531</v>
      </c>
      <c r="JR233" s="74"/>
      <c r="JS233" s="74"/>
      <c r="JT233" s="76">
        <v>1.953125E-2</v>
      </c>
      <c r="JU233" s="175"/>
      <c r="JV233" s="175">
        <v>5.7033661619873582E-2</v>
      </c>
      <c r="JW233" s="175">
        <v>2.4792983487677004E-2</v>
      </c>
      <c r="JX233" s="175">
        <v>6.549398141342872E-3</v>
      </c>
      <c r="JY233" s="175">
        <v>5.0484263478530716E-2</v>
      </c>
      <c r="JZ233" s="175">
        <v>8.1826645107550597E-2</v>
      </c>
      <c r="KA233" s="175">
        <v>1.4977052607509759E-2</v>
      </c>
      <c r="KB233" s="175">
        <v>3.5556208862103318E-2</v>
      </c>
      <c r="KC233" s="175">
        <v>0.12581050843582081</v>
      </c>
      <c r="KD233" s="175">
        <v>7.5326244957290081E-2</v>
      </c>
      <c r="KE233" s="175">
        <v>5.0533261469613081E-2</v>
      </c>
      <c r="KF233" s="175">
        <v>0.13235990657716368</v>
      </c>
      <c r="KG233" s="175"/>
      <c r="KH233" s="74">
        <v>3728</v>
      </c>
      <c r="KI233" s="74">
        <v>56899</v>
      </c>
      <c r="KJ233" s="74">
        <v>8104</v>
      </c>
      <c r="KK233" s="74">
        <v>61227</v>
      </c>
      <c r="KL233" s="76">
        <v>6.5519604913970367E-2</v>
      </c>
      <c r="KM233" s="76">
        <v>0.13235990657716368</v>
      </c>
      <c r="KN233" s="175">
        <v>6.6840301663193311E-2</v>
      </c>
      <c r="KO233" s="175">
        <v>1.0201572758406749</v>
      </c>
      <c r="KP233" s="175"/>
      <c r="KQ233" s="74">
        <v>1014</v>
      </c>
      <c r="KR233" s="74">
        <v>3977</v>
      </c>
      <c r="KS233" s="175">
        <v>0.2549660548151873</v>
      </c>
      <c r="KT233" s="74">
        <v>1854</v>
      </c>
      <c r="KU233" s="74">
        <v>8000</v>
      </c>
      <c r="KV233" s="175">
        <v>0.23175000000000001</v>
      </c>
      <c r="KW233" s="74">
        <v>2575</v>
      </c>
      <c r="KX233" s="74">
        <v>11827</v>
      </c>
      <c r="KY233" s="175">
        <v>0.21772216115667539</v>
      </c>
      <c r="KZ233" s="74">
        <v>3546</v>
      </c>
      <c r="LA233" s="74">
        <v>17025</v>
      </c>
      <c r="LB233" s="175">
        <v>0.20828193832599118</v>
      </c>
      <c r="LC233" s="74">
        <v>1691</v>
      </c>
      <c r="LD233" s="74">
        <v>7979</v>
      </c>
      <c r="LE233" s="175">
        <f t="shared" si="537"/>
        <v>0.21193131971424992</v>
      </c>
      <c r="LF233" s="74">
        <v>1948</v>
      </c>
      <c r="LG233" s="74">
        <v>12194</v>
      </c>
      <c r="LH233" s="175">
        <f t="shared" si="538"/>
        <v>0.15975069706412989</v>
      </c>
      <c r="LI233" s="74">
        <v>691</v>
      </c>
      <c r="LJ233" s="74">
        <v>11956</v>
      </c>
      <c r="LK233" s="175">
        <f t="shared" si="539"/>
        <v>5.7795249247239881E-2</v>
      </c>
      <c r="LL233" s="74">
        <v>4330</v>
      </c>
      <c r="LM233" s="74">
        <v>32129</v>
      </c>
      <c r="LN233" s="175">
        <v>0.13476921161567432</v>
      </c>
      <c r="LO233" s="175"/>
      <c r="LP233" s="74">
        <v>228</v>
      </c>
      <c r="LQ233" s="74">
        <v>12073</v>
      </c>
      <c r="LR233" s="175">
        <v>1.8885115547088546E-2</v>
      </c>
      <c r="LS233" s="74">
        <v>8104</v>
      </c>
      <c r="LT233" s="74">
        <v>61227</v>
      </c>
      <c r="LU233" s="175">
        <v>0.13235990657716368</v>
      </c>
      <c r="LV233" s="175"/>
      <c r="LW233" s="74"/>
      <c r="LX233" s="74">
        <v>27</v>
      </c>
      <c r="LY233" s="74">
        <v>28</v>
      </c>
      <c r="LZ233" s="74">
        <v>97</v>
      </c>
      <c r="MA233" s="74">
        <v>250</v>
      </c>
      <c r="MB233" s="74">
        <v>159</v>
      </c>
      <c r="MC233" s="74">
        <v>38</v>
      </c>
      <c r="MD233" s="74"/>
    </row>
    <row r="234" spans="1:347" x14ac:dyDescent="0.25">
      <c r="A234" s="153"/>
      <c r="B234" s="156" t="s">
        <v>42</v>
      </c>
      <c r="C234" s="154"/>
      <c r="D234" s="159">
        <v>45041</v>
      </c>
      <c r="E234" s="159" t="s">
        <v>206</v>
      </c>
      <c r="F234" s="73" t="s">
        <v>248</v>
      </c>
      <c r="P234" s="164"/>
      <c r="Q234" s="129"/>
      <c r="R234" s="129"/>
      <c r="S234" s="129"/>
      <c r="T234" s="129"/>
      <c r="U234" s="129"/>
      <c r="V234" s="129"/>
      <c r="W234" s="129"/>
      <c r="X234" s="129"/>
      <c r="Y234" s="129"/>
      <c r="Z234" s="115"/>
      <c r="AA234" s="74"/>
      <c r="AB234" s="75">
        <v>2164</v>
      </c>
      <c r="AC234" s="75">
        <v>2975</v>
      </c>
      <c r="AD234" s="75">
        <v>1901</v>
      </c>
      <c r="AE234" s="75">
        <v>3610</v>
      </c>
      <c r="AF234" s="75">
        <v>1045</v>
      </c>
      <c r="AG234" s="75">
        <v>2387</v>
      </c>
      <c r="AH234" s="75">
        <v>210</v>
      </c>
      <c r="AI234" s="75">
        <v>195</v>
      </c>
      <c r="AK234" s="74">
        <f t="shared" si="546"/>
        <v>14487</v>
      </c>
      <c r="AL234" s="76"/>
      <c r="AM234" s="77">
        <f t="shared" si="547"/>
        <v>0.14937530199489196</v>
      </c>
      <c r="AN234" s="78">
        <f t="shared" si="548"/>
        <v>0.20535652654103678</v>
      </c>
      <c r="AO234" s="78">
        <f t="shared" si="549"/>
        <v>0.13122109477462551</v>
      </c>
      <c r="AP234" s="78">
        <f t="shared" si="550"/>
        <v>0.24918892800441775</v>
      </c>
      <c r="AQ234" s="78">
        <f t="shared" si="551"/>
        <v>7.2133637053910404E-2</v>
      </c>
      <c r="AR234" s="78">
        <f t="shared" si="552"/>
        <v>0.16476841305998483</v>
      </c>
      <c r="AS234" s="78">
        <f t="shared" si="553"/>
        <v>1.4495754814661421E-2</v>
      </c>
      <c r="AT234" s="79">
        <f t="shared" si="554"/>
        <v>1.3460343756471319E-2</v>
      </c>
      <c r="AU234" s="76">
        <f t="shared" si="555"/>
        <v>1</v>
      </c>
      <c r="AV234" s="76"/>
      <c r="AW234" s="76"/>
      <c r="AX234" s="75">
        <v>955</v>
      </c>
      <c r="AY234" s="75">
        <v>815</v>
      </c>
      <c r="AZ234" s="75">
        <v>2554</v>
      </c>
      <c r="BA234" s="75">
        <v>3508</v>
      </c>
      <c r="BB234" s="75">
        <v>3407</v>
      </c>
      <c r="BC234" s="75">
        <v>3076</v>
      </c>
      <c r="BD234" s="75">
        <v>315</v>
      </c>
      <c r="BF234" s="75">
        <v>43</v>
      </c>
      <c r="BG234" s="80">
        <v>80</v>
      </c>
      <c r="BH234" s="81">
        <v>72</v>
      </c>
      <c r="BI234" s="81">
        <v>11</v>
      </c>
      <c r="BJ234" s="82">
        <v>12</v>
      </c>
      <c r="BK234" s="74">
        <f t="shared" si="556"/>
        <v>175</v>
      </c>
      <c r="BL234" s="80">
        <f t="shared" si="478"/>
        <v>14848</v>
      </c>
      <c r="BM234" s="83"/>
      <c r="BN234" s="84">
        <f t="shared" si="557"/>
        <v>6.4318426724137928E-2</v>
      </c>
      <c r="BO234" s="85">
        <f t="shared" si="558"/>
        <v>5.4889547413793101E-2</v>
      </c>
      <c r="BP234" s="85">
        <f t="shared" si="559"/>
        <v>0.17200969827586207</v>
      </c>
      <c r="BQ234" s="85">
        <f t="shared" si="560"/>
        <v>0.23626077586206898</v>
      </c>
      <c r="BR234" s="85">
        <f t="shared" si="561"/>
        <v>0.22945851293103448</v>
      </c>
      <c r="BS234" s="85">
        <f t="shared" si="562"/>
        <v>0.20716594827586207</v>
      </c>
      <c r="BT234" s="85">
        <f t="shared" si="563"/>
        <v>2.1214978448275863E-2</v>
      </c>
      <c r="BU234" s="85">
        <f t="shared" si="564"/>
        <v>0</v>
      </c>
      <c r="BV234" s="85">
        <f t="shared" si="565"/>
        <v>2.8960129310344829E-3</v>
      </c>
      <c r="BW234" s="85">
        <f t="shared" si="566"/>
        <v>5.387931034482759E-3</v>
      </c>
      <c r="BX234" s="85">
        <f t="shared" si="567"/>
        <v>4.8491379310344829E-3</v>
      </c>
      <c r="BY234" s="85">
        <f t="shared" si="568"/>
        <v>7.4084051724137927E-4</v>
      </c>
      <c r="BZ234" s="85">
        <f t="shared" si="569"/>
        <v>8.0818965517241378E-4</v>
      </c>
      <c r="CA234" s="76">
        <f t="shared" si="570"/>
        <v>1.1786099137931034E-2</v>
      </c>
      <c r="CB234" s="86">
        <f t="shared" si="571"/>
        <v>1</v>
      </c>
      <c r="CC234" s="76"/>
      <c r="CD234" s="76"/>
      <c r="CE234" s="75">
        <v>2809</v>
      </c>
      <c r="CF234" s="75">
        <v>2982</v>
      </c>
      <c r="CG234" s="75">
        <v>3298</v>
      </c>
      <c r="CH234" s="75">
        <v>1823</v>
      </c>
      <c r="CI234" s="75">
        <v>1371</v>
      </c>
      <c r="CJ234" s="75">
        <v>2014</v>
      </c>
      <c r="CK234" s="73">
        <v>616</v>
      </c>
      <c r="CQ234" s="74">
        <f t="shared" si="572"/>
        <v>0</v>
      </c>
      <c r="CR234" s="74">
        <f t="shared" si="573"/>
        <v>14913</v>
      </c>
      <c r="CS234" s="76"/>
      <c r="CT234" s="77">
        <f t="shared" si="574"/>
        <v>0.18835914973513043</v>
      </c>
      <c r="CU234" s="78">
        <f t="shared" si="575"/>
        <v>0.19995976664654999</v>
      </c>
      <c r="CV234" s="78">
        <f t="shared" si="576"/>
        <v>0.22114933279688861</v>
      </c>
      <c r="CW234" s="78">
        <f t="shared" si="577"/>
        <v>0.12224233889894723</v>
      </c>
      <c r="CX234" s="78">
        <f t="shared" si="578"/>
        <v>9.193321263327299E-2</v>
      </c>
      <c r="CY234" s="78">
        <f t="shared" si="579"/>
        <v>0.13504995641386711</v>
      </c>
      <c r="CZ234" s="78">
        <f t="shared" si="580"/>
        <v>4.1306242875343659E-2</v>
      </c>
      <c r="DA234" s="79"/>
      <c r="DB234" s="79"/>
      <c r="DC234" s="79"/>
      <c r="DD234" s="79"/>
      <c r="DE234" s="79">
        <f t="shared" si="581"/>
        <v>0</v>
      </c>
      <c r="DF234" s="76">
        <f t="shared" si="582"/>
        <v>1</v>
      </c>
      <c r="DG234" s="76"/>
      <c r="DH234" s="76"/>
      <c r="DI234" s="76"/>
      <c r="DJ234" s="76"/>
      <c r="DK234" s="76">
        <f t="shared" si="479"/>
        <v>0.20535652654103678</v>
      </c>
      <c r="DL234" s="76">
        <f t="shared" si="480"/>
        <v>0.22945851293103448</v>
      </c>
      <c r="DM234" s="76">
        <f t="shared" si="481"/>
        <v>0.19995976664654999</v>
      </c>
      <c r="DN234" s="76"/>
      <c r="DO234" s="76"/>
      <c r="DP234" s="76">
        <f t="shared" si="482"/>
        <v>0.13122109477462551</v>
      </c>
      <c r="DQ234" s="76">
        <f t="shared" si="483"/>
        <v>5.4889547413793101E-2</v>
      </c>
      <c r="DR234" s="76">
        <f t="shared" si="484"/>
        <v>9.193321263327299E-2</v>
      </c>
      <c r="DS234" s="76"/>
      <c r="DT234" s="76"/>
      <c r="DU234" s="76"/>
      <c r="DV234" s="76">
        <f t="shared" si="485"/>
        <v>0</v>
      </c>
      <c r="DW234" s="76"/>
      <c r="DX234" s="76"/>
      <c r="DY234" s="76"/>
      <c r="DZ234" s="76"/>
      <c r="EA234" s="76">
        <f t="shared" si="486"/>
        <v>2.8960129310344829E-3</v>
      </c>
      <c r="EB234" s="76"/>
      <c r="EC234" s="76"/>
      <c r="ED234" s="76"/>
      <c r="EE234" s="76">
        <f t="shared" si="583"/>
        <v>0.33657762131566227</v>
      </c>
      <c r="EF234" s="76">
        <f t="shared" si="584"/>
        <v>0.28724407327586204</v>
      </c>
      <c r="EG234" s="76">
        <f t="shared" si="585"/>
        <v>0.29189297927982299</v>
      </c>
      <c r="EH234" s="76"/>
      <c r="EI234" s="76"/>
      <c r="EJ234" s="76">
        <f t="shared" si="487"/>
        <v>-5.3967598944867912E-3</v>
      </c>
      <c r="EK234" s="76"/>
      <c r="EL234" s="76">
        <f t="shared" si="488"/>
        <v>-2.9498746284484484E-2</v>
      </c>
      <c r="EM234" s="76"/>
      <c r="EN234" s="76"/>
      <c r="EO234" s="76">
        <f t="shared" si="489"/>
        <v>-3.9287882141352523E-2</v>
      </c>
      <c r="EP234" s="76"/>
      <c r="EQ234" s="76">
        <f t="shared" si="490"/>
        <v>3.7043665219479889E-2</v>
      </c>
      <c r="ER234" s="76"/>
      <c r="ES234" s="76"/>
      <c r="ET234" s="76">
        <f t="shared" si="491"/>
        <v>0</v>
      </c>
      <c r="EU234" s="76"/>
      <c r="EV234" s="76">
        <f t="shared" si="492"/>
        <v>0</v>
      </c>
      <c r="EW234" s="76"/>
      <c r="EX234" s="76"/>
      <c r="EY234" s="76">
        <f t="shared" si="493"/>
        <v>0</v>
      </c>
      <c r="EZ234" s="76"/>
      <c r="FA234" s="76">
        <f t="shared" si="494"/>
        <v>-2.8960129310344829E-3</v>
      </c>
      <c r="FB234" s="76"/>
      <c r="FC234" s="76"/>
      <c r="FD234" s="76">
        <f t="shared" si="495"/>
        <v>-4.4684642035839273E-2</v>
      </c>
      <c r="FE234" s="76"/>
      <c r="FF234" s="76">
        <f t="shared" si="496"/>
        <v>4.6489060039609509E-3</v>
      </c>
      <c r="FG234" s="76"/>
      <c r="FH234" s="76"/>
      <c r="FI234" s="76"/>
      <c r="FJ234" s="76"/>
      <c r="FK234" s="76"/>
      <c r="FL234" s="76">
        <f t="shared" si="497"/>
        <v>1.4495754814661421E-2</v>
      </c>
      <c r="FM234" s="76">
        <f t="shared" si="498"/>
        <v>2.1214978448275863E-2</v>
      </c>
      <c r="FN234" s="76">
        <f t="shared" si="499"/>
        <v>4.1306242875343659E-2</v>
      </c>
      <c r="FO234" s="76"/>
      <c r="FP234" s="76">
        <f t="shared" si="500"/>
        <v>2.6810488060682237E-2</v>
      </c>
      <c r="FQ234" s="76"/>
      <c r="FR234" s="76">
        <f t="shared" si="501"/>
        <v>2.0091264427067795E-2</v>
      </c>
      <c r="FS234" s="76"/>
      <c r="FT234" s="76"/>
      <c r="FU234" s="76"/>
      <c r="FV234" s="76"/>
      <c r="FW234" s="76">
        <f t="shared" si="502"/>
        <v>0.16476841305998483</v>
      </c>
      <c r="FX234" s="76">
        <f t="shared" si="503"/>
        <v>0.20716594827586207</v>
      </c>
      <c r="FY234" s="76">
        <f t="shared" si="504"/>
        <v>0.22114933279688861</v>
      </c>
      <c r="FZ234" s="76"/>
      <c r="GA234" s="76">
        <f t="shared" si="505"/>
        <v>5.638091973690379E-2</v>
      </c>
      <c r="GB234" s="76"/>
      <c r="GC234" s="76">
        <f t="shared" si="506"/>
        <v>1.3983384521026543E-2</v>
      </c>
      <c r="GD234" s="76"/>
      <c r="GE234" s="76"/>
      <c r="GF234" s="76"/>
      <c r="GG234" s="76"/>
      <c r="GH234" s="76">
        <f t="shared" si="507"/>
        <v>0.14937530199489196</v>
      </c>
      <c r="GI234" s="76">
        <f t="shared" si="508"/>
        <v>0.17200969827586207</v>
      </c>
      <c r="GJ234" s="76">
        <f t="shared" si="509"/>
        <v>0.13504995641386711</v>
      </c>
      <c r="GK234" s="76"/>
      <c r="GL234" s="76">
        <f t="shared" si="510"/>
        <v>-1.4325345581024856E-2</v>
      </c>
      <c r="GM234" s="76"/>
      <c r="GN234" s="76">
        <f t="shared" si="511"/>
        <v>-3.6959741861994966E-2</v>
      </c>
      <c r="GO234" s="76"/>
      <c r="GP234" s="76"/>
      <c r="GQ234" s="76"/>
      <c r="GR234" s="76"/>
      <c r="GS234" s="76">
        <f t="shared" si="512"/>
        <v>0.24918892800441775</v>
      </c>
      <c r="GT234" s="76">
        <f t="shared" si="513"/>
        <v>0.23626077586206898</v>
      </c>
      <c r="GU234" s="76">
        <f t="shared" si="514"/>
        <v>0.18835914973513043</v>
      </c>
      <c r="GV234" s="76"/>
      <c r="GW234" s="76">
        <f t="shared" si="515"/>
        <v>-6.0829778269287316E-2</v>
      </c>
      <c r="GX234" s="76"/>
      <c r="GY234" s="76">
        <f t="shared" si="516"/>
        <v>-4.7901626126938546E-2</v>
      </c>
      <c r="GZ234" s="76"/>
      <c r="HA234" s="76"/>
      <c r="HB234" s="76"/>
      <c r="HC234" s="76"/>
      <c r="HD234" s="76">
        <f t="shared" si="517"/>
        <v>7.2133637053910404E-2</v>
      </c>
      <c r="HE234" s="76">
        <f t="shared" si="518"/>
        <v>6.4318426724137928E-2</v>
      </c>
      <c r="HF234" s="76">
        <f t="shared" si="519"/>
        <v>0.12224233889894723</v>
      </c>
      <c r="HG234" s="76"/>
      <c r="HH234" s="76">
        <f t="shared" si="520"/>
        <v>5.0108701845036824E-2</v>
      </c>
      <c r="HI234" s="76"/>
      <c r="HJ234" s="76">
        <f t="shared" si="521"/>
        <v>5.79239121748093E-2</v>
      </c>
      <c r="HK234" s="76"/>
      <c r="HL234" s="76"/>
      <c r="HM234" s="76"/>
      <c r="HN234" s="76"/>
      <c r="HO234" s="76"/>
      <c r="HP234" s="76"/>
      <c r="HQ234" s="76"/>
      <c r="HR234" s="76">
        <f t="shared" si="522"/>
        <v>0.2636846828190792</v>
      </c>
      <c r="HS234" s="76">
        <f t="shared" si="523"/>
        <v>0.32132256505832812</v>
      </c>
      <c r="HT234" s="76">
        <f t="shared" si="524"/>
        <v>0.3358183198729896</v>
      </c>
      <c r="HU234" s="76"/>
      <c r="HV234" s="76">
        <f t="shared" si="525"/>
        <v>0.25747575431034486</v>
      </c>
      <c r="HW234" s="76">
        <f t="shared" si="526"/>
        <v>0.30057920258620691</v>
      </c>
      <c r="HX234" s="76">
        <f t="shared" si="527"/>
        <v>0.32179418103448276</v>
      </c>
      <c r="HY234" s="76"/>
      <c r="HZ234" s="76">
        <f t="shared" si="528"/>
        <v>0.22966539261047408</v>
      </c>
      <c r="IA234" s="76">
        <f t="shared" si="529"/>
        <v>0.31060148863407766</v>
      </c>
      <c r="IB234" s="76">
        <f t="shared" si="530"/>
        <v>0.35190773150942134</v>
      </c>
      <c r="IC234" s="76"/>
      <c r="ID234" s="76"/>
      <c r="IE234" s="76">
        <f t="shared" si="531"/>
        <v>-3.4019290208605113E-2</v>
      </c>
      <c r="IF234" s="76"/>
      <c r="IG234" s="76">
        <f t="shared" si="532"/>
        <v>-2.7810361699870778E-2</v>
      </c>
      <c r="IH234" s="76"/>
      <c r="II234" s="76"/>
      <c r="IJ234" s="76">
        <f t="shared" si="533"/>
        <v>-1.0721076424250464E-2</v>
      </c>
      <c r="IK234" s="76"/>
      <c r="IL234" s="76">
        <f t="shared" si="534"/>
        <v>1.0022286047870754E-2</v>
      </c>
      <c r="IM234" s="76"/>
      <c r="IN234" s="76"/>
      <c r="IO234" s="76">
        <f t="shared" si="535"/>
        <v>1.6089411636431739E-2</v>
      </c>
      <c r="IP234" s="76"/>
      <c r="IQ234" s="76">
        <f t="shared" si="536"/>
        <v>3.0113550474938577E-2</v>
      </c>
      <c r="IR234" s="76"/>
      <c r="IS234" s="76"/>
      <c r="IT234" s="76"/>
      <c r="IU234" s="76"/>
      <c r="IV234" s="76"/>
      <c r="IW234" s="76">
        <v>0.11</v>
      </c>
      <c r="IX234" s="183">
        <v>7.5321529499971156</v>
      </c>
      <c r="IY234" s="183">
        <v>7.3213100956987338</v>
      </c>
      <c r="IZ234" s="175">
        <v>-3.9124012576857457E-2</v>
      </c>
      <c r="JA234" s="76"/>
      <c r="JB234" s="74">
        <v>15156</v>
      </c>
      <c r="JC234" s="74">
        <v>85</v>
      </c>
      <c r="JD234" s="74">
        <v>88</v>
      </c>
      <c r="JE234" s="76">
        <v>1.4203436204404887E-2</v>
      </c>
      <c r="JF234" s="76">
        <v>7.3713280418145607E-2</v>
      </c>
      <c r="JG234" s="74"/>
      <c r="JH234" s="74">
        <v>239</v>
      </c>
      <c r="JI234" s="74">
        <v>20</v>
      </c>
      <c r="JJ234" s="175">
        <v>8.3682008368200833E-2</v>
      </c>
      <c r="JK234" s="74">
        <v>173</v>
      </c>
      <c r="JL234" s="74">
        <v>54</v>
      </c>
      <c r="JM234" s="175">
        <v>0.31213872832369943</v>
      </c>
      <c r="JN234" s="74">
        <v>412</v>
      </c>
      <c r="JO234" s="74">
        <v>74</v>
      </c>
      <c r="JP234" s="175">
        <v>0.1796116504854369</v>
      </c>
      <c r="JQ234" s="175">
        <v>0.59126731588917836</v>
      </c>
      <c r="JR234" s="74"/>
      <c r="JS234" s="74"/>
      <c r="JT234" s="76"/>
      <c r="JU234" s="175"/>
      <c r="JV234" s="175">
        <v>7.6638110673767079E-2</v>
      </c>
      <c r="JW234" s="175">
        <v>1.4934012502894188E-2</v>
      </c>
      <c r="JX234" s="175">
        <v>9.8788299760747093E-3</v>
      </c>
      <c r="JY234" s="175">
        <v>6.6759280697692366E-2</v>
      </c>
      <c r="JZ234" s="175">
        <v>9.157212317666126E-2</v>
      </c>
      <c r="KA234" s="175">
        <v>0.17558076715289034</v>
      </c>
      <c r="KB234" s="175">
        <v>3.6621131434745699E-2</v>
      </c>
      <c r="KC234" s="175">
        <v>0.2938951917882226</v>
      </c>
      <c r="KD234" s="175">
        <v>0.22713591109053022</v>
      </c>
      <c r="KE234" s="175">
        <v>0.21220189858763602</v>
      </c>
      <c r="KF234" s="175">
        <v>0.3037740217642973</v>
      </c>
      <c r="KG234" s="175"/>
      <c r="KH234" s="74">
        <v>5883</v>
      </c>
      <c r="KI234" s="74">
        <v>24878</v>
      </c>
      <c r="KJ234" s="74">
        <v>7872</v>
      </c>
      <c r="KK234" s="74">
        <v>25914</v>
      </c>
      <c r="KL234" s="76">
        <v>0.23647399308626096</v>
      </c>
      <c r="KM234" s="76">
        <v>0.3037740217642973</v>
      </c>
      <c r="KN234" s="175">
        <v>6.7300028678036333E-2</v>
      </c>
      <c r="KO234" s="175">
        <v>0.28459801350538633</v>
      </c>
      <c r="KP234" s="175"/>
      <c r="KQ234" s="74">
        <v>1079</v>
      </c>
      <c r="KR234" s="74">
        <v>2069</v>
      </c>
      <c r="KS234" s="175">
        <v>0.52150797486708556</v>
      </c>
      <c r="KT234" s="74">
        <v>2159</v>
      </c>
      <c r="KU234" s="74">
        <v>4221</v>
      </c>
      <c r="KV234" s="175">
        <v>0.5114901682065861</v>
      </c>
      <c r="KW234" s="74">
        <v>3007</v>
      </c>
      <c r="KX234" s="74">
        <v>6134</v>
      </c>
      <c r="KY234" s="175">
        <v>0.49021845451581347</v>
      </c>
      <c r="KZ234" s="74">
        <v>3817</v>
      </c>
      <c r="LA234" s="74">
        <v>8251</v>
      </c>
      <c r="LB234" s="175">
        <v>0.46261059265543569</v>
      </c>
      <c r="LC234" s="74">
        <v>1171</v>
      </c>
      <c r="LD234" s="74">
        <v>3060</v>
      </c>
      <c r="LE234" s="175">
        <f t="shared" si="537"/>
        <v>0.38267973856209148</v>
      </c>
      <c r="LF234" s="74">
        <v>1588</v>
      </c>
      <c r="LG234" s="74">
        <v>5024</v>
      </c>
      <c r="LH234" s="175">
        <f t="shared" si="538"/>
        <v>0.31608280254777071</v>
      </c>
      <c r="LI234" s="74">
        <v>888</v>
      </c>
      <c r="LJ234" s="74">
        <v>4864</v>
      </c>
      <c r="LK234" s="175">
        <f t="shared" si="539"/>
        <v>0.18256578947368421</v>
      </c>
      <c r="LL234" s="74">
        <v>3647</v>
      </c>
      <c r="LM234" s="74">
        <v>12948</v>
      </c>
      <c r="LN234" s="175">
        <v>0.28166512202656779</v>
      </c>
      <c r="LO234" s="175"/>
      <c r="LP234" s="74">
        <v>408</v>
      </c>
      <c r="LQ234" s="74">
        <v>4715</v>
      </c>
      <c r="LR234" s="175">
        <v>8.6532343584305407E-2</v>
      </c>
      <c r="LS234" s="74">
        <v>7872</v>
      </c>
      <c r="LT234" s="74">
        <v>25914</v>
      </c>
      <c r="LU234" s="175">
        <v>0.3037740217642973</v>
      </c>
      <c r="LV234" s="175"/>
      <c r="LW234" s="74"/>
      <c r="LX234" s="74">
        <v>13</v>
      </c>
      <c r="LY234" s="74">
        <v>257</v>
      </c>
      <c r="LZ234" s="74">
        <v>294</v>
      </c>
      <c r="MA234" s="74">
        <v>292</v>
      </c>
      <c r="MB234" s="74">
        <v>241</v>
      </c>
      <c r="MC234" s="74">
        <v>187</v>
      </c>
      <c r="MD234" s="74"/>
    </row>
    <row r="235" spans="1:347" x14ac:dyDescent="0.25">
      <c r="A235" s="153"/>
      <c r="B235" s="156" t="s">
        <v>10</v>
      </c>
      <c r="C235" s="154"/>
      <c r="D235" s="159">
        <v>23097</v>
      </c>
      <c r="E235" s="159" t="s">
        <v>77</v>
      </c>
      <c r="F235" s="73" t="s">
        <v>105</v>
      </c>
      <c r="P235" s="164"/>
      <c r="Q235" s="129"/>
      <c r="R235" s="129"/>
      <c r="S235" s="129"/>
      <c r="T235" s="129"/>
      <c r="U235" s="129"/>
      <c r="V235" s="129"/>
      <c r="W235" s="129"/>
      <c r="X235" s="129"/>
      <c r="Y235" s="129"/>
      <c r="Z235" s="115"/>
      <c r="AA235" s="74"/>
      <c r="AB235" s="75">
        <v>872</v>
      </c>
      <c r="AC235" s="75">
        <v>2980</v>
      </c>
      <c r="AD235" s="75">
        <v>674</v>
      </c>
      <c r="AE235" s="75">
        <v>470</v>
      </c>
      <c r="AF235" s="75">
        <v>475</v>
      </c>
      <c r="AG235" s="75">
        <v>2138</v>
      </c>
      <c r="AH235" s="75">
        <v>29</v>
      </c>
      <c r="AI235" s="75">
        <v>77</v>
      </c>
      <c r="AK235" s="74">
        <f t="shared" si="546"/>
        <v>7715</v>
      </c>
      <c r="AL235" s="76"/>
      <c r="AM235" s="77">
        <f t="shared" si="547"/>
        <v>0.11302657161373947</v>
      </c>
      <c r="AN235" s="78">
        <f t="shared" si="548"/>
        <v>0.38626053143227479</v>
      </c>
      <c r="AO235" s="78">
        <f t="shared" si="549"/>
        <v>8.7362281270252751E-2</v>
      </c>
      <c r="AP235" s="78">
        <f t="shared" si="550"/>
        <v>6.0920285158781597E-2</v>
      </c>
      <c r="AQ235" s="78">
        <f t="shared" si="551"/>
        <v>6.1568373298768631E-2</v>
      </c>
      <c r="AR235" s="78">
        <f t="shared" si="552"/>
        <v>0.27712248865845757</v>
      </c>
      <c r="AS235" s="78">
        <f t="shared" si="553"/>
        <v>3.7589112119248216E-3</v>
      </c>
      <c r="AT235" s="79">
        <f t="shared" si="554"/>
        <v>9.9805573558003884E-3</v>
      </c>
      <c r="AU235" s="76">
        <f t="shared" si="555"/>
        <v>1</v>
      </c>
      <c r="AV235" s="76"/>
      <c r="AW235" s="76"/>
      <c r="AX235" s="75">
        <v>439</v>
      </c>
      <c r="AY235" s="75">
        <v>409</v>
      </c>
      <c r="AZ235" s="75">
        <v>1580</v>
      </c>
      <c r="BA235" s="75">
        <v>528</v>
      </c>
      <c r="BB235" s="75">
        <v>2793</v>
      </c>
      <c r="BC235" s="75">
        <v>1861</v>
      </c>
      <c r="BD235" s="75">
        <v>80</v>
      </c>
      <c r="BF235" s="75">
        <v>5</v>
      </c>
      <c r="BG235" s="80">
        <v>13</v>
      </c>
      <c r="BH235" s="81"/>
      <c r="BI235" s="81"/>
      <c r="BJ235" s="82"/>
      <c r="BK235" s="74">
        <f t="shared" si="556"/>
        <v>13</v>
      </c>
      <c r="BL235" s="80">
        <f t="shared" si="478"/>
        <v>7708</v>
      </c>
      <c r="BM235" s="83"/>
      <c r="BN235" s="84">
        <f t="shared" si="557"/>
        <v>5.6953814218993253E-2</v>
      </c>
      <c r="BO235" s="85">
        <f t="shared" si="558"/>
        <v>5.306175402179554E-2</v>
      </c>
      <c r="BP235" s="85">
        <f t="shared" si="559"/>
        <v>0.20498183705241307</v>
      </c>
      <c r="BQ235" s="85">
        <f t="shared" si="560"/>
        <v>6.8500259470679808E-2</v>
      </c>
      <c r="BR235" s="85">
        <f t="shared" si="561"/>
        <v>0.36235080435910744</v>
      </c>
      <c r="BS235" s="85">
        <f t="shared" si="562"/>
        <v>0.24143746756616502</v>
      </c>
      <c r="BT235" s="85">
        <f t="shared" si="563"/>
        <v>1.0378827192527244E-2</v>
      </c>
      <c r="BU235" s="85">
        <f t="shared" si="564"/>
        <v>0</v>
      </c>
      <c r="BV235" s="85">
        <f t="shared" si="565"/>
        <v>6.4867669953295277E-4</v>
      </c>
      <c r="BW235" s="85">
        <f t="shared" si="566"/>
        <v>1.6865594187856772E-3</v>
      </c>
      <c r="BX235" s="85">
        <f t="shared" si="567"/>
        <v>0</v>
      </c>
      <c r="BY235" s="85">
        <f t="shared" si="568"/>
        <v>0</v>
      </c>
      <c r="BZ235" s="85">
        <f t="shared" si="569"/>
        <v>0</v>
      </c>
      <c r="CA235" s="76">
        <f t="shared" si="570"/>
        <v>1.6865594187856772E-3</v>
      </c>
      <c r="CB235" s="86">
        <f t="shared" si="571"/>
        <v>1</v>
      </c>
      <c r="CC235" s="76"/>
      <c r="CD235" s="76"/>
      <c r="CE235" s="75">
        <v>318</v>
      </c>
      <c r="CF235" s="75">
        <v>2708</v>
      </c>
      <c r="CG235" s="75">
        <v>2054</v>
      </c>
      <c r="CH235" s="75">
        <v>959</v>
      </c>
      <c r="CI235" s="75">
        <v>1051</v>
      </c>
      <c r="CJ235" s="75">
        <v>763</v>
      </c>
      <c r="CK235" s="75">
        <v>87</v>
      </c>
      <c r="CL235" s="75">
        <v>17</v>
      </c>
      <c r="CM235" s="73">
        <v>24</v>
      </c>
      <c r="CN235" s="75">
        <v>36</v>
      </c>
      <c r="CO235" s="73"/>
      <c r="CQ235" s="74">
        <f t="shared" si="572"/>
        <v>77</v>
      </c>
      <c r="CR235" s="74">
        <f t="shared" si="573"/>
        <v>8017</v>
      </c>
      <c r="CS235" s="76"/>
      <c r="CT235" s="77">
        <f t="shared" si="574"/>
        <v>3.9665710365473367E-2</v>
      </c>
      <c r="CU235" s="78">
        <f t="shared" si="575"/>
        <v>0.33778221279780468</v>
      </c>
      <c r="CV235" s="78">
        <f t="shared" si="576"/>
        <v>0.25620556317824622</v>
      </c>
      <c r="CW235" s="78">
        <f t="shared" si="577"/>
        <v>0.11962080578770114</v>
      </c>
      <c r="CX235" s="78">
        <f t="shared" si="578"/>
        <v>0.13109642010727204</v>
      </c>
      <c r="CY235" s="78">
        <f t="shared" si="579"/>
        <v>9.5172757889484844E-2</v>
      </c>
      <c r="CZ235" s="78">
        <f t="shared" si="580"/>
        <v>1.0851939628289883E-2</v>
      </c>
      <c r="DA235" s="79"/>
      <c r="DB235" s="79"/>
      <c r="DC235" s="79"/>
      <c r="DD235" s="79"/>
      <c r="DE235" s="79">
        <f t="shared" si="581"/>
        <v>9.6045902457278284E-3</v>
      </c>
      <c r="DF235" s="76">
        <f t="shared" si="582"/>
        <v>1</v>
      </c>
      <c r="DG235" s="76"/>
      <c r="DH235" s="76"/>
      <c r="DI235" s="76"/>
      <c r="DJ235" s="76"/>
      <c r="DK235" s="76">
        <f t="shared" si="479"/>
        <v>0.38626053143227479</v>
      </c>
      <c r="DL235" s="76">
        <f t="shared" si="480"/>
        <v>0.36235080435910744</v>
      </c>
      <c r="DM235" s="76">
        <f t="shared" si="481"/>
        <v>0.33778221279780468</v>
      </c>
      <c r="DN235" s="76"/>
      <c r="DO235" s="76"/>
      <c r="DP235" s="76">
        <f t="shared" si="482"/>
        <v>8.7362281270252751E-2</v>
      </c>
      <c r="DQ235" s="76">
        <f t="shared" si="483"/>
        <v>5.306175402179554E-2</v>
      </c>
      <c r="DR235" s="76">
        <f t="shared" si="484"/>
        <v>0.13109642010727204</v>
      </c>
      <c r="DS235" s="76"/>
      <c r="DT235" s="76"/>
      <c r="DU235" s="76"/>
      <c r="DV235" s="76">
        <f t="shared" si="485"/>
        <v>0</v>
      </c>
      <c r="DW235" s="76"/>
      <c r="DX235" s="76"/>
      <c r="DY235" s="76"/>
      <c r="DZ235" s="76"/>
      <c r="EA235" s="76">
        <f t="shared" si="486"/>
        <v>6.4867669953295277E-4</v>
      </c>
      <c r="EB235" s="76"/>
      <c r="EC235" s="76"/>
      <c r="ED235" s="76"/>
      <c r="EE235" s="76">
        <f t="shared" si="583"/>
        <v>0.47362281270252754</v>
      </c>
      <c r="EF235" s="76">
        <f t="shared" si="584"/>
        <v>0.41606123508043591</v>
      </c>
      <c r="EG235" s="76">
        <f t="shared" si="585"/>
        <v>0.4688786329050767</v>
      </c>
      <c r="EH235" s="76"/>
      <c r="EI235" s="76"/>
      <c r="EJ235" s="76">
        <f t="shared" si="487"/>
        <v>-4.8478318634470108E-2</v>
      </c>
      <c r="EK235" s="76"/>
      <c r="EL235" s="76">
        <f t="shared" si="488"/>
        <v>-2.4568591561302755E-2</v>
      </c>
      <c r="EM235" s="76"/>
      <c r="EN235" s="76"/>
      <c r="EO235" s="76">
        <f t="shared" si="489"/>
        <v>4.3734138837019293E-2</v>
      </c>
      <c r="EP235" s="76"/>
      <c r="EQ235" s="76">
        <f t="shared" si="490"/>
        <v>7.8034666085476503E-2</v>
      </c>
      <c r="ER235" s="76"/>
      <c r="ES235" s="76"/>
      <c r="ET235" s="76">
        <f t="shared" si="491"/>
        <v>0</v>
      </c>
      <c r="EU235" s="76"/>
      <c r="EV235" s="76">
        <f t="shared" si="492"/>
        <v>0</v>
      </c>
      <c r="EW235" s="76"/>
      <c r="EX235" s="76"/>
      <c r="EY235" s="76">
        <f t="shared" si="493"/>
        <v>0</v>
      </c>
      <c r="EZ235" s="76"/>
      <c r="FA235" s="76">
        <f t="shared" si="494"/>
        <v>-6.4867669953295277E-4</v>
      </c>
      <c r="FB235" s="76"/>
      <c r="FC235" s="76"/>
      <c r="FD235" s="76">
        <f t="shared" si="495"/>
        <v>-4.7441797974508426E-3</v>
      </c>
      <c r="FE235" s="76"/>
      <c r="FF235" s="76">
        <f t="shared" si="496"/>
        <v>5.2817397824640788E-2</v>
      </c>
      <c r="FG235" s="76"/>
      <c r="FH235" s="76"/>
      <c r="FI235" s="76"/>
      <c r="FJ235" s="76"/>
      <c r="FK235" s="76"/>
      <c r="FL235" s="76">
        <f t="shared" si="497"/>
        <v>3.7589112119248216E-3</v>
      </c>
      <c r="FM235" s="76">
        <f t="shared" si="498"/>
        <v>1.0378827192527244E-2</v>
      </c>
      <c r="FN235" s="76">
        <f t="shared" si="499"/>
        <v>1.0851939628289883E-2</v>
      </c>
      <c r="FO235" s="76"/>
      <c r="FP235" s="76">
        <f t="shared" si="500"/>
        <v>7.0930284163650617E-3</v>
      </c>
      <c r="FQ235" s="76"/>
      <c r="FR235" s="76">
        <f t="shared" si="501"/>
        <v>4.7311243576263901E-4</v>
      </c>
      <c r="FS235" s="76"/>
      <c r="FT235" s="76"/>
      <c r="FU235" s="76"/>
      <c r="FV235" s="76"/>
      <c r="FW235" s="76">
        <f t="shared" si="502"/>
        <v>0.27712248865845757</v>
      </c>
      <c r="FX235" s="76">
        <f t="shared" si="503"/>
        <v>0.24143746756616502</v>
      </c>
      <c r="FY235" s="76">
        <f t="shared" si="504"/>
        <v>0.25620556317824622</v>
      </c>
      <c r="FZ235" s="76"/>
      <c r="GA235" s="76">
        <f t="shared" si="505"/>
        <v>-2.0916925480211346E-2</v>
      </c>
      <c r="GB235" s="76"/>
      <c r="GC235" s="76">
        <f t="shared" si="506"/>
        <v>1.47680956120812E-2</v>
      </c>
      <c r="GD235" s="76"/>
      <c r="GE235" s="76"/>
      <c r="GF235" s="76"/>
      <c r="GG235" s="76"/>
      <c r="GH235" s="76">
        <f t="shared" si="507"/>
        <v>0.11302657161373947</v>
      </c>
      <c r="GI235" s="76">
        <f t="shared" si="508"/>
        <v>0.20498183705241307</v>
      </c>
      <c r="GJ235" s="76">
        <f t="shared" si="509"/>
        <v>9.5172757889484844E-2</v>
      </c>
      <c r="GK235" s="76"/>
      <c r="GL235" s="76">
        <f t="shared" si="510"/>
        <v>-1.7853813724254625E-2</v>
      </c>
      <c r="GM235" s="76"/>
      <c r="GN235" s="76">
        <f t="shared" si="511"/>
        <v>-0.10980907916292823</v>
      </c>
      <c r="GO235" s="76"/>
      <c r="GP235" s="76"/>
      <c r="GQ235" s="76"/>
      <c r="GR235" s="76"/>
      <c r="GS235" s="76">
        <f t="shared" si="512"/>
        <v>6.0920285158781597E-2</v>
      </c>
      <c r="GT235" s="76">
        <f t="shared" si="513"/>
        <v>6.8500259470679808E-2</v>
      </c>
      <c r="GU235" s="76">
        <f t="shared" si="514"/>
        <v>3.9665710365473367E-2</v>
      </c>
      <c r="GV235" s="76"/>
      <c r="GW235" s="76">
        <f t="shared" si="515"/>
        <v>-2.125457479330823E-2</v>
      </c>
      <c r="GX235" s="76"/>
      <c r="GY235" s="76">
        <f t="shared" si="516"/>
        <v>-2.8834549105206442E-2</v>
      </c>
      <c r="GZ235" s="76"/>
      <c r="HA235" s="76"/>
      <c r="HB235" s="76"/>
      <c r="HC235" s="76"/>
      <c r="HD235" s="76">
        <f t="shared" si="517"/>
        <v>6.1568373298768631E-2</v>
      </c>
      <c r="HE235" s="76">
        <f t="shared" si="518"/>
        <v>5.6953814218993253E-2</v>
      </c>
      <c r="HF235" s="76">
        <f t="shared" si="519"/>
        <v>0.11962080578770114</v>
      </c>
      <c r="HG235" s="76"/>
      <c r="HH235" s="76">
        <f t="shared" si="520"/>
        <v>5.8052432488932507E-2</v>
      </c>
      <c r="HI235" s="76"/>
      <c r="HJ235" s="76">
        <f t="shared" si="521"/>
        <v>6.2666991568707892E-2</v>
      </c>
      <c r="HK235" s="76"/>
      <c r="HL235" s="76"/>
      <c r="HM235" s="76"/>
      <c r="HN235" s="76"/>
      <c r="HO235" s="76"/>
      <c r="HP235" s="76"/>
      <c r="HQ235" s="76"/>
      <c r="HR235" s="76">
        <f t="shared" si="522"/>
        <v>6.4679196370706418E-2</v>
      </c>
      <c r="HS235" s="76">
        <f t="shared" si="523"/>
        <v>0.12248865845755022</v>
      </c>
      <c r="HT235" s="76">
        <f t="shared" si="524"/>
        <v>0.12624756966947503</v>
      </c>
      <c r="HU235" s="76"/>
      <c r="HV235" s="76">
        <f t="shared" si="525"/>
        <v>7.887908666320706E-2</v>
      </c>
      <c r="HW235" s="76">
        <f t="shared" si="526"/>
        <v>0.12545407368967307</v>
      </c>
      <c r="HX235" s="76">
        <f t="shared" si="527"/>
        <v>0.13583290088220032</v>
      </c>
      <c r="HY235" s="76"/>
      <c r="HZ235" s="76">
        <f t="shared" si="528"/>
        <v>5.051764999376325E-2</v>
      </c>
      <c r="IA235" s="76">
        <f t="shared" si="529"/>
        <v>0.15928651615317452</v>
      </c>
      <c r="IB235" s="76">
        <f t="shared" si="530"/>
        <v>0.17013845578146439</v>
      </c>
      <c r="IC235" s="76"/>
      <c r="ID235" s="76"/>
      <c r="IE235" s="76">
        <f t="shared" si="531"/>
        <v>-1.4161546376943168E-2</v>
      </c>
      <c r="IF235" s="76"/>
      <c r="IG235" s="76">
        <f t="shared" si="532"/>
        <v>-2.836143666944381E-2</v>
      </c>
      <c r="IH235" s="76"/>
      <c r="II235" s="76"/>
      <c r="IJ235" s="76">
        <f t="shared" si="533"/>
        <v>3.6797857695624298E-2</v>
      </c>
      <c r="IK235" s="76"/>
      <c r="IL235" s="76">
        <f t="shared" si="534"/>
        <v>3.383244246350145E-2</v>
      </c>
      <c r="IM235" s="76"/>
      <c r="IN235" s="76"/>
      <c r="IO235" s="76">
        <f t="shared" si="535"/>
        <v>4.3890886111989352E-2</v>
      </c>
      <c r="IP235" s="76"/>
      <c r="IQ235" s="76">
        <f t="shared" si="536"/>
        <v>3.4305554899264068E-2</v>
      </c>
      <c r="IR235" s="76"/>
      <c r="IS235" s="76"/>
      <c r="IT235" s="76"/>
      <c r="IU235" s="76"/>
      <c r="IV235" s="76"/>
      <c r="IW235" s="76">
        <v>0.02</v>
      </c>
      <c r="IX235" s="183">
        <v>3.4696084793424182</v>
      </c>
      <c r="IY235" s="183">
        <v>3.6060338578074695</v>
      </c>
      <c r="IZ235" s="175">
        <v>-0.20125258014595826</v>
      </c>
      <c r="JA235" s="76"/>
      <c r="JB235" s="74">
        <v>20767</v>
      </c>
      <c r="JC235" s="74">
        <v>117</v>
      </c>
      <c r="JD235" s="74">
        <v>110</v>
      </c>
      <c r="JE235" s="76">
        <v>1.7789738391794055E-2</v>
      </c>
      <c r="JF235" s="76">
        <v>6.8814209561865694E-2</v>
      </c>
      <c r="JG235" s="74"/>
      <c r="JH235" s="74">
        <v>72</v>
      </c>
      <c r="JI235" s="74">
        <v>1.5</v>
      </c>
      <c r="JJ235" s="175">
        <v>2.0833333333333332E-2</v>
      </c>
      <c r="JK235" s="74">
        <v>37</v>
      </c>
      <c r="JL235" s="74">
        <v>1.5</v>
      </c>
      <c r="JM235" s="175">
        <v>4.0540540540540543E-2</v>
      </c>
      <c r="JN235" s="74">
        <v>109</v>
      </c>
      <c r="JO235" s="74">
        <v>3</v>
      </c>
      <c r="JP235" s="175">
        <v>2.7522935779816515E-2</v>
      </c>
      <c r="JQ235" s="175">
        <v>0.24988042958389498</v>
      </c>
      <c r="JR235" s="74"/>
      <c r="JS235" s="74"/>
      <c r="JT235" s="76"/>
      <c r="JU235" s="175"/>
      <c r="JV235" s="175">
        <v>5.124412737080216E-2</v>
      </c>
      <c r="JW235" s="175">
        <v>5.742126326779189E-3</v>
      </c>
      <c r="JX235" s="175">
        <v>8.6131894901687843E-3</v>
      </c>
      <c r="JY235" s="175">
        <v>4.2630937880633372E-2</v>
      </c>
      <c r="JZ235" s="175">
        <v>5.6986253697581347E-2</v>
      </c>
      <c r="KA235" s="175">
        <v>2.6535583782843222E-2</v>
      </c>
      <c r="KB235" s="175">
        <v>2.6622585696885331E-2</v>
      </c>
      <c r="KC235" s="175">
        <v>0.10153123368714112</v>
      </c>
      <c r="KD235" s="175">
        <v>5.8900295806507741E-2</v>
      </c>
      <c r="KE235" s="175">
        <v>5.3158169479728554E-2</v>
      </c>
      <c r="KF235" s="175">
        <v>0.11014442317730989</v>
      </c>
      <c r="KG235" s="175"/>
      <c r="KH235" s="74">
        <v>783</v>
      </c>
      <c r="KI235" s="74">
        <v>11137</v>
      </c>
      <c r="KJ235" s="74">
        <v>1266</v>
      </c>
      <c r="KK235" s="74">
        <v>11494</v>
      </c>
      <c r="KL235" s="76">
        <v>7.030618658525635E-2</v>
      </c>
      <c r="KM235" s="76">
        <v>0.11014442317730989</v>
      </c>
      <c r="KN235" s="175">
        <v>3.9838236592053544E-2</v>
      </c>
      <c r="KO235" s="175">
        <v>0.56663913272758659</v>
      </c>
      <c r="KP235" s="175"/>
      <c r="KQ235" s="74">
        <v>175</v>
      </c>
      <c r="KR235" s="74">
        <v>706</v>
      </c>
      <c r="KS235" s="175">
        <v>0.24787535410764872</v>
      </c>
      <c r="KT235" s="74">
        <v>360</v>
      </c>
      <c r="KU235" s="74">
        <v>1527</v>
      </c>
      <c r="KV235" s="175">
        <v>0.23575638506876229</v>
      </c>
      <c r="KW235" s="74">
        <v>501</v>
      </c>
      <c r="KX235" s="74">
        <v>2346</v>
      </c>
      <c r="KY235" s="175">
        <v>0.21355498721227623</v>
      </c>
      <c r="KZ235" s="74">
        <v>623</v>
      </c>
      <c r="LA235" s="74">
        <v>3295</v>
      </c>
      <c r="LB235" s="175">
        <v>0.18907435508345979</v>
      </c>
      <c r="LC235" s="74">
        <v>176</v>
      </c>
      <c r="LD235" s="74">
        <v>1187</v>
      </c>
      <c r="LE235" s="175">
        <f t="shared" si="537"/>
        <v>0.14827295703454085</v>
      </c>
      <c r="LF235" s="74">
        <v>307</v>
      </c>
      <c r="LG235" s="74">
        <v>2383</v>
      </c>
      <c r="LH235" s="175">
        <f t="shared" si="538"/>
        <v>0.12882920688208141</v>
      </c>
      <c r="LI235" s="74">
        <v>123</v>
      </c>
      <c r="LJ235" s="74">
        <v>2536</v>
      </c>
      <c r="LK235" s="175">
        <f t="shared" si="539"/>
        <v>4.8501577287066243E-2</v>
      </c>
      <c r="LL235" s="74">
        <v>606</v>
      </c>
      <c r="LM235" s="74">
        <v>6106</v>
      </c>
      <c r="LN235" s="175">
        <v>9.9246642646577135E-2</v>
      </c>
      <c r="LO235" s="175"/>
      <c r="LP235" s="74">
        <v>37</v>
      </c>
      <c r="LQ235" s="74">
        <v>2093</v>
      </c>
      <c r="LR235" s="175">
        <v>1.7677974199713332E-2</v>
      </c>
      <c r="LS235" s="74">
        <v>1266</v>
      </c>
      <c r="LT235" s="74">
        <v>11494</v>
      </c>
      <c r="LU235" s="175">
        <v>0.11014442317730989</v>
      </c>
      <c r="LV235" s="175"/>
      <c r="LW235" s="74"/>
      <c r="LX235" s="74">
        <v>231</v>
      </c>
      <c r="LY235" s="74">
        <v>153</v>
      </c>
      <c r="LZ235" s="74">
        <v>179</v>
      </c>
      <c r="MA235" s="74">
        <v>265</v>
      </c>
      <c r="MB235" s="74">
        <v>298</v>
      </c>
      <c r="MC235" s="74">
        <v>296</v>
      </c>
      <c r="MD235" s="74"/>
    </row>
    <row r="236" spans="1:347" x14ac:dyDescent="0.25">
      <c r="A236" s="153"/>
      <c r="B236" s="156" t="s">
        <v>10</v>
      </c>
      <c r="C236" s="154"/>
      <c r="D236" s="159">
        <v>24094</v>
      </c>
      <c r="E236" s="159" t="s">
        <v>77</v>
      </c>
      <c r="F236" s="73" t="s">
        <v>133</v>
      </c>
      <c r="P236" s="164"/>
      <c r="Q236" s="129"/>
      <c r="R236" s="129"/>
      <c r="S236" s="129"/>
      <c r="T236" s="129"/>
      <c r="U236" s="129"/>
      <c r="V236" s="129"/>
      <c r="W236" s="129"/>
      <c r="X236" s="129"/>
      <c r="Y236" s="129"/>
      <c r="Z236" s="115"/>
      <c r="AA236" s="74"/>
      <c r="AB236" s="75">
        <v>1491</v>
      </c>
      <c r="AC236" s="75">
        <v>2858</v>
      </c>
      <c r="AD236" s="75">
        <v>576</v>
      </c>
      <c r="AE236" s="75">
        <v>1123</v>
      </c>
      <c r="AF236" s="75">
        <v>1160</v>
      </c>
      <c r="AG236" s="75">
        <v>3357</v>
      </c>
      <c r="AH236" s="75">
        <v>153</v>
      </c>
      <c r="AI236" s="75">
        <v>44</v>
      </c>
      <c r="AK236" s="74">
        <f t="shared" si="546"/>
        <v>10762</v>
      </c>
      <c r="AL236" s="76"/>
      <c r="AM236" s="77">
        <f t="shared" si="547"/>
        <v>0.1385430217431704</v>
      </c>
      <c r="AN236" s="78">
        <f t="shared" si="548"/>
        <v>0.26556402155733133</v>
      </c>
      <c r="AO236" s="78">
        <f t="shared" si="549"/>
        <v>5.3521650250882735E-2</v>
      </c>
      <c r="AP236" s="78">
        <f t="shared" si="550"/>
        <v>0.10434863408288422</v>
      </c>
      <c r="AQ236" s="78">
        <f t="shared" si="551"/>
        <v>0.10778665675524995</v>
      </c>
      <c r="AR236" s="78">
        <f t="shared" si="552"/>
        <v>0.31193086786842594</v>
      </c>
      <c r="AS236" s="78">
        <f t="shared" si="553"/>
        <v>1.4216688347890727E-2</v>
      </c>
      <c r="AT236" s="79">
        <f t="shared" si="554"/>
        <v>4.0884593941646532E-3</v>
      </c>
      <c r="AU236" s="76">
        <f t="shared" si="555"/>
        <v>1</v>
      </c>
      <c r="AV236" s="76"/>
      <c r="AW236" s="76"/>
      <c r="AX236" s="75">
        <v>1215</v>
      </c>
      <c r="AY236" s="75">
        <v>387</v>
      </c>
      <c r="AZ236" s="75">
        <v>2154</v>
      </c>
      <c r="BA236" s="75">
        <v>1342</v>
      </c>
      <c r="BB236" s="75">
        <v>3434</v>
      </c>
      <c r="BC236" s="75">
        <v>2278</v>
      </c>
      <c r="BD236" s="75">
        <v>263</v>
      </c>
      <c r="BF236" s="75">
        <v>39</v>
      </c>
      <c r="BG236" s="80">
        <v>17</v>
      </c>
      <c r="BH236" s="81"/>
      <c r="BI236" s="81"/>
      <c r="BJ236" s="82"/>
      <c r="BK236" s="74">
        <f t="shared" si="556"/>
        <v>17</v>
      </c>
      <c r="BL236" s="80">
        <f t="shared" si="478"/>
        <v>11129</v>
      </c>
      <c r="BM236" s="83"/>
      <c r="BN236" s="84">
        <f t="shared" si="557"/>
        <v>0.10917422949052026</v>
      </c>
      <c r="BO236" s="85">
        <f t="shared" si="558"/>
        <v>3.4774013837721267E-2</v>
      </c>
      <c r="BP236" s="85">
        <f t="shared" si="559"/>
        <v>0.19354838709677419</v>
      </c>
      <c r="BQ236" s="85">
        <f t="shared" si="560"/>
        <v>0.12058585677059934</v>
      </c>
      <c r="BR236" s="85">
        <f t="shared" si="561"/>
        <v>0.30856321322670499</v>
      </c>
      <c r="BS236" s="85">
        <f t="shared" si="562"/>
        <v>0.20469044837811123</v>
      </c>
      <c r="BT236" s="85">
        <f t="shared" si="563"/>
        <v>2.3631952556384221E-2</v>
      </c>
      <c r="BU236" s="85">
        <f t="shared" si="564"/>
        <v>0</v>
      </c>
      <c r="BV236" s="85">
        <f t="shared" si="565"/>
        <v>3.5043579836463294E-3</v>
      </c>
      <c r="BW236" s="85">
        <f t="shared" si="566"/>
        <v>1.5275406595381437E-3</v>
      </c>
      <c r="BX236" s="85">
        <f t="shared" si="567"/>
        <v>0</v>
      </c>
      <c r="BY236" s="85">
        <f t="shared" si="568"/>
        <v>0</v>
      </c>
      <c r="BZ236" s="85">
        <f t="shared" si="569"/>
        <v>0</v>
      </c>
      <c r="CA236" s="76">
        <f t="shared" si="570"/>
        <v>1.5275406595381437E-3</v>
      </c>
      <c r="CB236" s="86">
        <f t="shared" si="571"/>
        <v>1</v>
      </c>
      <c r="CC236" s="76"/>
      <c r="CD236" s="76"/>
      <c r="CE236" s="75">
        <v>985</v>
      </c>
      <c r="CF236" s="75">
        <v>2853</v>
      </c>
      <c r="CG236" s="75">
        <v>2911</v>
      </c>
      <c r="CH236" s="75">
        <v>1959</v>
      </c>
      <c r="CI236" s="75">
        <v>929</v>
      </c>
      <c r="CJ236" s="75">
        <v>1427</v>
      </c>
      <c r="CK236" s="75">
        <v>275</v>
      </c>
      <c r="CQ236" s="74">
        <f t="shared" si="572"/>
        <v>0</v>
      </c>
      <c r="CR236" s="74">
        <f t="shared" si="573"/>
        <v>11339</v>
      </c>
      <c r="CS236" s="76"/>
      <c r="CT236" s="77">
        <f t="shared" si="574"/>
        <v>8.6868330540612049E-2</v>
      </c>
      <c r="CU236" s="78">
        <f t="shared" si="575"/>
        <v>0.25160948937296057</v>
      </c>
      <c r="CV236" s="78">
        <f t="shared" si="576"/>
        <v>0.2567245788870271</v>
      </c>
      <c r="CW236" s="78">
        <f t="shared" si="577"/>
        <v>0.17276655789752182</v>
      </c>
      <c r="CX236" s="78">
        <f t="shared" si="578"/>
        <v>8.1929623423582329E-2</v>
      </c>
      <c r="CY236" s="78">
        <f t="shared" si="579"/>
        <v>0.12584884028573948</v>
      </c>
      <c r="CZ236" s="78">
        <f t="shared" si="580"/>
        <v>2.4252579592556663E-2</v>
      </c>
      <c r="DA236" s="79"/>
      <c r="DB236" s="79"/>
      <c r="DC236" s="79"/>
      <c r="DD236" s="79"/>
      <c r="DE236" s="79">
        <f t="shared" si="581"/>
        <v>0</v>
      </c>
      <c r="DF236" s="76">
        <f t="shared" si="582"/>
        <v>1</v>
      </c>
      <c r="DG236" s="76"/>
      <c r="DH236" s="76"/>
      <c r="DI236" s="76"/>
      <c r="DJ236" s="76"/>
      <c r="DK236" s="76">
        <f t="shared" si="479"/>
        <v>0.26556402155733133</v>
      </c>
      <c r="DL236" s="76">
        <f t="shared" si="480"/>
        <v>0.30856321322670499</v>
      </c>
      <c r="DM236" s="76">
        <f t="shared" si="481"/>
        <v>0.25160948937296057</v>
      </c>
      <c r="DN236" s="76"/>
      <c r="DO236" s="76"/>
      <c r="DP236" s="76">
        <f t="shared" si="482"/>
        <v>5.3521650250882735E-2</v>
      </c>
      <c r="DQ236" s="76">
        <f t="shared" si="483"/>
        <v>3.4774013837721267E-2</v>
      </c>
      <c r="DR236" s="76">
        <f t="shared" si="484"/>
        <v>8.1929623423582329E-2</v>
      </c>
      <c r="DS236" s="76"/>
      <c r="DT236" s="76"/>
      <c r="DU236" s="76"/>
      <c r="DV236" s="76">
        <f t="shared" si="485"/>
        <v>0</v>
      </c>
      <c r="DW236" s="76"/>
      <c r="DX236" s="76"/>
      <c r="DY236" s="76"/>
      <c r="DZ236" s="76"/>
      <c r="EA236" s="76">
        <f t="shared" si="486"/>
        <v>3.5043579836463294E-3</v>
      </c>
      <c r="EB236" s="76"/>
      <c r="EC236" s="76"/>
      <c r="ED236" s="76"/>
      <c r="EE236" s="76">
        <f t="shared" si="583"/>
        <v>0.31908567180821407</v>
      </c>
      <c r="EF236" s="76">
        <f t="shared" si="584"/>
        <v>0.34684158504807261</v>
      </c>
      <c r="EG236" s="76">
        <f t="shared" si="585"/>
        <v>0.33353911279654291</v>
      </c>
      <c r="EH236" s="76"/>
      <c r="EI236" s="76"/>
      <c r="EJ236" s="76">
        <f t="shared" si="487"/>
        <v>-1.395453218437076E-2</v>
      </c>
      <c r="EK236" s="76"/>
      <c r="EL236" s="76">
        <f t="shared" si="488"/>
        <v>-5.695372385374442E-2</v>
      </c>
      <c r="EM236" s="76"/>
      <c r="EN236" s="76"/>
      <c r="EO236" s="76">
        <f t="shared" si="489"/>
        <v>2.8407973172699594E-2</v>
      </c>
      <c r="EP236" s="76"/>
      <c r="EQ236" s="76">
        <f t="shared" si="490"/>
        <v>4.7155609585861062E-2</v>
      </c>
      <c r="ER236" s="76"/>
      <c r="ES236" s="76"/>
      <c r="ET236" s="76">
        <f t="shared" si="491"/>
        <v>0</v>
      </c>
      <c r="EU236" s="76"/>
      <c r="EV236" s="76">
        <f t="shared" si="492"/>
        <v>0</v>
      </c>
      <c r="EW236" s="76"/>
      <c r="EX236" s="76"/>
      <c r="EY236" s="76">
        <f t="shared" si="493"/>
        <v>0</v>
      </c>
      <c r="EZ236" s="76"/>
      <c r="FA236" s="76">
        <f t="shared" si="494"/>
        <v>-3.5043579836463294E-3</v>
      </c>
      <c r="FB236" s="76"/>
      <c r="FC236" s="76"/>
      <c r="FD236" s="76">
        <f t="shared" si="495"/>
        <v>1.4453440988328847E-2</v>
      </c>
      <c r="FE236" s="76"/>
      <c r="FF236" s="76">
        <f t="shared" si="496"/>
        <v>-1.3302472251529696E-2</v>
      </c>
      <c r="FG236" s="76"/>
      <c r="FH236" s="76"/>
      <c r="FI236" s="76"/>
      <c r="FJ236" s="76"/>
      <c r="FK236" s="76"/>
      <c r="FL236" s="76">
        <f t="shared" si="497"/>
        <v>1.4216688347890727E-2</v>
      </c>
      <c r="FM236" s="76">
        <f t="shared" si="498"/>
        <v>2.3631952556384221E-2</v>
      </c>
      <c r="FN236" s="76">
        <f t="shared" si="499"/>
        <v>2.4252579592556663E-2</v>
      </c>
      <c r="FO236" s="76"/>
      <c r="FP236" s="76">
        <f t="shared" si="500"/>
        <v>1.0035891244665937E-2</v>
      </c>
      <c r="FQ236" s="76"/>
      <c r="FR236" s="76">
        <f t="shared" si="501"/>
        <v>6.2062703617244211E-4</v>
      </c>
      <c r="FS236" s="76"/>
      <c r="FT236" s="76"/>
      <c r="FU236" s="76"/>
      <c r="FV236" s="76"/>
      <c r="FW236" s="76">
        <f t="shared" si="502"/>
        <v>0.31193086786842594</v>
      </c>
      <c r="FX236" s="76">
        <f t="shared" si="503"/>
        <v>0.20469044837811123</v>
      </c>
      <c r="FY236" s="76">
        <f t="shared" si="504"/>
        <v>0.2567245788870271</v>
      </c>
      <c r="FZ236" s="76"/>
      <c r="GA236" s="76">
        <f t="shared" si="505"/>
        <v>-5.5206288981398843E-2</v>
      </c>
      <c r="GB236" s="76"/>
      <c r="GC236" s="76">
        <f t="shared" si="506"/>
        <v>5.2034130508915866E-2</v>
      </c>
      <c r="GD236" s="76"/>
      <c r="GE236" s="76"/>
      <c r="GF236" s="76"/>
      <c r="GG236" s="76"/>
      <c r="GH236" s="76">
        <f t="shared" si="507"/>
        <v>0.1385430217431704</v>
      </c>
      <c r="GI236" s="76">
        <f t="shared" si="508"/>
        <v>0.19354838709677419</v>
      </c>
      <c r="GJ236" s="76">
        <f t="shared" si="509"/>
        <v>0.12584884028573948</v>
      </c>
      <c r="GK236" s="76"/>
      <c r="GL236" s="76">
        <f t="shared" si="510"/>
        <v>-1.2694181457430925E-2</v>
      </c>
      <c r="GM236" s="76"/>
      <c r="GN236" s="76">
        <f t="shared" si="511"/>
        <v>-6.7699546811034711E-2</v>
      </c>
      <c r="GO236" s="76"/>
      <c r="GP236" s="76"/>
      <c r="GQ236" s="76"/>
      <c r="GR236" s="76"/>
      <c r="GS236" s="76">
        <f t="shared" si="512"/>
        <v>0.10434863408288422</v>
      </c>
      <c r="GT236" s="76">
        <f t="shared" si="513"/>
        <v>0.12058585677059934</v>
      </c>
      <c r="GU236" s="76">
        <f t="shared" si="514"/>
        <v>8.6868330540612049E-2</v>
      </c>
      <c r="GV236" s="76"/>
      <c r="GW236" s="76">
        <f t="shared" si="515"/>
        <v>-1.7480303542272174E-2</v>
      </c>
      <c r="GX236" s="76"/>
      <c r="GY236" s="76">
        <f t="shared" si="516"/>
        <v>-3.3717526229987291E-2</v>
      </c>
      <c r="GZ236" s="76"/>
      <c r="HA236" s="76"/>
      <c r="HB236" s="76"/>
      <c r="HC236" s="76"/>
      <c r="HD236" s="76">
        <f t="shared" si="517"/>
        <v>0.10778665675524995</v>
      </c>
      <c r="HE236" s="76">
        <f t="shared" si="518"/>
        <v>0.10917422949052026</v>
      </c>
      <c r="HF236" s="76">
        <f t="shared" si="519"/>
        <v>0.17276655789752182</v>
      </c>
      <c r="HG236" s="76"/>
      <c r="HH236" s="76">
        <f t="shared" si="520"/>
        <v>6.4979901142271868E-2</v>
      </c>
      <c r="HI236" s="76"/>
      <c r="HJ236" s="76">
        <f t="shared" si="521"/>
        <v>6.3592328407001561E-2</v>
      </c>
      <c r="HK236" s="76"/>
      <c r="HL236" s="76"/>
      <c r="HM236" s="76"/>
      <c r="HN236" s="76"/>
      <c r="HO236" s="76"/>
      <c r="HP236" s="76"/>
      <c r="HQ236" s="76"/>
      <c r="HR236" s="76">
        <f t="shared" si="522"/>
        <v>0.11856532243077494</v>
      </c>
      <c r="HS236" s="76">
        <f t="shared" si="523"/>
        <v>0.21213529083813418</v>
      </c>
      <c r="HT236" s="76">
        <f t="shared" si="524"/>
        <v>0.2263519791860249</v>
      </c>
      <c r="HU236" s="76"/>
      <c r="HV236" s="76">
        <f t="shared" si="525"/>
        <v>0.14421780932698355</v>
      </c>
      <c r="HW236" s="76">
        <f t="shared" si="526"/>
        <v>0.2297600862611196</v>
      </c>
      <c r="HX236" s="76">
        <f t="shared" si="527"/>
        <v>0.25339203881750383</v>
      </c>
      <c r="HY236" s="76"/>
      <c r="HZ236" s="76">
        <f t="shared" si="528"/>
        <v>0.11112091013316872</v>
      </c>
      <c r="IA236" s="76">
        <f t="shared" si="529"/>
        <v>0.25963488843813387</v>
      </c>
      <c r="IB236" s="76">
        <f t="shared" si="530"/>
        <v>0.28388746803069054</v>
      </c>
      <c r="IC236" s="76"/>
      <c r="ID236" s="76"/>
      <c r="IE236" s="76">
        <f t="shared" si="531"/>
        <v>-7.4444122976062288E-3</v>
      </c>
      <c r="IF236" s="76"/>
      <c r="IG236" s="76">
        <f t="shared" si="532"/>
        <v>-3.3096899193814838E-2</v>
      </c>
      <c r="IH236" s="76"/>
      <c r="II236" s="76"/>
      <c r="IJ236" s="76">
        <f t="shared" si="533"/>
        <v>4.7499597599999693E-2</v>
      </c>
      <c r="IK236" s="76"/>
      <c r="IL236" s="76">
        <f t="shared" si="534"/>
        <v>2.987480217701427E-2</v>
      </c>
      <c r="IM236" s="76"/>
      <c r="IN236" s="76"/>
      <c r="IO236" s="76">
        <f t="shared" si="535"/>
        <v>5.7535488844665639E-2</v>
      </c>
      <c r="IP236" s="76"/>
      <c r="IQ236" s="76">
        <f t="shared" si="536"/>
        <v>3.0495429213186709E-2</v>
      </c>
      <c r="IR236" s="76"/>
      <c r="IS236" s="76"/>
      <c r="IT236" s="76"/>
      <c r="IU236" s="76"/>
      <c r="IV236" s="76"/>
      <c r="IW236" s="76">
        <v>0.04</v>
      </c>
      <c r="IX236" s="183">
        <v>4.9360312131385538</v>
      </c>
      <c r="IY236" s="183">
        <v>4.9365366323398936</v>
      </c>
      <c r="IZ236" s="175">
        <v>0.29400302874511008</v>
      </c>
      <c r="JA236" s="76"/>
      <c r="JB236" s="74">
        <v>22509</v>
      </c>
      <c r="JC236" s="74">
        <v>126</v>
      </c>
      <c r="JD236" s="74">
        <v>120</v>
      </c>
      <c r="JE236" s="76">
        <v>1.6446922716473699E-2</v>
      </c>
      <c r="JF236" s="76">
        <v>6.0447966423119968E-2</v>
      </c>
      <c r="JG236" s="74"/>
      <c r="JH236" s="74">
        <v>90</v>
      </c>
      <c r="JI236" s="74">
        <v>9</v>
      </c>
      <c r="JJ236" s="175">
        <v>0.1</v>
      </c>
      <c r="JK236" s="74">
        <v>60</v>
      </c>
      <c r="JL236" s="74">
        <v>5</v>
      </c>
      <c r="JM236" s="175">
        <v>8.3333333333333329E-2</v>
      </c>
      <c r="JN236" s="74">
        <v>150</v>
      </c>
      <c r="JO236" s="74">
        <v>14</v>
      </c>
      <c r="JP236" s="175">
        <v>9.3333333333333338E-2</v>
      </c>
      <c r="JQ236" s="175">
        <v>1.1307983296487349</v>
      </c>
      <c r="JR236" s="74"/>
      <c r="JS236" s="74"/>
      <c r="JT236" s="76"/>
      <c r="JU236" s="175"/>
      <c r="JV236" s="175">
        <v>4.8719664253999151E-2</v>
      </c>
      <c r="JW236" s="175">
        <v>5.2308253755854271E-3</v>
      </c>
      <c r="JX236" s="175">
        <v>1.9463536281248098E-2</v>
      </c>
      <c r="JY236" s="175">
        <v>2.925612797275105E-2</v>
      </c>
      <c r="JZ236" s="175">
        <v>5.3950489629584576E-2</v>
      </c>
      <c r="KA236" s="175">
        <v>5.8390608843744297E-3</v>
      </c>
      <c r="KB236" s="175">
        <v>2.2748008028708716E-2</v>
      </c>
      <c r="KC236" s="175">
        <v>6.3074022261419616E-2</v>
      </c>
      <c r="KD236" s="175">
        <v>3.3817894288668569E-2</v>
      </c>
      <c r="KE236" s="175">
        <v>2.8587068913083147E-2</v>
      </c>
      <c r="KF236" s="175">
        <v>8.2537558542667727E-2</v>
      </c>
      <c r="KG236" s="175"/>
      <c r="KH236" s="74">
        <v>910</v>
      </c>
      <c r="KI236" s="74">
        <v>15430</v>
      </c>
      <c r="KJ236" s="74">
        <v>1357</v>
      </c>
      <c r="KK236" s="74">
        <v>16441</v>
      </c>
      <c r="KL236" s="76">
        <v>5.8976020738820481E-2</v>
      </c>
      <c r="KM236" s="76">
        <v>8.2537558542667727E-2</v>
      </c>
      <c r="KN236" s="175">
        <v>2.3561537803847246E-2</v>
      </c>
      <c r="KO236" s="175">
        <v>0.39951047067402529</v>
      </c>
      <c r="KP236" s="175"/>
      <c r="KQ236" s="74">
        <v>181</v>
      </c>
      <c r="KR236" s="74">
        <v>1154</v>
      </c>
      <c r="KS236" s="175">
        <v>0.15684575389948008</v>
      </c>
      <c r="KT236" s="74">
        <v>334</v>
      </c>
      <c r="KU236" s="74">
        <v>2311</v>
      </c>
      <c r="KV236" s="175">
        <v>0.14452617914322805</v>
      </c>
      <c r="KW236" s="74">
        <v>471</v>
      </c>
      <c r="KX236" s="74">
        <v>3331</v>
      </c>
      <c r="KY236" s="175">
        <v>0.14139897928549985</v>
      </c>
      <c r="KZ236" s="74">
        <v>631</v>
      </c>
      <c r="LA236" s="74">
        <v>4716</v>
      </c>
      <c r="LB236" s="175">
        <v>0.13379983036471585</v>
      </c>
      <c r="LC236" s="74">
        <v>209</v>
      </c>
      <c r="LD236" s="74">
        <v>1764</v>
      </c>
      <c r="LE236" s="175">
        <f t="shared" si="537"/>
        <v>0.11848072562358276</v>
      </c>
      <c r="LF236" s="74">
        <v>298</v>
      </c>
      <c r="LG236" s="74">
        <v>3354</v>
      </c>
      <c r="LH236" s="175">
        <f t="shared" si="538"/>
        <v>8.8849135360763262E-2</v>
      </c>
      <c r="LI236" s="74">
        <v>163</v>
      </c>
      <c r="LJ236" s="74">
        <v>3608</v>
      </c>
      <c r="LK236" s="175">
        <f t="shared" si="539"/>
        <v>4.5177383592017735E-2</v>
      </c>
      <c r="LL236" s="74">
        <v>670</v>
      </c>
      <c r="LM236" s="74">
        <v>8726</v>
      </c>
      <c r="LN236" s="175">
        <v>7.6782030712812283E-2</v>
      </c>
      <c r="LO236" s="175"/>
      <c r="LP236" s="74">
        <v>56</v>
      </c>
      <c r="LQ236" s="74">
        <v>2999</v>
      </c>
      <c r="LR236" s="175">
        <v>1.8672890963654553E-2</v>
      </c>
      <c r="LS236" s="74">
        <v>1357</v>
      </c>
      <c r="LT236" s="74">
        <v>16441</v>
      </c>
      <c r="LU236" s="175">
        <v>8.2537558542667727E-2</v>
      </c>
      <c r="LV236" s="175"/>
      <c r="LW236" s="74"/>
      <c r="LX236" s="74">
        <v>271</v>
      </c>
      <c r="LY236" s="74">
        <v>135</v>
      </c>
      <c r="LZ236" s="74">
        <v>13</v>
      </c>
      <c r="MA236" s="74">
        <v>117</v>
      </c>
      <c r="MB236" s="74">
        <v>138</v>
      </c>
      <c r="MC236" s="74">
        <v>170</v>
      </c>
      <c r="MD236" s="74"/>
    </row>
    <row r="237" spans="1:347" x14ac:dyDescent="0.25">
      <c r="A237" s="153"/>
      <c r="B237" s="156" t="s">
        <v>12</v>
      </c>
      <c r="C237" s="154"/>
      <c r="D237" s="159">
        <v>37012</v>
      </c>
      <c r="E237" s="159" t="s">
        <v>141</v>
      </c>
      <c r="F237" s="73" t="s">
        <v>196</v>
      </c>
      <c r="P237" s="164"/>
      <c r="Q237" s="129"/>
      <c r="R237" s="129"/>
      <c r="S237" s="129"/>
      <c r="T237" s="129"/>
      <c r="U237" s="129"/>
      <c r="V237" s="129"/>
      <c r="W237" s="129"/>
      <c r="X237" s="129"/>
      <c r="Y237" s="129"/>
      <c r="Z237" s="115"/>
      <c r="AA237" s="74"/>
      <c r="AB237" s="75">
        <v>477</v>
      </c>
      <c r="AC237" s="75">
        <v>825</v>
      </c>
      <c r="AD237" s="75">
        <v>336</v>
      </c>
      <c r="AE237" s="75">
        <v>236</v>
      </c>
      <c r="AF237" s="75">
        <v>257</v>
      </c>
      <c r="AG237" s="75">
        <v>1470</v>
      </c>
      <c r="AH237" s="75">
        <v>78</v>
      </c>
      <c r="AI237" s="75">
        <v>31</v>
      </c>
      <c r="AK237" s="74">
        <f t="shared" si="546"/>
        <v>3710</v>
      </c>
      <c r="AL237" s="76"/>
      <c r="AM237" s="77">
        <f t="shared" si="547"/>
        <v>0.12857142857142856</v>
      </c>
      <c r="AN237" s="78">
        <f t="shared" si="548"/>
        <v>0.22237196765498651</v>
      </c>
      <c r="AO237" s="78">
        <f t="shared" si="549"/>
        <v>9.056603773584905E-2</v>
      </c>
      <c r="AP237" s="78">
        <f t="shared" si="550"/>
        <v>6.3611859838274928E-2</v>
      </c>
      <c r="AQ237" s="78">
        <f t="shared" si="551"/>
        <v>6.9272237196765493E-2</v>
      </c>
      <c r="AR237" s="78">
        <f t="shared" si="552"/>
        <v>0.39622641509433965</v>
      </c>
      <c r="AS237" s="78">
        <f t="shared" si="553"/>
        <v>2.1024258760107817E-2</v>
      </c>
      <c r="AT237" s="79">
        <f t="shared" si="554"/>
        <v>8.3557951482479791E-3</v>
      </c>
      <c r="AU237" s="76">
        <f t="shared" si="555"/>
        <v>1</v>
      </c>
      <c r="AV237" s="76"/>
      <c r="AW237" s="76"/>
      <c r="AX237" s="75">
        <v>246</v>
      </c>
      <c r="AY237" s="75">
        <v>191</v>
      </c>
      <c r="AZ237" s="75">
        <v>532</v>
      </c>
      <c r="BA237" s="75">
        <v>340</v>
      </c>
      <c r="BB237" s="75">
        <v>1018</v>
      </c>
      <c r="BC237" s="75">
        <v>1121</v>
      </c>
      <c r="BD237" s="75">
        <v>55</v>
      </c>
      <c r="BE237" s="75">
        <v>109</v>
      </c>
      <c r="BF237" s="75">
        <v>10</v>
      </c>
      <c r="BG237" s="80">
        <v>7</v>
      </c>
      <c r="BH237" s="81"/>
      <c r="BI237" s="81"/>
      <c r="BJ237" s="82"/>
      <c r="BK237" s="74">
        <f t="shared" si="556"/>
        <v>7</v>
      </c>
      <c r="BL237" s="80">
        <f t="shared" si="478"/>
        <v>3629</v>
      </c>
      <c r="BM237" s="83"/>
      <c r="BN237" s="84">
        <f t="shared" si="557"/>
        <v>6.7787269220170851E-2</v>
      </c>
      <c r="BO237" s="85">
        <f t="shared" si="558"/>
        <v>5.2631578947368418E-2</v>
      </c>
      <c r="BP237" s="85">
        <f t="shared" si="559"/>
        <v>0.14659685863874344</v>
      </c>
      <c r="BQ237" s="85">
        <f t="shared" si="560"/>
        <v>9.3689721686414984E-2</v>
      </c>
      <c r="BR237" s="85">
        <f t="shared" si="561"/>
        <v>0.28051804904932487</v>
      </c>
      <c r="BS237" s="85">
        <f t="shared" si="562"/>
        <v>0.30890052356020942</v>
      </c>
      <c r="BT237" s="85">
        <f t="shared" si="563"/>
        <v>1.5155690272802424E-2</v>
      </c>
      <c r="BU237" s="85">
        <f t="shared" si="564"/>
        <v>3.0035822540644807E-2</v>
      </c>
      <c r="BV237" s="85">
        <f t="shared" si="565"/>
        <v>2.755580049600441E-3</v>
      </c>
      <c r="BW237" s="85">
        <f t="shared" si="566"/>
        <v>1.9289060347203086E-3</v>
      </c>
      <c r="BX237" s="85">
        <f t="shared" si="567"/>
        <v>0</v>
      </c>
      <c r="BY237" s="85">
        <f t="shared" si="568"/>
        <v>0</v>
      </c>
      <c r="BZ237" s="85">
        <f t="shared" si="569"/>
        <v>0</v>
      </c>
      <c r="CA237" s="76">
        <f t="shared" si="570"/>
        <v>1.9289060347203086E-3</v>
      </c>
      <c r="CB237" s="86">
        <f t="shared" si="571"/>
        <v>1</v>
      </c>
      <c r="CC237" s="76"/>
      <c r="CD237" s="76"/>
      <c r="CE237" s="75">
        <v>199</v>
      </c>
      <c r="CF237" s="75">
        <v>688</v>
      </c>
      <c r="CG237" s="75">
        <v>1187</v>
      </c>
      <c r="CH237" s="75">
        <v>434</v>
      </c>
      <c r="CI237" s="75">
        <v>531</v>
      </c>
      <c r="CJ237" s="75">
        <v>627</v>
      </c>
      <c r="CK237" s="73">
        <v>57</v>
      </c>
      <c r="CQ237" s="74">
        <f t="shared" si="572"/>
        <v>0</v>
      </c>
      <c r="CR237" s="74">
        <f t="shared" si="573"/>
        <v>3723</v>
      </c>
      <c r="CS237" s="76"/>
      <c r="CT237" s="77">
        <f t="shared" si="574"/>
        <v>5.3451517593338709E-2</v>
      </c>
      <c r="CU237" s="78">
        <f t="shared" si="575"/>
        <v>0.18479720655385443</v>
      </c>
      <c r="CV237" s="78">
        <f t="shared" si="576"/>
        <v>0.31882890142358311</v>
      </c>
      <c r="CW237" s="78">
        <f t="shared" si="577"/>
        <v>0.11657265645984421</v>
      </c>
      <c r="CX237" s="78">
        <f t="shared" si="578"/>
        <v>0.1426269137792103</v>
      </c>
      <c r="CY237" s="78">
        <f t="shared" si="579"/>
        <v>0.16841257050765512</v>
      </c>
      <c r="CZ237" s="78">
        <f t="shared" si="580"/>
        <v>1.5310233682514102E-2</v>
      </c>
      <c r="DA237" s="79"/>
      <c r="DB237" s="79"/>
      <c r="DC237" s="79"/>
      <c r="DD237" s="79"/>
      <c r="DE237" s="79">
        <f t="shared" si="581"/>
        <v>0</v>
      </c>
      <c r="DF237" s="76">
        <f t="shared" si="582"/>
        <v>1</v>
      </c>
      <c r="DG237" s="76"/>
      <c r="DH237" s="76"/>
      <c r="DI237" s="76"/>
      <c r="DJ237" s="76"/>
      <c r="DK237" s="76">
        <f t="shared" si="479"/>
        <v>0.22237196765498651</v>
      </c>
      <c r="DL237" s="76">
        <f t="shared" si="480"/>
        <v>0.28051804904932487</v>
      </c>
      <c r="DM237" s="76">
        <f t="shared" si="481"/>
        <v>0.18479720655385443</v>
      </c>
      <c r="DN237" s="76"/>
      <c r="DO237" s="76"/>
      <c r="DP237" s="76">
        <f t="shared" si="482"/>
        <v>9.056603773584905E-2</v>
      </c>
      <c r="DQ237" s="76">
        <f t="shared" si="483"/>
        <v>5.2631578947368418E-2</v>
      </c>
      <c r="DR237" s="76">
        <f t="shared" si="484"/>
        <v>0.1426269137792103</v>
      </c>
      <c r="DS237" s="76"/>
      <c r="DT237" s="76"/>
      <c r="DU237" s="76"/>
      <c r="DV237" s="76">
        <f t="shared" si="485"/>
        <v>3.0035822540644807E-2</v>
      </c>
      <c r="DW237" s="76"/>
      <c r="DX237" s="76"/>
      <c r="DY237" s="76"/>
      <c r="DZ237" s="76"/>
      <c r="EA237" s="76">
        <f t="shared" si="486"/>
        <v>2.755580049600441E-3</v>
      </c>
      <c r="EB237" s="76"/>
      <c r="EC237" s="76"/>
      <c r="ED237" s="76"/>
      <c r="EE237" s="76">
        <f t="shared" si="583"/>
        <v>0.31293800539083555</v>
      </c>
      <c r="EF237" s="76">
        <f t="shared" si="584"/>
        <v>0.3659410305869385</v>
      </c>
      <c r="EG237" s="76">
        <f t="shared" si="585"/>
        <v>0.32742412033306473</v>
      </c>
      <c r="EH237" s="76"/>
      <c r="EI237" s="76"/>
      <c r="EJ237" s="76">
        <f t="shared" si="487"/>
        <v>-3.7574761101132087E-2</v>
      </c>
      <c r="EK237" s="76"/>
      <c r="EL237" s="76">
        <f t="shared" si="488"/>
        <v>-9.5720842495470443E-2</v>
      </c>
      <c r="EM237" s="76"/>
      <c r="EN237" s="76"/>
      <c r="EO237" s="76">
        <f t="shared" si="489"/>
        <v>5.2060876043361251E-2</v>
      </c>
      <c r="EP237" s="76"/>
      <c r="EQ237" s="76">
        <f t="shared" si="490"/>
        <v>8.9995334831841883E-2</v>
      </c>
      <c r="ER237" s="76"/>
      <c r="ES237" s="76"/>
      <c r="ET237" s="76">
        <f t="shared" si="491"/>
        <v>0</v>
      </c>
      <c r="EU237" s="76"/>
      <c r="EV237" s="76">
        <f t="shared" si="492"/>
        <v>-3.0035822540644807E-2</v>
      </c>
      <c r="EW237" s="76"/>
      <c r="EX237" s="76"/>
      <c r="EY237" s="76">
        <f t="shared" si="493"/>
        <v>0</v>
      </c>
      <c r="EZ237" s="76"/>
      <c r="FA237" s="76">
        <f t="shared" si="494"/>
        <v>-2.755580049600441E-3</v>
      </c>
      <c r="FB237" s="76"/>
      <c r="FC237" s="76"/>
      <c r="FD237" s="76">
        <f t="shared" si="495"/>
        <v>1.4486114942229178E-2</v>
      </c>
      <c r="FE237" s="76"/>
      <c r="FF237" s="76">
        <f t="shared" si="496"/>
        <v>-3.8516910253873771E-2</v>
      </c>
      <c r="FG237" s="76"/>
      <c r="FH237" s="76"/>
      <c r="FI237" s="76"/>
      <c r="FJ237" s="76"/>
      <c r="FK237" s="76"/>
      <c r="FL237" s="76">
        <f t="shared" si="497"/>
        <v>2.1024258760107817E-2</v>
      </c>
      <c r="FM237" s="76">
        <f t="shared" si="498"/>
        <v>1.5155690272802424E-2</v>
      </c>
      <c r="FN237" s="76">
        <f t="shared" si="499"/>
        <v>1.5310233682514102E-2</v>
      </c>
      <c r="FO237" s="76"/>
      <c r="FP237" s="76">
        <f t="shared" si="500"/>
        <v>-5.7140250775937155E-3</v>
      </c>
      <c r="FQ237" s="76"/>
      <c r="FR237" s="76">
        <f t="shared" si="501"/>
        <v>1.5454340971167782E-4</v>
      </c>
      <c r="FS237" s="76"/>
      <c r="FT237" s="76"/>
      <c r="FU237" s="76"/>
      <c r="FV237" s="76"/>
      <c r="FW237" s="76">
        <f t="shared" si="502"/>
        <v>0.39622641509433965</v>
      </c>
      <c r="FX237" s="76">
        <f t="shared" si="503"/>
        <v>0.30890052356020942</v>
      </c>
      <c r="FY237" s="76">
        <f t="shared" si="504"/>
        <v>0.31882890142358311</v>
      </c>
      <c r="FZ237" s="76"/>
      <c r="GA237" s="76">
        <f t="shared" si="505"/>
        <v>-7.7397513670756535E-2</v>
      </c>
      <c r="GB237" s="76"/>
      <c r="GC237" s="76">
        <f t="shared" si="506"/>
        <v>9.9283778633736941E-3</v>
      </c>
      <c r="GD237" s="76"/>
      <c r="GE237" s="76"/>
      <c r="GF237" s="76"/>
      <c r="GG237" s="76"/>
      <c r="GH237" s="76">
        <f t="shared" si="507"/>
        <v>0.12857142857142856</v>
      </c>
      <c r="GI237" s="76">
        <f t="shared" si="508"/>
        <v>0.14659685863874344</v>
      </c>
      <c r="GJ237" s="76">
        <f t="shared" si="509"/>
        <v>0.16841257050765512</v>
      </c>
      <c r="GK237" s="76"/>
      <c r="GL237" s="76">
        <f t="shared" si="510"/>
        <v>3.9841141936226565E-2</v>
      </c>
      <c r="GM237" s="76"/>
      <c r="GN237" s="76">
        <f t="shared" si="511"/>
        <v>2.181571186891168E-2</v>
      </c>
      <c r="GO237" s="76"/>
      <c r="GP237" s="76"/>
      <c r="GQ237" s="76"/>
      <c r="GR237" s="76"/>
      <c r="GS237" s="76">
        <f t="shared" si="512"/>
        <v>6.3611859838274928E-2</v>
      </c>
      <c r="GT237" s="76">
        <f t="shared" si="513"/>
        <v>9.3689721686414984E-2</v>
      </c>
      <c r="GU237" s="76">
        <f t="shared" si="514"/>
        <v>5.3451517593338709E-2</v>
      </c>
      <c r="GV237" s="76"/>
      <c r="GW237" s="76">
        <f t="shared" si="515"/>
        <v>-1.016034224493622E-2</v>
      </c>
      <c r="GX237" s="76"/>
      <c r="GY237" s="76">
        <f t="shared" si="516"/>
        <v>-4.0238204093076275E-2</v>
      </c>
      <c r="GZ237" s="76"/>
      <c r="HA237" s="76"/>
      <c r="HB237" s="76"/>
      <c r="HC237" s="76"/>
      <c r="HD237" s="76">
        <f t="shared" si="517"/>
        <v>6.9272237196765493E-2</v>
      </c>
      <c r="HE237" s="76">
        <f t="shared" si="518"/>
        <v>6.7787269220170851E-2</v>
      </c>
      <c r="HF237" s="76">
        <f t="shared" si="519"/>
        <v>0.11657265645984421</v>
      </c>
      <c r="HG237" s="76"/>
      <c r="HH237" s="76">
        <f t="shared" si="520"/>
        <v>4.7300419263078722E-2</v>
      </c>
      <c r="HI237" s="76"/>
      <c r="HJ237" s="76">
        <f t="shared" si="521"/>
        <v>4.8785387239673364E-2</v>
      </c>
      <c r="HK237" s="76"/>
      <c r="HL237" s="76"/>
      <c r="HM237" s="76"/>
      <c r="HN237" s="76"/>
      <c r="HO237" s="76"/>
      <c r="HP237" s="76"/>
      <c r="HQ237" s="76"/>
      <c r="HR237" s="76">
        <f t="shared" si="522"/>
        <v>8.4636118598382742E-2</v>
      </c>
      <c r="HS237" s="76">
        <f t="shared" si="523"/>
        <v>0.13288409703504042</v>
      </c>
      <c r="HT237" s="76">
        <f t="shared" si="524"/>
        <v>0.15390835579514822</v>
      </c>
      <c r="HU237" s="76"/>
      <c r="HV237" s="76">
        <f t="shared" si="525"/>
        <v>0.1088454119592174</v>
      </c>
      <c r="HW237" s="76">
        <f t="shared" si="526"/>
        <v>0.16147699090658585</v>
      </c>
      <c r="HX237" s="76">
        <f t="shared" si="527"/>
        <v>0.17663268117938824</v>
      </c>
      <c r="HY237" s="76"/>
      <c r="HZ237" s="76">
        <f t="shared" si="528"/>
        <v>6.8761751275852809E-2</v>
      </c>
      <c r="IA237" s="76">
        <f t="shared" si="529"/>
        <v>0.17002417405318293</v>
      </c>
      <c r="IB237" s="76">
        <f t="shared" si="530"/>
        <v>0.18533440773569704</v>
      </c>
      <c r="IC237" s="76"/>
      <c r="ID237" s="76"/>
      <c r="IE237" s="76">
        <f t="shared" si="531"/>
        <v>-1.5874367322529934E-2</v>
      </c>
      <c r="IF237" s="76"/>
      <c r="IG237" s="76">
        <f t="shared" si="532"/>
        <v>-4.0083660683364594E-2</v>
      </c>
      <c r="IH237" s="76"/>
      <c r="II237" s="76"/>
      <c r="IJ237" s="76">
        <f t="shared" si="533"/>
        <v>3.7140077018142509E-2</v>
      </c>
      <c r="IK237" s="76"/>
      <c r="IL237" s="76">
        <f t="shared" si="534"/>
        <v>8.5471831465970816E-3</v>
      </c>
      <c r="IM237" s="76"/>
      <c r="IN237" s="76"/>
      <c r="IO237" s="76">
        <f t="shared" si="535"/>
        <v>3.1426051940548816E-2</v>
      </c>
      <c r="IP237" s="76"/>
      <c r="IQ237" s="76">
        <f t="shared" si="536"/>
        <v>8.7017265563087975E-3</v>
      </c>
      <c r="IR237" s="76"/>
      <c r="IS237" s="76"/>
      <c r="IT237" s="76"/>
      <c r="IU237" s="76"/>
      <c r="IV237" s="76"/>
      <c r="IW237" s="76">
        <v>0.02</v>
      </c>
      <c r="IX237" s="183">
        <v>3.9598438371444509</v>
      </c>
      <c r="IY237" s="183">
        <v>4.0104366513108634</v>
      </c>
      <c r="IZ237" s="175">
        <v>3.123432791769357E-2</v>
      </c>
      <c r="JA237" s="76"/>
      <c r="JB237" s="74">
        <v>17990</v>
      </c>
      <c r="JC237" s="74">
        <v>101</v>
      </c>
      <c r="JD237" s="74">
        <v>100</v>
      </c>
      <c r="JE237" s="76">
        <v>1.3380792973444456E-2</v>
      </c>
      <c r="JF237" s="76">
        <v>6.0278852608136216E-2</v>
      </c>
      <c r="JG237" s="74"/>
      <c r="JH237" s="74">
        <v>29</v>
      </c>
      <c r="JI237" s="74">
        <v>1.5</v>
      </c>
      <c r="JJ237" s="175">
        <v>5.1724137931034482E-2</v>
      </c>
      <c r="JK237" s="74">
        <v>15</v>
      </c>
      <c r="JL237" s="74">
        <v>1.5</v>
      </c>
      <c r="JM237" s="175">
        <v>0.1</v>
      </c>
      <c r="JN237" s="74">
        <v>44</v>
      </c>
      <c r="JO237" s="74">
        <v>3</v>
      </c>
      <c r="JP237" s="175">
        <v>6.8181818181818177E-2</v>
      </c>
      <c r="JQ237" s="175">
        <v>1.0892857142857142</v>
      </c>
      <c r="JR237" s="74"/>
      <c r="JS237" s="74"/>
      <c r="JT237" s="76"/>
      <c r="JU237" s="175"/>
      <c r="JV237" s="175">
        <v>4.3032786885245901E-2</v>
      </c>
      <c r="JW237" s="175">
        <v>3.7257824143070045E-3</v>
      </c>
      <c r="JX237" s="175">
        <v>6.1475409836065573E-3</v>
      </c>
      <c r="JY237" s="175">
        <v>3.6885245901639344E-2</v>
      </c>
      <c r="JZ237" s="175">
        <v>4.6758569299552903E-2</v>
      </c>
      <c r="KA237" s="175">
        <v>3.3532041728763042E-3</v>
      </c>
      <c r="KB237" s="175">
        <v>1.2667660208643815E-2</v>
      </c>
      <c r="KC237" s="175">
        <v>5.663189269746647E-2</v>
      </c>
      <c r="KD237" s="175">
        <v>1.9746646795827123E-2</v>
      </c>
      <c r="KE237" s="175">
        <v>1.602086438152012E-2</v>
      </c>
      <c r="KF237" s="175">
        <v>6.2779433681073027E-2</v>
      </c>
      <c r="KG237" s="175"/>
      <c r="KH237" s="74">
        <v>170</v>
      </c>
      <c r="KI237" s="74">
        <v>5140</v>
      </c>
      <c r="KJ237" s="74">
        <v>337</v>
      </c>
      <c r="KK237" s="74">
        <v>5368</v>
      </c>
      <c r="KL237" s="76">
        <v>3.3073929961089495E-2</v>
      </c>
      <c r="KM237" s="76">
        <v>6.2779433681073027E-2</v>
      </c>
      <c r="KN237" s="175">
        <v>2.9705503719983532E-2</v>
      </c>
      <c r="KO237" s="175">
        <v>0.89815464188656091</v>
      </c>
      <c r="KP237" s="175"/>
      <c r="KQ237" s="74">
        <v>45</v>
      </c>
      <c r="KR237" s="74">
        <v>331</v>
      </c>
      <c r="KS237" s="175">
        <v>0.13595166163141995</v>
      </c>
      <c r="KT237" s="74">
        <v>73</v>
      </c>
      <c r="KU237" s="74">
        <v>698</v>
      </c>
      <c r="KV237" s="175">
        <v>0.10458452722063037</v>
      </c>
      <c r="KW237" s="74">
        <v>108</v>
      </c>
      <c r="KX237" s="74">
        <v>1006</v>
      </c>
      <c r="KY237" s="175">
        <v>0.1073558648111332</v>
      </c>
      <c r="KZ237" s="74">
        <v>144</v>
      </c>
      <c r="LA237" s="74">
        <v>1434</v>
      </c>
      <c r="LB237" s="175">
        <v>0.100418410041841</v>
      </c>
      <c r="LC237" s="74">
        <v>65</v>
      </c>
      <c r="LD237" s="74">
        <v>663</v>
      </c>
      <c r="LE237" s="175">
        <f t="shared" si="537"/>
        <v>9.8039215686274508E-2</v>
      </c>
      <c r="LF237" s="74">
        <v>89</v>
      </c>
      <c r="LG237" s="74">
        <v>1059</v>
      </c>
      <c r="LH237" s="175">
        <f t="shared" si="538"/>
        <v>8.4041548630783752E-2</v>
      </c>
      <c r="LI237" s="74">
        <v>34</v>
      </c>
      <c r="LJ237" s="74">
        <v>1154</v>
      </c>
      <c r="LK237" s="175">
        <f t="shared" si="539"/>
        <v>2.9462738301559793E-2</v>
      </c>
      <c r="LL237" s="74">
        <v>188</v>
      </c>
      <c r="LM237" s="74">
        <v>2876</v>
      </c>
      <c r="LN237" s="175">
        <v>6.5368567454798326E-2</v>
      </c>
      <c r="LO237" s="175"/>
      <c r="LP237" s="74">
        <v>4</v>
      </c>
      <c r="LQ237" s="74">
        <v>1058</v>
      </c>
      <c r="LR237" s="175">
        <v>3.780718336483932E-3</v>
      </c>
      <c r="LS237" s="74">
        <v>336</v>
      </c>
      <c r="LT237" s="74">
        <v>5368</v>
      </c>
      <c r="LU237" s="175">
        <v>6.259314456035768E-2</v>
      </c>
      <c r="LV237" s="175"/>
      <c r="LW237" s="74"/>
      <c r="LX237" s="74">
        <v>213</v>
      </c>
      <c r="LY237" s="74">
        <v>246</v>
      </c>
      <c r="LZ237" s="74">
        <v>229</v>
      </c>
      <c r="MA237" s="74">
        <v>54</v>
      </c>
      <c r="MB237" s="74">
        <v>89</v>
      </c>
      <c r="MC237" s="74">
        <v>185</v>
      </c>
      <c r="MD237" s="74"/>
      <c r="MG237" s="75"/>
      <c r="MH237" s="89"/>
    </row>
    <row r="238" spans="1:347" x14ac:dyDescent="0.25">
      <c r="A238" s="153"/>
      <c r="B238" s="156" t="s">
        <v>10</v>
      </c>
      <c r="C238" s="154"/>
      <c r="D238" s="159">
        <v>11037</v>
      </c>
      <c r="E238" s="159" t="s">
        <v>0</v>
      </c>
      <c r="F238" s="73" t="s">
        <v>24</v>
      </c>
      <c r="P238" s="164"/>
      <c r="Q238" s="129"/>
      <c r="R238" s="129"/>
      <c r="S238" s="129"/>
      <c r="T238" s="129"/>
      <c r="U238" s="129"/>
      <c r="V238" s="129"/>
      <c r="W238" s="129"/>
      <c r="X238" s="129"/>
      <c r="Y238" s="129"/>
      <c r="Z238" s="115"/>
      <c r="AA238" s="74"/>
      <c r="AB238" s="75">
        <v>668</v>
      </c>
      <c r="AC238" s="75">
        <v>3397</v>
      </c>
      <c r="AD238" s="75">
        <v>1131</v>
      </c>
      <c r="AE238" s="75">
        <v>1737</v>
      </c>
      <c r="AF238" s="75">
        <v>772</v>
      </c>
      <c r="AG238" s="75">
        <v>2187</v>
      </c>
      <c r="AH238" s="75">
        <v>143</v>
      </c>
      <c r="AI238" s="75">
        <v>0</v>
      </c>
      <c r="AK238" s="74">
        <f t="shared" si="546"/>
        <v>10035</v>
      </c>
      <c r="AL238" s="76"/>
      <c r="AM238" s="77">
        <f t="shared" si="547"/>
        <v>6.6567015445939209E-2</v>
      </c>
      <c r="AN238" s="78">
        <f t="shared" si="548"/>
        <v>0.33851519681116093</v>
      </c>
      <c r="AO238" s="78">
        <f t="shared" si="549"/>
        <v>0.11270553064275038</v>
      </c>
      <c r="AP238" s="78">
        <f t="shared" si="550"/>
        <v>0.17309417040358743</v>
      </c>
      <c r="AQ238" s="78">
        <f t="shared" si="551"/>
        <v>7.6930742401594421E-2</v>
      </c>
      <c r="AR238" s="78">
        <f t="shared" si="552"/>
        <v>0.21793721973094171</v>
      </c>
      <c r="AS238" s="78">
        <f t="shared" si="553"/>
        <v>1.4250124564025909E-2</v>
      </c>
      <c r="AT238" s="79">
        <f t="shared" si="554"/>
        <v>0</v>
      </c>
      <c r="AU238" s="76">
        <f t="shared" si="555"/>
        <v>1</v>
      </c>
      <c r="AV238" s="76"/>
      <c r="AW238" s="76"/>
      <c r="AX238" s="75">
        <v>789</v>
      </c>
      <c r="AY238" s="75">
        <v>704</v>
      </c>
      <c r="AZ238" s="75">
        <v>864</v>
      </c>
      <c r="BA238" s="75">
        <v>1587</v>
      </c>
      <c r="BB238" s="75">
        <v>4081</v>
      </c>
      <c r="BC238" s="75">
        <v>1919</v>
      </c>
      <c r="BD238" s="75">
        <v>270</v>
      </c>
      <c r="BF238" s="75">
        <v>25</v>
      </c>
      <c r="BG238" s="80">
        <v>18</v>
      </c>
      <c r="BH238" s="81">
        <v>97</v>
      </c>
      <c r="BI238" s="81"/>
      <c r="BJ238" s="82"/>
      <c r="BK238" s="74">
        <f t="shared" si="556"/>
        <v>115</v>
      </c>
      <c r="BL238" s="80">
        <f t="shared" si="478"/>
        <v>10354</v>
      </c>
      <c r="BM238" s="83"/>
      <c r="BN238" s="84">
        <f t="shared" si="557"/>
        <v>7.6202433841993433E-2</v>
      </c>
      <c r="BO238" s="85">
        <f t="shared" si="558"/>
        <v>6.7993046165733054E-2</v>
      </c>
      <c r="BP238" s="85">
        <f t="shared" si="559"/>
        <v>8.3446011203399659E-2</v>
      </c>
      <c r="BQ238" s="85">
        <f t="shared" si="560"/>
        <v>0.15327409696735561</v>
      </c>
      <c r="BR238" s="85">
        <f t="shared" si="561"/>
        <v>0.3941471894919838</v>
      </c>
      <c r="BS238" s="85">
        <f t="shared" si="562"/>
        <v>0.18533899942051382</v>
      </c>
      <c r="BT238" s="85">
        <f t="shared" si="563"/>
        <v>2.6076878501062391E-2</v>
      </c>
      <c r="BU238" s="85">
        <f t="shared" si="564"/>
        <v>0</v>
      </c>
      <c r="BV238" s="85">
        <f t="shared" si="565"/>
        <v>2.4145257871354066E-3</v>
      </c>
      <c r="BW238" s="85">
        <f t="shared" si="566"/>
        <v>1.7384585667374927E-3</v>
      </c>
      <c r="BX238" s="85">
        <f t="shared" si="567"/>
        <v>9.3683600540853777E-3</v>
      </c>
      <c r="BY238" s="85">
        <f t="shared" si="568"/>
        <v>0</v>
      </c>
      <c r="BZ238" s="85">
        <f t="shared" si="569"/>
        <v>0</v>
      </c>
      <c r="CA238" s="76">
        <f t="shared" si="570"/>
        <v>1.110681862082287E-2</v>
      </c>
      <c r="CB238" s="86">
        <f t="shared" si="571"/>
        <v>1</v>
      </c>
      <c r="CC238" s="76"/>
      <c r="CD238" s="76"/>
      <c r="CE238" s="35">
        <v>1262</v>
      </c>
      <c r="CF238" s="35">
        <v>3618</v>
      </c>
      <c r="CG238" s="35">
        <v>2017</v>
      </c>
      <c r="CH238" s="35">
        <v>1080</v>
      </c>
      <c r="CI238" s="35">
        <v>1498</v>
      </c>
      <c r="CJ238" s="35">
        <v>527</v>
      </c>
      <c r="CK238" s="35">
        <v>273</v>
      </c>
      <c r="CL238" s="35">
        <v>18</v>
      </c>
      <c r="CM238" s="35">
        <v>14</v>
      </c>
      <c r="CN238" s="35">
        <v>113</v>
      </c>
      <c r="CO238" s="75">
        <v>14</v>
      </c>
      <c r="CQ238" s="74">
        <f t="shared" si="572"/>
        <v>159</v>
      </c>
      <c r="CR238" s="74">
        <f t="shared" si="573"/>
        <v>10434</v>
      </c>
      <c r="CS238" s="76"/>
      <c r="CT238" s="77">
        <f t="shared" si="574"/>
        <v>0.12095073797201457</v>
      </c>
      <c r="CU238" s="78">
        <f t="shared" si="575"/>
        <v>0.3467510063254744</v>
      </c>
      <c r="CV238" s="78">
        <f t="shared" si="576"/>
        <v>0.19331033160820396</v>
      </c>
      <c r="CW238" s="78">
        <f t="shared" si="577"/>
        <v>0.10350776308223117</v>
      </c>
      <c r="CX238" s="78">
        <f t="shared" si="578"/>
        <v>0.14356910101590953</v>
      </c>
      <c r="CY238" s="78">
        <f t="shared" si="579"/>
        <v>5.050795476327391E-2</v>
      </c>
      <c r="CZ238" s="78">
        <f t="shared" si="580"/>
        <v>2.61644623346751E-2</v>
      </c>
      <c r="DA238" s="79"/>
      <c r="DB238" s="79"/>
      <c r="DC238" s="79"/>
      <c r="DD238" s="79"/>
      <c r="DE238" s="79">
        <f t="shared" si="581"/>
        <v>1.5238642898217367E-2</v>
      </c>
      <c r="DF238" s="76">
        <f t="shared" si="582"/>
        <v>1</v>
      </c>
      <c r="DG238" s="76"/>
      <c r="DH238" s="76"/>
      <c r="DI238" s="76"/>
      <c r="DJ238" s="76"/>
      <c r="DK238" s="76">
        <f t="shared" si="479"/>
        <v>0.33851519681116093</v>
      </c>
      <c r="DL238" s="76">
        <f t="shared" si="480"/>
        <v>0.3941471894919838</v>
      </c>
      <c r="DM238" s="76">
        <f t="shared" si="481"/>
        <v>0.3467510063254744</v>
      </c>
      <c r="DN238" s="76"/>
      <c r="DO238" s="76"/>
      <c r="DP238" s="76">
        <f t="shared" si="482"/>
        <v>0.11270553064275038</v>
      </c>
      <c r="DQ238" s="76">
        <f t="shared" si="483"/>
        <v>6.7993046165733054E-2</v>
      </c>
      <c r="DR238" s="76">
        <f t="shared" si="484"/>
        <v>0.14356910101590953</v>
      </c>
      <c r="DS238" s="76"/>
      <c r="DT238" s="76"/>
      <c r="DU238" s="76"/>
      <c r="DV238" s="76">
        <f t="shared" si="485"/>
        <v>0</v>
      </c>
      <c r="DW238" s="76"/>
      <c r="DX238" s="76"/>
      <c r="DY238" s="76"/>
      <c r="DZ238" s="76"/>
      <c r="EA238" s="76">
        <f t="shared" si="486"/>
        <v>2.4145257871354066E-3</v>
      </c>
      <c r="EB238" s="76"/>
      <c r="EC238" s="76"/>
      <c r="ED238" s="76"/>
      <c r="EE238" s="76">
        <f t="shared" si="583"/>
        <v>0.45122072745391129</v>
      </c>
      <c r="EF238" s="76">
        <f t="shared" si="584"/>
        <v>0.46455476144485225</v>
      </c>
      <c r="EG238" s="76">
        <f t="shared" si="585"/>
        <v>0.49032010734138393</v>
      </c>
      <c r="EH238" s="76"/>
      <c r="EI238" s="76"/>
      <c r="EJ238" s="76">
        <f t="shared" si="487"/>
        <v>8.2358095143134635E-3</v>
      </c>
      <c r="EK238" s="76"/>
      <c r="EL238" s="76">
        <f t="shared" si="488"/>
        <v>-4.7396183166509398E-2</v>
      </c>
      <c r="EM238" s="76"/>
      <c r="EN238" s="76"/>
      <c r="EO238" s="76">
        <f t="shared" si="489"/>
        <v>3.0863570373159149E-2</v>
      </c>
      <c r="EP238" s="76"/>
      <c r="EQ238" s="76">
        <f t="shared" si="490"/>
        <v>7.5576054850176475E-2</v>
      </c>
      <c r="ER238" s="76"/>
      <c r="ES238" s="76"/>
      <c r="ET238" s="76">
        <f t="shared" si="491"/>
        <v>0</v>
      </c>
      <c r="EU238" s="76"/>
      <c r="EV238" s="76">
        <f t="shared" si="492"/>
        <v>0</v>
      </c>
      <c r="EW238" s="76"/>
      <c r="EX238" s="76"/>
      <c r="EY238" s="76">
        <f t="shared" si="493"/>
        <v>0</v>
      </c>
      <c r="EZ238" s="76"/>
      <c r="FA238" s="76">
        <f t="shared" si="494"/>
        <v>-2.4145257871354066E-3</v>
      </c>
      <c r="FB238" s="76"/>
      <c r="FC238" s="76"/>
      <c r="FD238" s="76">
        <f t="shared" si="495"/>
        <v>3.9099379887472641E-2</v>
      </c>
      <c r="FE238" s="76"/>
      <c r="FF238" s="76">
        <f t="shared" si="496"/>
        <v>2.5765345896531677E-2</v>
      </c>
      <c r="FG238" s="76"/>
      <c r="FH238" s="76"/>
      <c r="FI238" s="76"/>
      <c r="FJ238" s="76"/>
      <c r="FK238" s="76"/>
      <c r="FL238" s="76">
        <f t="shared" si="497"/>
        <v>1.4250124564025909E-2</v>
      </c>
      <c r="FM238" s="76">
        <f t="shared" si="498"/>
        <v>2.6076878501062391E-2</v>
      </c>
      <c r="FN238" s="76">
        <f t="shared" si="499"/>
        <v>2.61644623346751E-2</v>
      </c>
      <c r="FO238" s="76"/>
      <c r="FP238" s="76">
        <f t="shared" si="500"/>
        <v>1.1914337770649191E-2</v>
      </c>
      <c r="FQ238" s="76"/>
      <c r="FR238" s="76">
        <f t="shared" si="501"/>
        <v>8.7583833612708828E-5</v>
      </c>
      <c r="FS238" s="76"/>
      <c r="FT238" s="76"/>
      <c r="FU238" s="76"/>
      <c r="FV238" s="76"/>
      <c r="FW238" s="76">
        <f t="shared" si="502"/>
        <v>0.21793721973094171</v>
      </c>
      <c r="FX238" s="76">
        <f t="shared" si="503"/>
        <v>0.18533899942051382</v>
      </c>
      <c r="FY238" s="76">
        <f t="shared" si="504"/>
        <v>0.19331033160820396</v>
      </c>
      <c r="FZ238" s="76"/>
      <c r="GA238" s="76">
        <f t="shared" si="505"/>
        <v>-2.462688812273775E-2</v>
      </c>
      <c r="GB238" s="76"/>
      <c r="GC238" s="76">
        <f t="shared" si="506"/>
        <v>7.9713321876901388E-3</v>
      </c>
      <c r="GD238" s="76"/>
      <c r="GE238" s="76"/>
      <c r="GF238" s="76"/>
      <c r="GG238" s="76"/>
      <c r="GH238" s="76">
        <f t="shared" si="507"/>
        <v>6.6567015445939209E-2</v>
      </c>
      <c r="GI238" s="76">
        <f t="shared" si="508"/>
        <v>8.3446011203399659E-2</v>
      </c>
      <c r="GJ238" s="76">
        <f t="shared" si="509"/>
        <v>5.050795476327391E-2</v>
      </c>
      <c r="GK238" s="76"/>
      <c r="GL238" s="76">
        <f t="shared" si="510"/>
        <v>-1.6059060682665299E-2</v>
      </c>
      <c r="GM238" s="76"/>
      <c r="GN238" s="76">
        <f t="shared" si="511"/>
        <v>-3.2938056440125749E-2</v>
      </c>
      <c r="GO238" s="76"/>
      <c r="GP238" s="76"/>
      <c r="GQ238" s="76"/>
      <c r="GR238" s="76"/>
      <c r="GS238" s="76">
        <f t="shared" si="512"/>
        <v>0.17309417040358743</v>
      </c>
      <c r="GT238" s="76">
        <f t="shared" si="513"/>
        <v>0.15327409696735561</v>
      </c>
      <c r="GU238" s="76">
        <f t="shared" si="514"/>
        <v>0.12095073797201457</v>
      </c>
      <c r="GV238" s="76"/>
      <c r="GW238" s="76">
        <f t="shared" si="515"/>
        <v>-5.2143432431572864E-2</v>
      </c>
      <c r="GX238" s="76"/>
      <c r="GY238" s="76">
        <f t="shared" si="516"/>
        <v>-3.2323358995341042E-2</v>
      </c>
      <c r="GZ238" s="76"/>
      <c r="HA238" s="76"/>
      <c r="HB238" s="76"/>
      <c r="HC238" s="76"/>
      <c r="HD238" s="76">
        <f t="shared" si="517"/>
        <v>7.6930742401594421E-2</v>
      </c>
      <c r="HE238" s="76">
        <f t="shared" si="518"/>
        <v>7.6202433841993433E-2</v>
      </c>
      <c r="HF238" s="76">
        <f t="shared" si="519"/>
        <v>0.10350776308223117</v>
      </c>
      <c r="HG238" s="76"/>
      <c r="HH238" s="76">
        <f t="shared" si="520"/>
        <v>2.6577020680636748E-2</v>
      </c>
      <c r="HI238" s="76"/>
      <c r="HJ238" s="76">
        <f t="shared" si="521"/>
        <v>2.7305329240237736E-2</v>
      </c>
      <c r="HK238" s="76"/>
      <c r="HL238" s="76"/>
      <c r="HM238" s="76"/>
      <c r="HN238" s="76"/>
      <c r="HO238" s="76"/>
      <c r="HP238" s="76"/>
      <c r="HQ238" s="76"/>
      <c r="HR238" s="76">
        <f t="shared" si="522"/>
        <v>0.18734429496761335</v>
      </c>
      <c r="HS238" s="76">
        <f t="shared" si="523"/>
        <v>0.25002491280518185</v>
      </c>
      <c r="HT238" s="76">
        <f t="shared" si="524"/>
        <v>0.26427503736920777</v>
      </c>
      <c r="HU238" s="76"/>
      <c r="HV238" s="76">
        <f t="shared" si="525"/>
        <v>0.17935097546841799</v>
      </c>
      <c r="HW238" s="76">
        <f t="shared" si="526"/>
        <v>0.22947653080934904</v>
      </c>
      <c r="HX238" s="76">
        <f t="shared" si="527"/>
        <v>0.25555340931041143</v>
      </c>
      <c r="HY238" s="76"/>
      <c r="HZ238" s="76">
        <f t="shared" si="528"/>
        <v>0.14711520030668968</v>
      </c>
      <c r="IA238" s="76">
        <f t="shared" si="529"/>
        <v>0.22445850105424575</v>
      </c>
      <c r="IB238" s="76">
        <f t="shared" si="530"/>
        <v>0.25062296338892087</v>
      </c>
      <c r="IC238" s="76"/>
      <c r="ID238" s="76"/>
      <c r="IE238" s="76">
        <f t="shared" si="531"/>
        <v>-4.022909466092367E-2</v>
      </c>
      <c r="IF238" s="76"/>
      <c r="IG238" s="76">
        <f t="shared" si="532"/>
        <v>-3.2235775161728319E-2</v>
      </c>
      <c r="IH238" s="76"/>
      <c r="II238" s="76"/>
      <c r="IJ238" s="76">
        <f t="shared" si="533"/>
        <v>-2.5566411750936102E-2</v>
      </c>
      <c r="IK238" s="76"/>
      <c r="IL238" s="76">
        <f t="shared" si="534"/>
        <v>-5.0180297551032926E-3</v>
      </c>
      <c r="IM238" s="76"/>
      <c r="IN238" s="76"/>
      <c r="IO238" s="76">
        <f t="shared" si="535"/>
        <v>-1.3652073980286894E-2</v>
      </c>
      <c r="IP238" s="76"/>
      <c r="IQ238" s="76">
        <f t="shared" si="536"/>
        <v>-4.930445921490556E-3</v>
      </c>
      <c r="IR238" s="76"/>
      <c r="IS238" s="76"/>
      <c r="IT238" s="76"/>
      <c r="IU238" s="76"/>
      <c r="IV238" s="76"/>
      <c r="IW238" s="76">
        <v>0.02</v>
      </c>
      <c r="IX238" s="183">
        <v>5.730734870793766</v>
      </c>
      <c r="IY238" s="183">
        <v>5.8689945913189643</v>
      </c>
      <c r="IZ238" s="175">
        <v>-0.18257750528926281</v>
      </c>
      <c r="JA238" s="76"/>
      <c r="JB238" s="74">
        <v>20972</v>
      </c>
      <c r="JC238" s="74">
        <v>118</v>
      </c>
      <c r="JD238" s="74">
        <v>108</v>
      </c>
      <c r="JE238" s="76">
        <v>1.5317715994959055E-2</v>
      </c>
      <c r="JF238" s="76">
        <v>6.0614116086850557E-2</v>
      </c>
      <c r="JG238" s="74"/>
      <c r="JH238" s="74">
        <v>147</v>
      </c>
      <c r="JI238" s="74">
        <v>15</v>
      </c>
      <c r="JJ238" s="175">
        <v>0.10204081632653061</v>
      </c>
      <c r="JK238" s="74">
        <v>12</v>
      </c>
      <c r="JL238" s="74">
        <v>1.5</v>
      </c>
      <c r="JM238" s="175">
        <v>0.125</v>
      </c>
      <c r="JN238" s="74">
        <v>159</v>
      </c>
      <c r="JO238" s="74">
        <v>16.5</v>
      </c>
      <c r="JP238" s="175">
        <v>0.10377358490566038</v>
      </c>
      <c r="JQ238" s="175">
        <v>0.83698173456374836</v>
      </c>
      <c r="JR238" s="74"/>
      <c r="JS238" s="74"/>
      <c r="JT238" s="76">
        <v>6.8965517241379309E-2</v>
      </c>
      <c r="JU238" s="175"/>
      <c r="JV238" s="175">
        <v>5.7604750907291322E-2</v>
      </c>
      <c r="JW238" s="175">
        <v>1.0161662817551964E-2</v>
      </c>
      <c r="JX238" s="175">
        <v>2.6987792807654239E-2</v>
      </c>
      <c r="JY238" s="175">
        <v>3.0616958099637083E-2</v>
      </c>
      <c r="JZ238" s="175">
        <v>6.776641372484328E-2</v>
      </c>
      <c r="KA238" s="175">
        <v>2.6855823160673045E-2</v>
      </c>
      <c r="KB238" s="175">
        <v>2.9363246453315738E-2</v>
      </c>
      <c r="KC238" s="175">
        <v>9.6997690531177835E-2</v>
      </c>
      <c r="KD238" s="175">
        <v>6.6380732431540745E-2</v>
      </c>
      <c r="KE238" s="175">
        <v>5.621906961398878E-2</v>
      </c>
      <c r="KF238" s="175">
        <v>0.12398548333883207</v>
      </c>
      <c r="KG238" s="175"/>
      <c r="KH238" s="74">
        <v>1199</v>
      </c>
      <c r="KI238" s="74">
        <v>14657</v>
      </c>
      <c r="KJ238" s="74">
        <v>1879</v>
      </c>
      <c r="KK238" s="74">
        <v>15155</v>
      </c>
      <c r="KL238" s="76">
        <v>8.1803916217506989E-2</v>
      </c>
      <c r="KM238" s="76">
        <v>0.12398548333883207</v>
      </c>
      <c r="KN238" s="175">
        <v>4.2181567121325078E-2</v>
      </c>
      <c r="KO238" s="175">
        <v>0.51564239307528081</v>
      </c>
      <c r="KP238" s="175"/>
      <c r="KQ238" s="74">
        <v>253</v>
      </c>
      <c r="KR238" s="74">
        <v>980</v>
      </c>
      <c r="KS238" s="175">
        <v>0.25816326530612244</v>
      </c>
      <c r="KT238" s="74">
        <v>516</v>
      </c>
      <c r="KU238" s="74">
        <v>2031</v>
      </c>
      <c r="KV238" s="175">
        <v>0.25406203840472674</v>
      </c>
      <c r="KW238" s="74">
        <v>709</v>
      </c>
      <c r="KX238" s="74">
        <v>3031</v>
      </c>
      <c r="KY238" s="175">
        <v>0.23391619927416693</v>
      </c>
      <c r="KZ238" s="74">
        <v>866</v>
      </c>
      <c r="LA238" s="74">
        <v>4200</v>
      </c>
      <c r="LB238" s="175">
        <v>0.2061904761904762</v>
      </c>
      <c r="LC238" s="74">
        <v>296</v>
      </c>
      <c r="LD238" s="74">
        <v>1662</v>
      </c>
      <c r="LE238" s="175">
        <f t="shared" si="537"/>
        <v>0.17809867629362214</v>
      </c>
      <c r="LF238" s="74">
        <v>424</v>
      </c>
      <c r="LG238" s="74">
        <v>3053</v>
      </c>
      <c r="LH238" s="175">
        <f t="shared" si="538"/>
        <v>0.13887979037012774</v>
      </c>
      <c r="LI238" s="74">
        <v>194</v>
      </c>
      <c r="LJ238" s="74">
        <v>3229</v>
      </c>
      <c r="LK238" s="175">
        <f t="shared" si="539"/>
        <v>6.0080520284917928E-2</v>
      </c>
      <c r="LL238" s="74">
        <v>914</v>
      </c>
      <c r="LM238" s="74">
        <v>7944</v>
      </c>
      <c r="LN238" s="175">
        <v>0.11505538771399798</v>
      </c>
      <c r="LO238" s="175"/>
      <c r="LP238" s="74">
        <v>99</v>
      </c>
      <c r="LQ238" s="74">
        <v>3011</v>
      </c>
      <c r="LR238" s="175">
        <v>3.2879442045831951E-2</v>
      </c>
      <c r="LS238" s="74">
        <v>1879</v>
      </c>
      <c r="LT238" s="74">
        <v>15155</v>
      </c>
      <c r="LU238" s="175">
        <v>0.12398548333883207</v>
      </c>
      <c r="LV238" s="175"/>
      <c r="LW238" s="74"/>
      <c r="LX238" s="74">
        <v>142</v>
      </c>
      <c r="LY238" s="74">
        <v>58</v>
      </c>
      <c r="LZ238" s="74">
        <v>5</v>
      </c>
      <c r="MA238" s="74">
        <v>167</v>
      </c>
      <c r="MB238" s="74">
        <v>250</v>
      </c>
      <c r="MC238" s="74">
        <v>113</v>
      </c>
      <c r="MD238" s="74"/>
      <c r="MG238" s="75"/>
      <c r="MH238" s="89"/>
    </row>
    <row r="239" spans="1:347" x14ac:dyDescent="0.25">
      <c r="A239" s="153"/>
      <c r="B239" s="156" t="s">
        <v>2</v>
      </c>
      <c r="C239" s="154"/>
      <c r="D239" s="159">
        <v>11038</v>
      </c>
      <c r="E239" s="159" t="s">
        <v>0</v>
      </c>
      <c r="F239" s="73" t="s">
        <v>25</v>
      </c>
      <c r="P239" s="164"/>
      <c r="Q239" s="129"/>
      <c r="R239" s="129"/>
      <c r="S239" s="129"/>
      <c r="T239" s="129"/>
      <c r="U239" s="129"/>
      <c r="V239" s="129"/>
      <c r="W239" s="129"/>
      <c r="X239" s="129"/>
      <c r="Y239" s="129"/>
      <c r="Z239" s="115"/>
      <c r="AA239" s="74"/>
      <c r="AB239" s="75">
        <v>343</v>
      </c>
      <c r="AC239" s="75">
        <v>1955</v>
      </c>
      <c r="AD239" s="75">
        <v>700</v>
      </c>
      <c r="AE239" s="75">
        <v>540</v>
      </c>
      <c r="AF239" s="75">
        <v>489</v>
      </c>
      <c r="AG239" s="75">
        <v>1344</v>
      </c>
      <c r="AH239" s="75">
        <v>100</v>
      </c>
      <c r="AI239" s="75">
        <v>0</v>
      </c>
      <c r="AK239" s="74">
        <f t="shared" si="546"/>
        <v>5471</v>
      </c>
      <c r="AL239" s="76"/>
      <c r="AM239" s="77">
        <f t="shared" si="547"/>
        <v>6.2694205812465723E-2</v>
      </c>
      <c r="AN239" s="78">
        <f t="shared" si="548"/>
        <v>0.3573386949369402</v>
      </c>
      <c r="AO239" s="78">
        <f t="shared" si="549"/>
        <v>0.12794735880095046</v>
      </c>
      <c r="AP239" s="78">
        <f t="shared" si="550"/>
        <v>9.8702248217876071E-2</v>
      </c>
      <c r="AQ239" s="78">
        <f t="shared" si="551"/>
        <v>8.9380369219521111E-2</v>
      </c>
      <c r="AR239" s="78">
        <f t="shared" si="552"/>
        <v>0.2456589288978249</v>
      </c>
      <c r="AS239" s="78">
        <f t="shared" si="553"/>
        <v>1.8278194114421494E-2</v>
      </c>
      <c r="AT239" s="79">
        <f t="shared" si="554"/>
        <v>0</v>
      </c>
      <c r="AU239" s="76">
        <f t="shared" si="555"/>
        <v>1</v>
      </c>
      <c r="AV239" s="76"/>
      <c r="AW239" s="76"/>
      <c r="AX239" s="75">
        <v>482</v>
      </c>
      <c r="AY239" s="75">
        <v>424</v>
      </c>
      <c r="AZ239" s="75">
        <v>466</v>
      </c>
      <c r="BA239" s="75">
        <v>588</v>
      </c>
      <c r="BB239" s="75">
        <v>2366</v>
      </c>
      <c r="BC239" s="75">
        <v>974</v>
      </c>
      <c r="BD239" s="75">
        <v>181</v>
      </c>
      <c r="BF239" s="75">
        <v>4</v>
      </c>
      <c r="BG239" s="80">
        <v>3</v>
      </c>
      <c r="BH239" s="81">
        <v>51</v>
      </c>
      <c r="BI239" s="81"/>
      <c r="BJ239" s="82"/>
      <c r="BK239" s="74">
        <f t="shared" si="556"/>
        <v>54</v>
      </c>
      <c r="BL239" s="80">
        <f t="shared" si="478"/>
        <v>5539</v>
      </c>
      <c r="BM239" s="83"/>
      <c r="BN239" s="84">
        <f t="shared" si="557"/>
        <v>8.7019317566347718E-2</v>
      </c>
      <c r="BO239" s="85">
        <f t="shared" si="558"/>
        <v>7.6548113377866045E-2</v>
      </c>
      <c r="BP239" s="85">
        <f t="shared" si="559"/>
        <v>8.4130709514352767E-2</v>
      </c>
      <c r="BQ239" s="85">
        <f t="shared" si="560"/>
        <v>0.10615634591081423</v>
      </c>
      <c r="BR239" s="85">
        <f t="shared" si="561"/>
        <v>0.42715291568875247</v>
      </c>
      <c r="BS239" s="85">
        <f t="shared" si="562"/>
        <v>0.17584401516519227</v>
      </c>
      <c r="BT239" s="85">
        <f t="shared" si="563"/>
        <v>3.2677378588192814E-2</v>
      </c>
      <c r="BU239" s="85">
        <f t="shared" si="564"/>
        <v>0</v>
      </c>
      <c r="BV239" s="85">
        <f t="shared" si="565"/>
        <v>7.221520129987362E-4</v>
      </c>
      <c r="BW239" s="85">
        <f t="shared" si="566"/>
        <v>5.416140097490522E-4</v>
      </c>
      <c r="BX239" s="85">
        <f t="shared" si="567"/>
        <v>9.2074381657338868E-3</v>
      </c>
      <c r="BY239" s="85">
        <f t="shared" si="568"/>
        <v>0</v>
      </c>
      <c r="BZ239" s="85">
        <f t="shared" si="569"/>
        <v>0</v>
      </c>
      <c r="CA239" s="76">
        <f t="shared" si="570"/>
        <v>9.7490521754829383E-3</v>
      </c>
      <c r="CB239" s="86">
        <f t="shared" si="571"/>
        <v>1</v>
      </c>
      <c r="CC239" s="76"/>
      <c r="CD239" s="76"/>
      <c r="CE239" s="73">
        <v>489</v>
      </c>
      <c r="CF239" s="75">
        <v>1892</v>
      </c>
      <c r="CG239" s="75">
        <v>1138</v>
      </c>
      <c r="CH239" s="73">
        <v>723</v>
      </c>
      <c r="CI239" s="73">
        <v>938</v>
      </c>
      <c r="CJ239" s="73">
        <v>404</v>
      </c>
      <c r="CK239" s="75">
        <v>156</v>
      </c>
      <c r="CL239" s="73">
        <v>13</v>
      </c>
      <c r="CM239" s="73">
        <v>4</v>
      </c>
      <c r="CN239" s="73">
        <v>65</v>
      </c>
      <c r="CO239" s="73">
        <v>9</v>
      </c>
      <c r="CQ239" s="74">
        <f t="shared" si="572"/>
        <v>91</v>
      </c>
      <c r="CR239" s="74">
        <f t="shared" si="573"/>
        <v>5831</v>
      </c>
      <c r="CS239" s="76"/>
      <c r="CT239" s="77">
        <f t="shared" si="574"/>
        <v>8.3862116275081458E-2</v>
      </c>
      <c r="CU239" s="78">
        <f t="shared" si="575"/>
        <v>0.3244726462013377</v>
      </c>
      <c r="CV239" s="78">
        <f t="shared" si="576"/>
        <v>0.19516377979763333</v>
      </c>
      <c r="CW239" s="78">
        <f t="shared" si="577"/>
        <v>0.12399245412450695</v>
      </c>
      <c r="CX239" s="78">
        <f t="shared" si="578"/>
        <v>0.16086434573829531</v>
      </c>
      <c r="CY239" s="78">
        <f t="shared" si="579"/>
        <v>6.9284856799862807E-2</v>
      </c>
      <c r="CZ239" s="78">
        <f t="shared" si="580"/>
        <v>2.6753558566283656E-2</v>
      </c>
      <c r="DA239" s="79"/>
      <c r="DB239" s="79"/>
      <c r="DC239" s="79"/>
      <c r="DD239" s="79"/>
      <c r="DE239" s="79">
        <f t="shared" si="581"/>
        <v>1.5606242496998799E-2</v>
      </c>
      <c r="DF239" s="76">
        <f t="shared" si="582"/>
        <v>1</v>
      </c>
      <c r="DG239" s="76"/>
      <c r="DH239" s="76"/>
      <c r="DI239" s="76"/>
      <c r="DJ239" s="76"/>
      <c r="DK239" s="76">
        <f t="shared" si="479"/>
        <v>0.3573386949369402</v>
      </c>
      <c r="DL239" s="76">
        <f t="shared" si="480"/>
        <v>0.42715291568875247</v>
      </c>
      <c r="DM239" s="76">
        <f t="shared" si="481"/>
        <v>0.3244726462013377</v>
      </c>
      <c r="DN239" s="76"/>
      <c r="DO239" s="76"/>
      <c r="DP239" s="76">
        <f t="shared" si="482"/>
        <v>0.12794735880095046</v>
      </c>
      <c r="DQ239" s="76">
        <f t="shared" si="483"/>
        <v>7.6548113377866045E-2</v>
      </c>
      <c r="DR239" s="76">
        <f t="shared" si="484"/>
        <v>0.16086434573829531</v>
      </c>
      <c r="DS239" s="76"/>
      <c r="DT239" s="76"/>
      <c r="DU239" s="76"/>
      <c r="DV239" s="76">
        <f t="shared" si="485"/>
        <v>0</v>
      </c>
      <c r="DW239" s="76"/>
      <c r="DX239" s="76"/>
      <c r="DY239" s="76"/>
      <c r="DZ239" s="76"/>
      <c r="EA239" s="76">
        <f t="shared" si="486"/>
        <v>7.221520129987362E-4</v>
      </c>
      <c r="EB239" s="76"/>
      <c r="EC239" s="76"/>
      <c r="ED239" s="76"/>
      <c r="EE239" s="76">
        <f t="shared" si="583"/>
        <v>0.48528605373789069</v>
      </c>
      <c r="EF239" s="76">
        <f t="shared" si="584"/>
        <v>0.50442318107961726</v>
      </c>
      <c r="EG239" s="76">
        <f t="shared" si="585"/>
        <v>0.48533699193963298</v>
      </c>
      <c r="EH239" s="76"/>
      <c r="EI239" s="76"/>
      <c r="EJ239" s="76">
        <f t="shared" si="487"/>
        <v>-3.2866048735602504E-2</v>
      </c>
      <c r="EK239" s="76"/>
      <c r="EL239" s="76">
        <f t="shared" si="488"/>
        <v>-0.10268026948741477</v>
      </c>
      <c r="EM239" s="76"/>
      <c r="EN239" s="76"/>
      <c r="EO239" s="76">
        <f t="shared" si="489"/>
        <v>3.291698693734485E-2</v>
      </c>
      <c r="EP239" s="76"/>
      <c r="EQ239" s="76">
        <f t="shared" si="490"/>
        <v>8.4316232360429261E-2</v>
      </c>
      <c r="ER239" s="76"/>
      <c r="ES239" s="76"/>
      <c r="ET239" s="76">
        <f t="shared" si="491"/>
        <v>0</v>
      </c>
      <c r="EU239" s="76"/>
      <c r="EV239" s="76">
        <f t="shared" si="492"/>
        <v>0</v>
      </c>
      <c r="EW239" s="76"/>
      <c r="EX239" s="76"/>
      <c r="EY239" s="76">
        <f t="shared" si="493"/>
        <v>0</v>
      </c>
      <c r="EZ239" s="76"/>
      <c r="FA239" s="76">
        <f t="shared" si="494"/>
        <v>-7.221520129987362E-4</v>
      </c>
      <c r="FB239" s="76"/>
      <c r="FC239" s="76"/>
      <c r="FD239" s="76">
        <f t="shared" si="495"/>
        <v>5.0938201742289912E-5</v>
      </c>
      <c r="FE239" s="76"/>
      <c r="FF239" s="76">
        <f t="shared" si="496"/>
        <v>-1.9086189139984278E-2</v>
      </c>
      <c r="FG239" s="76"/>
      <c r="FH239" s="76"/>
      <c r="FI239" s="76"/>
      <c r="FJ239" s="76"/>
      <c r="FK239" s="76"/>
      <c r="FL239" s="76">
        <f t="shared" si="497"/>
        <v>1.8278194114421494E-2</v>
      </c>
      <c r="FM239" s="76">
        <f t="shared" si="498"/>
        <v>3.2677378588192814E-2</v>
      </c>
      <c r="FN239" s="76">
        <f t="shared" si="499"/>
        <v>2.6753558566283656E-2</v>
      </c>
      <c r="FO239" s="76"/>
      <c r="FP239" s="76">
        <f t="shared" si="500"/>
        <v>8.4753644518621614E-3</v>
      </c>
      <c r="FQ239" s="76"/>
      <c r="FR239" s="76">
        <f t="shared" si="501"/>
        <v>-5.9238200219091583E-3</v>
      </c>
      <c r="FS239" s="76"/>
      <c r="FT239" s="76"/>
      <c r="FU239" s="76"/>
      <c r="FV239" s="76"/>
      <c r="FW239" s="76">
        <f t="shared" si="502"/>
        <v>0.2456589288978249</v>
      </c>
      <c r="FX239" s="76">
        <f t="shared" si="503"/>
        <v>0.17584401516519227</v>
      </c>
      <c r="FY239" s="76">
        <f t="shared" si="504"/>
        <v>0.19516377979763333</v>
      </c>
      <c r="FZ239" s="76"/>
      <c r="GA239" s="76">
        <f t="shared" si="505"/>
        <v>-5.0495149100191566E-2</v>
      </c>
      <c r="GB239" s="76"/>
      <c r="GC239" s="76">
        <f t="shared" si="506"/>
        <v>1.9319764632441061E-2</v>
      </c>
      <c r="GD239" s="76"/>
      <c r="GE239" s="76"/>
      <c r="GF239" s="76"/>
      <c r="GG239" s="76"/>
      <c r="GH239" s="76">
        <f t="shared" si="507"/>
        <v>6.2694205812465723E-2</v>
      </c>
      <c r="GI239" s="76">
        <f t="shared" si="508"/>
        <v>8.4130709514352767E-2</v>
      </c>
      <c r="GJ239" s="76">
        <f t="shared" si="509"/>
        <v>6.9284856799862807E-2</v>
      </c>
      <c r="GK239" s="76"/>
      <c r="GL239" s="76">
        <f t="shared" si="510"/>
        <v>6.5906509873970842E-3</v>
      </c>
      <c r="GM239" s="76"/>
      <c r="GN239" s="76">
        <f t="shared" si="511"/>
        <v>-1.484585271448996E-2</v>
      </c>
      <c r="GO239" s="76"/>
      <c r="GP239" s="76"/>
      <c r="GQ239" s="76"/>
      <c r="GR239" s="76"/>
      <c r="GS239" s="76">
        <f t="shared" si="512"/>
        <v>9.8702248217876071E-2</v>
      </c>
      <c r="GT239" s="76">
        <f t="shared" si="513"/>
        <v>0.10615634591081423</v>
      </c>
      <c r="GU239" s="76">
        <f t="shared" si="514"/>
        <v>8.3862116275081458E-2</v>
      </c>
      <c r="GV239" s="76"/>
      <c r="GW239" s="76">
        <f t="shared" si="515"/>
        <v>-1.4840131942794613E-2</v>
      </c>
      <c r="GX239" s="76"/>
      <c r="GY239" s="76">
        <f t="shared" si="516"/>
        <v>-2.2294229635732771E-2</v>
      </c>
      <c r="GZ239" s="76"/>
      <c r="HA239" s="76"/>
      <c r="HB239" s="76"/>
      <c r="HC239" s="76"/>
      <c r="HD239" s="76">
        <f t="shared" si="517"/>
        <v>8.9380369219521111E-2</v>
      </c>
      <c r="HE239" s="76">
        <f t="shared" si="518"/>
        <v>8.7019317566347718E-2</v>
      </c>
      <c r="HF239" s="76">
        <f t="shared" si="519"/>
        <v>0.12399245412450695</v>
      </c>
      <c r="HG239" s="76"/>
      <c r="HH239" s="76">
        <f t="shared" si="520"/>
        <v>3.4612084904985838E-2</v>
      </c>
      <c r="HI239" s="76"/>
      <c r="HJ239" s="76">
        <f t="shared" si="521"/>
        <v>3.6973136558159231E-2</v>
      </c>
      <c r="HK239" s="76"/>
      <c r="HL239" s="76"/>
      <c r="HM239" s="76"/>
      <c r="HN239" s="76"/>
      <c r="HO239" s="76"/>
      <c r="HP239" s="76"/>
      <c r="HQ239" s="76"/>
      <c r="HR239" s="76">
        <f t="shared" si="522"/>
        <v>0.11698044233229757</v>
      </c>
      <c r="HS239" s="76">
        <f t="shared" si="523"/>
        <v>0.18808261743739718</v>
      </c>
      <c r="HT239" s="76">
        <f t="shared" si="524"/>
        <v>0.20636081155181868</v>
      </c>
      <c r="HU239" s="76"/>
      <c r="HV239" s="76">
        <f t="shared" si="525"/>
        <v>0.13883372449900705</v>
      </c>
      <c r="HW239" s="76">
        <f t="shared" si="526"/>
        <v>0.19317566347716195</v>
      </c>
      <c r="HX239" s="76">
        <f t="shared" si="527"/>
        <v>0.22585304206535478</v>
      </c>
      <c r="HY239" s="76"/>
      <c r="HZ239" s="76">
        <f t="shared" si="528"/>
        <v>0.11061567484136511</v>
      </c>
      <c r="IA239" s="76">
        <f t="shared" si="529"/>
        <v>0.20785457039958841</v>
      </c>
      <c r="IB239" s="76">
        <f t="shared" si="530"/>
        <v>0.23460812896587208</v>
      </c>
      <c r="IC239" s="76"/>
      <c r="ID239" s="76"/>
      <c r="IE239" s="76">
        <f t="shared" si="531"/>
        <v>-6.3647674909324548E-3</v>
      </c>
      <c r="IF239" s="76"/>
      <c r="IG239" s="76">
        <f t="shared" si="532"/>
        <v>-2.8218049657641936E-2</v>
      </c>
      <c r="IH239" s="76"/>
      <c r="II239" s="76"/>
      <c r="IJ239" s="76">
        <f t="shared" si="533"/>
        <v>1.9771952962191225E-2</v>
      </c>
      <c r="IK239" s="76"/>
      <c r="IL239" s="76">
        <f t="shared" si="534"/>
        <v>1.467890692242646E-2</v>
      </c>
      <c r="IM239" s="76"/>
      <c r="IN239" s="76"/>
      <c r="IO239" s="76">
        <f t="shared" si="535"/>
        <v>2.8247317414053397E-2</v>
      </c>
      <c r="IP239" s="76"/>
      <c r="IQ239" s="76">
        <f t="shared" si="536"/>
        <v>8.7550869005172949E-3</v>
      </c>
      <c r="IR239" s="76"/>
      <c r="IS239" s="76"/>
      <c r="IT239" s="76"/>
      <c r="IU239" s="76"/>
      <c r="IV239" s="76"/>
      <c r="IW239" s="76">
        <v>0.06</v>
      </c>
      <c r="IX239" s="183">
        <v>5.729417428984112</v>
      </c>
      <c r="IY239" s="183">
        <v>5.7544765371400626</v>
      </c>
      <c r="IZ239" s="175">
        <v>-0.10612598034197446</v>
      </c>
      <c r="JA239" s="76"/>
      <c r="JB239" s="74">
        <v>20453</v>
      </c>
      <c r="JC239" s="74">
        <v>115</v>
      </c>
      <c r="JD239" s="74">
        <v>104</v>
      </c>
      <c r="JE239" s="76">
        <v>1.4810949893459942E-2</v>
      </c>
      <c r="JF239" s="76">
        <v>6.0108834989791526E-2</v>
      </c>
      <c r="JG239" s="74"/>
      <c r="JH239" s="74">
        <v>76</v>
      </c>
      <c r="JI239" s="74">
        <v>10</v>
      </c>
      <c r="JJ239" s="175">
        <v>0.13157894736842105</v>
      </c>
      <c r="JK239" s="74">
        <v>26</v>
      </c>
      <c r="JL239" s="74">
        <v>5</v>
      </c>
      <c r="JM239" s="175">
        <v>0.19230769230769232</v>
      </c>
      <c r="JN239" s="74">
        <v>102</v>
      </c>
      <c r="JO239" s="74">
        <v>15</v>
      </c>
      <c r="JP239" s="175">
        <v>0.14705882352941177</v>
      </c>
      <c r="JQ239" s="175">
        <v>1.3624373516222634</v>
      </c>
      <c r="JR239" s="74"/>
      <c r="JS239" s="74"/>
      <c r="JT239" s="76">
        <v>6.8965517241379309E-2</v>
      </c>
      <c r="JU239" s="175"/>
      <c r="JV239" s="175">
        <v>5.0459825750242014E-2</v>
      </c>
      <c r="JW239" s="175">
        <v>7.0183930300096809E-3</v>
      </c>
      <c r="JX239" s="175">
        <v>1.5488867376573089E-2</v>
      </c>
      <c r="JY239" s="175">
        <v>3.4970958373668926E-2</v>
      </c>
      <c r="JZ239" s="175">
        <v>5.7478218780251694E-2</v>
      </c>
      <c r="KA239" s="175">
        <v>3.218780251694095E-2</v>
      </c>
      <c r="KB239" s="175">
        <v>1.8272023233301064E-2</v>
      </c>
      <c r="KC239" s="175">
        <v>9.244917715392062E-2</v>
      </c>
      <c r="KD239" s="175">
        <v>5.7478218780251694E-2</v>
      </c>
      <c r="KE239" s="175">
        <v>5.0459825750242014E-2</v>
      </c>
      <c r="KF239" s="175">
        <v>0.1079380445304937</v>
      </c>
      <c r="KG239" s="175"/>
      <c r="KH239" s="74">
        <v>626</v>
      </c>
      <c r="KI239" s="74">
        <v>8072</v>
      </c>
      <c r="KJ239" s="74">
        <v>892</v>
      </c>
      <c r="KK239" s="74">
        <v>8264</v>
      </c>
      <c r="KL239" s="76">
        <v>7.7552031714568884E-2</v>
      </c>
      <c r="KM239" s="76">
        <v>0.1079380445304937</v>
      </c>
      <c r="KN239" s="175">
        <v>3.0386012815924818E-2</v>
      </c>
      <c r="KO239" s="175">
        <v>0.39181452947307527</v>
      </c>
      <c r="KP239" s="175"/>
      <c r="KQ239" s="74">
        <v>101</v>
      </c>
      <c r="KR239" s="74">
        <v>481</v>
      </c>
      <c r="KS239" s="175">
        <v>0.20997920997920999</v>
      </c>
      <c r="KT239" s="74">
        <v>225</v>
      </c>
      <c r="KU239" s="74">
        <v>1077</v>
      </c>
      <c r="KV239" s="175">
        <v>0.20891364902506965</v>
      </c>
      <c r="KW239" s="74">
        <v>324</v>
      </c>
      <c r="KX239" s="74">
        <v>1626</v>
      </c>
      <c r="KY239" s="175">
        <v>0.19926199261992619</v>
      </c>
      <c r="KZ239" s="74">
        <v>411</v>
      </c>
      <c r="LA239" s="74">
        <v>2310</v>
      </c>
      <c r="LB239" s="175">
        <v>0.17792207792207793</v>
      </c>
      <c r="LC239" s="74">
        <v>126</v>
      </c>
      <c r="LD239" s="74">
        <v>880</v>
      </c>
      <c r="LE239" s="175">
        <f t="shared" si="537"/>
        <v>0.14318181818181819</v>
      </c>
      <c r="LF239" s="74">
        <v>198</v>
      </c>
      <c r="LG239" s="74">
        <v>1674</v>
      </c>
      <c r="LH239" s="175">
        <f t="shared" si="538"/>
        <v>0.11827956989247312</v>
      </c>
      <c r="LI239" s="74">
        <v>113</v>
      </c>
      <c r="LJ239" s="74">
        <v>1801</v>
      </c>
      <c r="LK239" s="175">
        <f t="shared" si="539"/>
        <v>6.2742920599666852E-2</v>
      </c>
      <c r="LL239" s="74">
        <v>437</v>
      </c>
      <c r="LM239" s="74">
        <v>4355</v>
      </c>
      <c r="LN239" s="175">
        <v>0.10034443168771527</v>
      </c>
      <c r="LO239" s="175"/>
      <c r="LP239" s="74">
        <v>44</v>
      </c>
      <c r="LQ239" s="74">
        <v>1599</v>
      </c>
      <c r="LR239" s="175">
        <v>2.7517198248905566E-2</v>
      </c>
      <c r="LS239" s="74">
        <v>892</v>
      </c>
      <c r="LT239" s="74">
        <v>8264</v>
      </c>
      <c r="LU239" s="175">
        <v>0.1079380445304937</v>
      </c>
      <c r="LV239" s="175"/>
      <c r="LW239" s="74"/>
      <c r="LX239" s="74">
        <v>119</v>
      </c>
      <c r="LY239" s="74">
        <v>199</v>
      </c>
      <c r="LZ239" s="74">
        <v>38</v>
      </c>
      <c r="MA239" s="74">
        <v>163</v>
      </c>
      <c r="MB239" s="74">
        <v>111</v>
      </c>
      <c r="MC239" s="74">
        <v>109</v>
      </c>
      <c r="MD239" s="74"/>
      <c r="MG239" s="75"/>
      <c r="MH239" s="89"/>
    </row>
    <row r="240" spans="1:347" x14ac:dyDescent="0.25">
      <c r="A240" s="153"/>
      <c r="B240" s="156" t="s">
        <v>10</v>
      </c>
      <c r="C240" s="154"/>
      <c r="D240" s="159">
        <v>24134</v>
      </c>
      <c r="E240" s="159" t="s">
        <v>77</v>
      </c>
      <c r="F240" s="73" t="s">
        <v>373</v>
      </c>
      <c r="P240" s="164"/>
      <c r="Q240" s="129"/>
      <c r="R240" s="129"/>
      <c r="S240" s="129"/>
      <c r="T240" s="129"/>
      <c r="U240" s="129"/>
      <c r="V240" s="129"/>
      <c r="W240" s="129"/>
      <c r="X240" s="129"/>
      <c r="Y240" s="129"/>
      <c r="Z240" s="115"/>
      <c r="AA240" s="74"/>
      <c r="AB240" s="75">
        <v>2558</v>
      </c>
      <c r="AC240" s="75">
        <v>3671</v>
      </c>
      <c r="AD240" s="75">
        <v>1916</v>
      </c>
      <c r="AE240" s="75">
        <v>2253</v>
      </c>
      <c r="AF240" s="75">
        <v>787</v>
      </c>
      <c r="AG240" s="75">
        <v>4359</v>
      </c>
      <c r="AH240" s="75">
        <v>204</v>
      </c>
      <c r="AI240" s="75">
        <v>137</v>
      </c>
      <c r="AK240" s="74">
        <f t="shared" si="546"/>
        <v>15885</v>
      </c>
      <c r="AL240" s="76"/>
      <c r="AM240" s="77">
        <f t="shared" si="547"/>
        <v>0.16103242052250552</v>
      </c>
      <c r="AN240" s="78">
        <f t="shared" si="548"/>
        <v>0.23109852061693423</v>
      </c>
      <c r="AO240" s="78">
        <f t="shared" si="549"/>
        <v>0.12061693421466793</v>
      </c>
      <c r="AP240" s="78">
        <f t="shared" si="550"/>
        <v>0.14183191690273844</v>
      </c>
      <c r="AQ240" s="78">
        <f t="shared" si="551"/>
        <v>4.9543594586087501E-2</v>
      </c>
      <c r="AR240" s="78">
        <f t="shared" si="552"/>
        <v>0.27440982058545799</v>
      </c>
      <c r="AS240" s="78">
        <f t="shared" si="553"/>
        <v>1.2842304060434372E-2</v>
      </c>
      <c r="AT240" s="79">
        <f t="shared" si="554"/>
        <v>8.6244885111740627E-3</v>
      </c>
      <c r="AU240" s="76">
        <f t="shared" si="555"/>
        <v>1</v>
      </c>
      <c r="AV240" s="76"/>
      <c r="AW240" s="76"/>
      <c r="AX240" s="75">
        <v>853</v>
      </c>
      <c r="AY240" s="75">
        <v>1223</v>
      </c>
      <c r="AZ240" s="75">
        <v>3992</v>
      </c>
      <c r="BA240" s="75">
        <v>2038</v>
      </c>
      <c r="BB240" s="75">
        <v>4642</v>
      </c>
      <c r="BC240" s="75">
        <v>2619</v>
      </c>
      <c r="BD240" s="75">
        <v>321</v>
      </c>
      <c r="BF240" s="75">
        <v>98</v>
      </c>
      <c r="BG240" s="80">
        <v>24</v>
      </c>
      <c r="BH240" s="81"/>
      <c r="BI240" s="81"/>
      <c r="BJ240" s="82"/>
      <c r="BK240" s="74">
        <f t="shared" si="556"/>
        <v>24</v>
      </c>
      <c r="BL240" s="80">
        <f t="shared" si="478"/>
        <v>15810</v>
      </c>
      <c r="BM240" s="83"/>
      <c r="BN240" s="84">
        <f t="shared" si="557"/>
        <v>5.3953194180898167E-2</v>
      </c>
      <c r="BO240" s="85">
        <f t="shared" si="558"/>
        <v>7.7356103731815312E-2</v>
      </c>
      <c r="BP240" s="85">
        <f t="shared" si="559"/>
        <v>0.25249841872232764</v>
      </c>
      <c r="BQ240" s="85">
        <f t="shared" si="560"/>
        <v>0.12890575585072739</v>
      </c>
      <c r="BR240" s="85">
        <f t="shared" si="561"/>
        <v>0.29361163820366859</v>
      </c>
      <c r="BS240" s="85">
        <f t="shared" si="562"/>
        <v>0.16565464895635673</v>
      </c>
      <c r="BT240" s="85">
        <f t="shared" si="563"/>
        <v>2.0303605313092978E-2</v>
      </c>
      <c r="BU240" s="85">
        <f t="shared" si="564"/>
        <v>0</v>
      </c>
      <c r="BV240" s="85">
        <f t="shared" si="565"/>
        <v>6.1986084756483241E-3</v>
      </c>
      <c r="BW240" s="85">
        <f t="shared" si="566"/>
        <v>1.5180265654648956E-3</v>
      </c>
      <c r="BX240" s="85">
        <f t="shared" si="567"/>
        <v>0</v>
      </c>
      <c r="BY240" s="85">
        <f t="shared" si="568"/>
        <v>0</v>
      </c>
      <c r="BZ240" s="85">
        <f t="shared" si="569"/>
        <v>0</v>
      </c>
      <c r="CA240" s="76">
        <f t="shared" si="570"/>
        <v>1.5180265654648956E-3</v>
      </c>
      <c r="CB240" s="86">
        <f t="shared" si="571"/>
        <v>1</v>
      </c>
      <c r="CC240" s="76"/>
      <c r="CD240" s="76"/>
      <c r="CE240" s="75">
        <v>1429</v>
      </c>
      <c r="CF240" s="75">
        <v>3934</v>
      </c>
      <c r="CG240" s="75">
        <v>3381</v>
      </c>
      <c r="CH240" s="75">
        <v>1396</v>
      </c>
      <c r="CI240" s="75">
        <v>2435</v>
      </c>
      <c r="CJ240" s="75">
        <v>3174</v>
      </c>
      <c r="CK240" s="75">
        <v>333</v>
      </c>
      <c r="CQ240" s="74">
        <f t="shared" si="572"/>
        <v>0</v>
      </c>
      <c r="CR240" s="74">
        <f t="shared" si="573"/>
        <v>16082</v>
      </c>
      <c r="CS240" s="76"/>
      <c r="CT240" s="77">
        <f t="shared" si="574"/>
        <v>8.8857107324959578E-2</v>
      </c>
      <c r="CU240" s="78">
        <f t="shared" si="575"/>
        <v>0.24462131575674667</v>
      </c>
      <c r="CV240" s="78">
        <f t="shared" si="576"/>
        <v>0.21023504539236412</v>
      </c>
      <c r="CW240" s="78">
        <f t="shared" si="577"/>
        <v>8.6805123740828258E-2</v>
      </c>
      <c r="CX240" s="78">
        <f t="shared" si="578"/>
        <v>0.15141151598059943</v>
      </c>
      <c r="CY240" s="78">
        <f t="shared" si="579"/>
        <v>0.19736351200099489</v>
      </c>
      <c r="CZ240" s="78">
        <f t="shared" si="580"/>
        <v>2.0706379803507025E-2</v>
      </c>
      <c r="DA240" s="79"/>
      <c r="DB240" s="79"/>
      <c r="DC240" s="79"/>
      <c r="DD240" s="79"/>
      <c r="DE240" s="79">
        <f t="shared" si="581"/>
        <v>0</v>
      </c>
      <c r="DF240" s="76">
        <f t="shared" si="582"/>
        <v>1</v>
      </c>
      <c r="DG240" s="76"/>
      <c r="DH240" s="76"/>
      <c r="DI240" s="76"/>
      <c r="DJ240" s="76"/>
      <c r="DK240" s="76">
        <f t="shared" si="479"/>
        <v>0.23109852061693423</v>
      </c>
      <c r="DL240" s="76">
        <f t="shared" si="480"/>
        <v>0.29361163820366859</v>
      </c>
      <c r="DM240" s="76">
        <f t="shared" si="481"/>
        <v>0.24462131575674667</v>
      </c>
      <c r="DN240" s="76"/>
      <c r="DO240" s="76"/>
      <c r="DP240" s="76">
        <f t="shared" si="482"/>
        <v>0.12061693421466793</v>
      </c>
      <c r="DQ240" s="76">
        <f t="shared" si="483"/>
        <v>7.7356103731815312E-2</v>
      </c>
      <c r="DR240" s="76">
        <f t="shared" si="484"/>
        <v>0.15141151598059943</v>
      </c>
      <c r="DS240" s="76"/>
      <c r="DT240" s="76"/>
      <c r="DU240" s="76"/>
      <c r="DV240" s="76">
        <f t="shared" si="485"/>
        <v>0</v>
      </c>
      <c r="DW240" s="76"/>
      <c r="DX240" s="76"/>
      <c r="DY240" s="76"/>
      <c r="DZ240" s="76"/>
      <c r="EA240" s="76">
        <f t="shared" si="486"/>
        <v>6.1986084756483241E-3</v>
      </c>
      <c r="EB240" s="76"/>
      <c r="EC240" s="76"/>
      <c r="ED240" s="76"/>
      <c r="EE240" s="76">
        <f t="shared" si="583"/>
        <v>0.35171545483160216</v>
      </c>
      <c r="EF240" s="76">
        <f t="shared" si="584"/>
        <v>0.37716635041113222</v>
      </c>
      <c r="EG240" s="76">
        <f t="shared" si="585"/>
        <v>0.3960328317373461</v>
      </c>
      <c r="EH240" s="76"/>
      <c r="EI240" s="76"/>
      <c r="EJ240" s="76">
        <f t="shared" si="487"/>
        <v>1.3522795139812444E-2</v>
      </c>
      <c r="EK240" s="76"/>
      <c r="EL240" s="76">
        <f t="shared" si="488"/>
        <v>-4.8990322446921919E-2</v>
      </c>
      <c r="EM240" s="76"/>
      <c r="EN240" s="76"/>
      <c r="EO240" s="76">
        <f t="shared" si="489"/>
        <v>3.07945817659315E-2</v>
      </c>
      <c r="EP240" s="76"/>
      <c r="EQ240" s="76">
        <f t="shared" si="490"/>
        <v>7.4055412248784119E-2</v>
      </c>
      <c r="ER240" s="76"/>
      <c r="ES240" s="76"/>
      <c r="ET240" s="76">
        <f t="shared" si="491"/>
        <v>0</v>
      </c>
      <c r="EU240" s="76"/>
      <c r="EV240" s="76">
        <f t="shared" si="492"/>
        <v>0</v>
      </c>
      <c r="EW240" s="76"/>
      <c r="EX240" s="76"/>
      <c r="EY240" s="76">
        <f t="shared" si="493"/>
        <v>0</v>
      </c>
      <c r="EZ240" s="76"/>
      <c r="FA240" s="76">
        <f t="shared" si="494"/>
        <v>-6.1986084756483241E-3</v>
      </c>
      <c r="FB240" s="76"/>
      <c r="FC240" s="76"/>
      <c r="FD240" s="76">
        <f t="shared" si="495"/>
        <v>4.4317376905743944E-2</v>
      </c>
      <c r="FE240" s="76"/>
      <c r="FF240" s="76">
        <f t="shared" si="496"/>
        <v>1.886648132621388E-2</v>
      </c>
      <c r="FG240" s="76"/>
      <c r="FH240" s="76"/>
      <c r="FI240" s="76"/>
      <c r="FJ240" s="76"/>
      <c r="FK240" s="76"/>
      <c r="FL240" s="76">
        <f t="shared" si="497"/>
        <v>1.2842304060434372E-2</v>
      </c>
      <c r="FM240" s="76">
        <f t="shared" si="498"/>
        <v>2.0303605313092978E-2</v>
      </c>
      <c r="FN240" s="76">
        <f t="shared" si="499"/>
        <v>2.0706379803507025E-2</v>
      </c>
      <c r="FO240" s="76"/>
      <c r="FP240" s="76">
        <f t="shared" si="500"/>
        <v>7.8640757430726536E-3</v>
      </c>
      <c r="FQ240" s="76"/>
      <c r="FR240" s="76">
        <f t="shared" si="501"/>
        <v>4.0277449041404775E-4</v>
      </c>
      <c r="FS240" s="76"/>
      <c r="FT240" s="76"/>
      <c r="FU240" s="76"/>
      <c r="FV240" s="76"/>
      <c r="FW240" s="76">
        <f t="shared" si="502"/>
        <v>0.27440982058545799</v>
      </c>
      <c r="FX240" s="76">
        <f t="shared" si="503"/>
        <v>0.16565464895635673</v>
      </c>
      <c r="FY240" s="76">
        <f t="shared" si="504"/>
        <v>0.21023504539236412</v>
      </c>
      <c r="FZ240" s="76"/>
      <c r="GA240" s="76">
        <f t="shared" si="505"/>
        <v>-6.4174775193093864E-2</v>
      </c>
      <c r="GB240" s="76"/>
      <c r="GC240" s="76">
        <f t="shared" si="506"/>
        <v>4.4580396436007391E-2</v>
      </c>
      <c r="GD240" s="76"/>
      <c r="GE240" s="76"/>
      <c r="GF240" s="76"/>
      <c r="GG240" s="76"/>
      <c r="GH240" s="76">
        <f t="shared" si="507"/>
        <v>0.16103242052250552</v>
      </c>
      <c r="GI240" s="76">
        <f t="shared" si="508"/>
        <v>0.25249841872232764</v>
      </c>
      <c r="GJ240" s="76">
        <f t="shared" si="509"/>
        <v>0.19736351200099489</v>
      </c>
      <c r="GK240" s="76"/>
      <c r="GL240" s="76">
        <f t="shared" si="510"/>
        <v>3.6331091478489369E-2</v>
      </c>
      <c r="GM240" s="76"/>
      <c r="GN240" s="76">
        <f t="shared" si="511"/>
        <v>-5.5134906721332755E-2</v>
      </c>
      <c r="GO240" s="76"/>
      <c r="GP240" s="76"/>
      <c r="GQ240" s="76"/>
      <c r="GR240" s="76"/>
      <c r="GS240" s="76">
        <f t="shared" si="512"/>
        <v>0.14183191690273844</v>
      </c>
      <c r="GT240" s="76">
        <f t="shared" si="513"/>
        <v>0.12890575585072739</v>
      </c>
      <c r="GU240" s="76">
        <f t="shared" si="514"/>
        <v>8.8857107324959578E-2</v>
      </c>
      <c r="GV240" s="76"/>
      <c r="GW240" s="76">
        <f t="shared" si="515"/>
        <v>-5.2974809577778864E-2</v>
      </c>
      <c r="GX240" s="76"/>
      <c r="GY240" s="76">
        <f t="shared" si="516"/>
        <v>-4.004864852576781E-2</v>
      </c>
      <c r="GZ240" s="76"/>
      <c r="HA240" s="76"/>
      <c r="HB240" s="76"/>
      <c r="HC240" s="76"/>
      <c r="HD240" s="76">
        <f t="shared" si="517"/>
        <v>4.9543594586087501E-2</v>
      </c>
      <c r="HE240" s="76">
        <f t="shared" si="518"/>
        <v>5.3953194180898167E-2</v>
      </c>
      <c r="HF240" s="76">
        <f t="shared" si="519"/>
        <v>8.6805123740828258E-2</v>
      </c>
      <c r="HG240" s="76"/>
      <c r="HH240" s="76">
        <f t="shared" si="520"/>
        <v>3.7261529154740756E-2</v>
      </c>
      <c r="HI240" s="76"/>
      <c r="HJ240" s="76">
        <f t="shared" si="521"/>
        <v>3.285192955993009E-2</v>
      </c>
      <c r="HK240" s="76"/>
      <c r="HL240" s="76"/>
      <c r="HM240" s="76"/>
      <c r="HN240" s="76"/>
      <c r="HO240" s="76"/>
      <c r="HP240" s="76"/>
      <c r="HQ240" s="76"/>
      <c r="HR240" s="76">
        <f t="shared" si="522"/>
        <v>0.15467422096317282</v>
      </c>
      <c r="HS240" s="76">
        <f t="shared" si="523"/>
        <v>0.19137551148882595</v>
      </c>
      <c r="HT240" s="76">
        <f t="shared" si="524"/>
        <v>0.20421781554926033</v>
      </c>
      <c r="HU240" s="76"/>
      <c r="HV240" s="76">
        <f t="shared" si="525"/>
        <v>0.14920936116382036</v>
      </c>
      <c r="HW240" s="76">
        <f t="shared" si="526"/>
        <v>0.18285895003162556</v>
      </c>
      <c r="HX240" s="76">
        <f t="shared" si="527"/>
        <v>0.20316255534471853</v>
      </c>
      <c r="HY240" s="76"/>
      <c r="HZ240" s="76">
        <f t="shared" si="528"/>
        <v>0.1095634871284666</v>
      </c>
      <c r="IA240" s="76">
        <f t="shared" si="529"/>
        <v>0.17566223106578782</v>
      </c>
      <c r="IB240" s="76">
        <f t="shared" si="530"/>
        <v>0.19636861086929486</v>
      </c>
      <c r="IC240" s="76"/>
      <c r="ID240" s="76"/>
      <c r="IE240" s="76">
        <f t="shared" si="531"/>
        <v>-4.5110733834706221E-2</v>
      </c>
      <c r="IF240" s="76"/>
      <c r="IG240" s="76">
        <f t="shared" si="532"/>
        <v>-3.9645874035353759E-2</v>
      </c>
      <c r="IH240" s="76"/>
      <c r="II240" s="76"/>
      <c r="IJ240" s="76">
        <f t="shared" si="533"/>
        <v>-1.5713280423038128E-2</v>
      </c>
      <c r="IK240" s="76"/>
      <c r="IL240" s="76">
        <f t="shared" si="534"/>
        <v>-7.196718965837734E-3</v>
      </c>
      <c r="IM240" s="76"/>
      <c r="IN240" s="76"/>
      <c r="IO240" s="76">
        <f t="shared" si="535"/>
        <v>-7.8492046799654713E-3</v>
      </c>
      <c r="IP240" s="76"/>
      <c r="IQ240" s="76">
        <f t="shared" si="536"/>
        <v>-6.7939444754236689E-3</v>
      </c>
      <c r="IR240" s="76"/>
      <c r="IS240" s="76"/>
      <c r="IT240" s="76"/>
      <c r="IU240" s="76"/>
      <c r="IV240" s="76"/>
      <c r="IW240" s="76">
        <v>0.03</v>
      </c>
      <c r="IX240" s="183">
        <v>3.6060056384815438</v>
      </c>
      <c r="IY240" s="183">
        <v>3.6856746568901819</v>
      </c>
      <c r="IZ240" s="175">
        <v>-0.23691187945544309</v>
      </c>
      <c r="JA240" s="76"/>
      <c r="JB240" s="74">
        <v>19456</v>
      </c>
      <c r="JC240" s="74">
        <v>109</v>
      </c>
      <c r="JD240" s="74">
        <v>93</v>
      </c>
      <c r="JE240" s="76">
        <v>1.7478155892532963E-2</v>
      </c>
      <c r="JF240" s="76">
        <v>7.7444494106887196E-2</v>
      </c>
      <c r="JG240" s="74"/>
      <c r="JH240" s="74">
        <v>178</v>
      </c>
      <c r="JI240" s="74">
        <v>6</v>
      </c>
      <c r="JJ240" s="175">
        <v>3.3707865168539325E-2</v>
      </c>
      <c r="JK240" s="74">
        <v>93</v>
      </c>
      <c r="JL240" s="74">
        <v>6</v>
      </c>
      <c r="JM240" s="175">
        <v>6.4516129032258063E-2</v>
      </c>
      <c r="JN240" s="74">
        <v>271</v>
      </c>
      <c r="JO240" s="74">
        <v>12</v>
      </c>
      <c r="JP240" s="175">
        <v>4.4280442804428041E-2</v>
      </c>
      <c r="JQ240" s="175">
        <v>0.54156937524670612</v>
      </c>
      <c r="JR240" s="74"/>
      <c r="JS240" s="74"/>
      <c r="JT240" s="76">
        <v>4.3478260869565216E-2</v>
      </c>
      <c r="JU240" s="175"/>
      <c r="JV240" s="175">
        <v>4.473260519559636E-2</v>
      </c>
      <c r="JW240" s="175">
        <v>6.7882163526391363E-3</v>
      </c>
      <c r="JX240" s="175">
        <v>1.3228319046168575E-2</v>
      </c>
      <c r="JY240" s="175">
        <v>3.1504286149427789E-2</v>
      </c>
      <c r="JZ240" s="175">
        <v>5.15208215482355E-2</v>
      </c>
      <c r="KA240" s="175">
        <v>6.3965884861407248E-3</v>
      </c>
      <c r="KB240" s="175">
        <v>2.3845785649014403E-2</v>
      </c>
      <c r="KC240" s="175">
        <v>6.8534876637222047E-2</v>
      </c>
      <c r="KD240" s="175">
        <v>3.7030590487794265E-2</v>
      </c>
      <c r="KE240" s="175">
        <v>3.0242374135155129E-2</v>
      </c>
      <c r="KF240" s="175">
        <v>8.1763195683390633E-2</v>
      </c>
      <c r="KG240" s="175"/>
      <c r="KH240" s="74">
        <v>1147</v>
      </c>
      <c r="KI240" s="74">
        <v>22442</v>
      </c>
      <c r="KJ240" s="74">
        <v>1879</v>
      </c>
      <c r="KK240" s="74">
        <v>22981</v>
      </c>
      <c r="KL240" s="76">
        <v>5.1109526780144375E-2</v>
      </c>
      <c r="KM240" s="76">
        <v>8.1763195683390633E-2</v>
      </c>
      <c r="KN240" s="175">
        <v>3.0653668903246258E-2</v>
      </c>
      <c r="KO240" s="175">
        <v>0.59976428729437881</v>
      </c>
      <c r="KP240" s="175"/>
      <c r="KQ240" s="74">
        <v>230</v>
      </c>
      <c r="KR240" s="74">
        <v>1268</v>
      </c>
      <c r="KS240" s="175">
        <v>0.18138801261829654</v>
      </c>
      <c r="KT240" s="74">
        <v>474</v>
      </c>
      <c r="KU240" s="74">
        <v>2705</v>
      </c>
      <c r="KV240" s="175">
        <v>0.17523105360443622</v>
      </c>
      <c r="KW240" s="74">
        <v>636</v>
      </c>
      <c r="KX240" s="74">
        <v>3949</v>
      </c>
      <c r="KY240" s="175">
        <v>0.16105343124841731</v>
      </c>
      <c r="KZ240" s="74">
        <v>806</v>
      </c>
      <c r="LA240" s="74">
        <v>5540</v>
      </c>
      <c r="LB240" s="175">
        <v>0.14548736462093864</v>
      </c>
      <c r="LC240" s="74">
        <v>313</v>
      </c>
      <c r="LD240" s="74">
        <v>2391</v>
      </c>
      <c r="LE240" s="175">
        <f t="shared" si="537"/>
        <v>0.13090757005437056</v>
      </c>
      <c r="LF240" s="74">
        <v>475</v>
      </c>
      <c r="LG240" s="74">
        <v>4761</v>
      </c>
      <c r="LH240" s="175">
        <f t="shared" si="538"/>
        <v>9.9768956101659312E-2</v>
      </c>
      <c r="LI240" s="74">
        <v>211</v>
      </c>
      <c r="LJ240" s="74">
        <v>5068</v>
      </c>
      <c r="LK240" s="175">
        <f t="shared" si="539"/>
        <v>4.1633780584056826E-2</v>
      </c>
      <c r="LL240" s="74">
        <v>999</v>
      </c>
      <c r="LM240" s="74">
        <v>12220</v>
      </c>
      <c r="LN240" s="175">
        <v>8.1751227495908352E-2</v>
      </c>
      <c r="LO240" s="175"/>
      <c r="LP240" s="74">
        <v>74</v>
      </c>
      <c r="LQ240" s="74">
        <v>5221</v>
      </c>
      <c r="LR240" s="175">
        <v>1.4173529975100555E-2</v>
      </c>
      <c r="LS240" s="74">
        <v>1879</v>
      </c>
      <c r="LT240" s="74">
        <v>22981</v>
      </c>
      <c r="LU240" s="175">
        <v>8.1763195683390633E-2</v>
      </c>
      <c r="LV240" s="175"/>
      <c r="LW240" s="74"/>
      <c r="LX240" s="74">
        <v>190</v>
      </c>
      <c r="LY240" s="74">
        <v>190</v>
      </c>
      <c r="LZ240" s="74">
        <v>254</v>
      </c>
      <c r="MA240" s="74">
        <v>285</v>
      </c>
      <c r="MB240" s="74">
        <v>287</v>
      </c>
      <c r="MC240" s="74">
        <v>293</v>
      </c>
      <c r="MD240" s="74"/>
      <c r="MG240" s="75"/>
      <c r="MH240" s="89"/>
    </row>
    <row r="241" spans="1:347" x14ac:dyDescent="0.25">
      <c r="A241" s="153"/>
      <c r="B241" s="156" t="s">
        <v>10</v>
      </c>
      <c r="C241" s="154"/>
      <c r="D241" s="159">
        <v>11039</v>
      </c>
      <c r="E241" s="159" t="s">
        <v>0</v>
      </c>
      <c r="F241" s="73" t="s">
        <v>26</v>
      </c>
      <c r="P241" s="164"/>
      <c r="Q241" s="129"/>
      <c r="R241" s="129"/>
      <c r="S241" s="129"/>
      <c r="T241" s="129"/>
      <c r="U241" s="129"/>
      <c r="V241" s="129"/>
      <c r="W241" s="129"/>
      <c r="X241" s="129"/>
      <c r="Y241" s="129"/>
      <c r="Z241" s="115"/>
      <c r="AA241" s="74"/>
      <c r="AB241" s="75">
        <v>2634</v>
      </c>
      <c r="AC241" s="75">
        <v>5534</v>
      </c>
      <c r="AD241" s="75">
        <v>1248</v>
      </c>
      <c r="AE241" s="75">
        <v>554</v>
      </c>
      <c r="AF241" s="75">
        <v>886</v>
      </c>
      <c r="AG241" s="75">
        <v>1576</v>
      </c>
      <c r="AH241" s="75">
        <v>121</v>
      </c>
      <c r="AI241" s="75">
        <v>135</v>
      </c>
      <c r="AK241" s="74">
        <f t="shared" si="546"/>
        <v>12688</v>
      </c>
      <c r="AL241" s="76"/>
      <c r="AM241" s="77">
        <f t="shared" si="547"/>
        <v>0.20759773013871374</v>
      </c>
      <c r="AN241" s="78">
        <f t="shared" si="548"/>
        <v>0.43616015132408575</v>
      </c>
      <c r="AO241" s="78">
        <f t="shared" si="549"/>
        <v>9.8360655737704916E-2</v>
      </c>
      <c r="AP241" s="78">
        <f t="shared" si="550"/>
        <v>4.3663303909205552E-2</v>
      </c>
      <c r="AQ241" s="78">
        <f t="shared" si="551"/>
        <v>6.9829760403530894E-2</v>
      </c>
      <c r="AR241" s="78">
        <f t="shared" si="552"/>
        <v>0.12421185372005045</v>
      </c>
      <c r="AS241" s="78">
        <f t="shared" si="553"/>
        <v>9.5365699873896596E-3</v>
      </c>
      <c r="AT241" s="79">
        <f t="shared" si="554"/>
        <v>1.0639974779319042E-2</v>
      </c>
      <c r="AU241" s="76">
        <f t="shared" si="555"/>
        <v>1</v>
      </c>
      <c r="AV241" s="76"/>
      <c r="AW241" s="76"/>
      <c r="AX241" s="75">
        <v>840</v>
      </c>
      <c r="AY241" s="75">
        <v>699</v>
      </c>
      <c r="AZ241" s="75">
        <v>1842</v>
      </c>
      <c r="BA241" s="75">
        <v>570</v>
      </c>
      <c r="BB241" s="75">
        <v>7071</v>
      </c>
      <c r="BC241" s="75">
        <v>1726</v>
      </c>
      <c r="BD241" s="75">
        <v>242</v>
      </c>
      <c r="BF241" s="75">
        <v>24</v>
      </c>
      <c r="BG241" s="80">
        <v>4</v>
      </c>
      <c r="BH241" s="81">
        <v>97</v>
      </c>
      <c r="BI241" s="81"/>
      <c r="BJ241" s="82"/>
      <c r="BK241" s="74">
        <f t="shared" si="556"/>
        <v>101</v>
      </c>
      <c r="BL241" s="80">
        <f t="shared" si="478"/>
        <v>13115</v>
      </c>
      <c r="BM241" s="83"/>
      <c r="BN241" s="84">
        <f t="shared" si="557"/>
        <v>6.404879908501715E-2</v>
      </c>
      <c r="BO241" s="85">
        <f t="shared" si="558"/>
        <v>5.3297750667174994E-2</v>
      </c>
      <c r="BP241" s="85">
        <f t="shared" si="559"/>
        <v>0.14044986656500191</v>
      </c>
      <c r="BQ241" s="85">
        <f t="shared" si="560"/>
        <v>4.3461685093404499E-2</v>
      </c>
      <c r="BR241" s="85">
        <f t="shared" si="561"/>
        <v>0.53915364086923367</v>
      </c>
      <c r="BS241" s="85">
        <f t="shared" si="562"/>
        <v>0.13160503240564239</v>
      </c>
      <c r="BT241" s="85">
        <f t="shared" si="563"/>
        <v>1.8452154022112085E-2</v>
      </c>
      <c r="BU241" s="85">
        <f t="shared" si="564"/>
        <v>0</v>
      </c>
      <c r="BV241" s="85">
        <f t="shared" si="565"/>
        <v>1.8299656881433472E-3</v>
      </c>
      <c r="BW241" s="85">
        <f t="shared" si="566"/>
        <v>3.0499428135722457E-4</v>
      </c>
      <c r="BX241" s="85">
        <f t="shared" si="567"/>
        <v>7.3961113229126952E-3</v>
      </c>
      <c r="BY241" s="85">
        <f t="shared" si="568"/>
        <v>0</v>
      </c>
      <c r="BZ241" s="85">
        <f t="shared" si="569"/>
        <v>0</v>
      </c>
      <c r="CA241" s="76">
        <f t="shared" si="570"/>
        <v>7.7011056042699194E-3</v>
      </c>
      <c r="CB241" s="86">
        <f t="shared" si="571"/>
        <v>1</v>
      </c>
      <c r="CC241" s="76"/>
      <c r="CD241" s="76"/>
      <c r="CE241" s="35">
        <v>300</v>
      </c>
      <c r="CF241" s="35">
        <v>6115</v>
      </c>
      <c r="CG241" s="35">
        <v>1102</v>
      </c>
      <c r="CH241" s="35">
        <v>1368</v>
      </c>
      <c r="CI241" s="35">
        <v>1530</v>
      </c>
      <c r="CJ241" s="35">
        <v>2327</v>
      </c>
      <c r="CK241" s="35">
        <v>205</v>
      </c>
      <c r="CL241" s="35">
        <v>23</v>
      </c>
      <c r="CM241" s="35">
        <v>6</v>
      </c>
      <c r="CN241" s="35">
        <v>105</v>
      </c>
      <c r="CO241" s="75">
        <v>3</v>
      </c>
      <c r="CQ241" s="74">
        <f t="shared" si="572"/>
        <v>137</v>
      </c>
      <c r="CR241" s="74">
        <f t="shared" si="573"/>
        <v>13084</v>
      </c>
      <c r="CS241" s="76"/>
      <c r="CT241" s="77">
        <f t="shared" si="574"/>
        <v>2.2928767960868235E-2</v>
      </c>
      <c r="CU241" s="78">
        <f t="shared" si="575"/>
        <v>0.46736472026903086</v>
      </c>
      <c r="CV241" s="78">
        <f t="shared" si="576"/>
        <v>8.422500764292265E-2</v>
      </c>
      <c r="CW241" s="78">
        <f t="shared" si="577"/>
        <v>0.10455518190155916</v>
      </c>
      <c r="CX241" s="78">
        <f t="shared" si="578"/>
        <v>0.11693671660042801</v>
      </c>
      <c r="CY241" s="78">
        <f t="shared" si="579"/>
        <v>0.17785081014980128</v>
      </c>
      <c r="CZ241" s="78">
        <f t="shared" si="580"/>
        <v>1.5667991439926629E-2</v>
      </c>
      <c r="DA241" s="79"/>
      <c r="DB241" s="79"/>
      <c r="DC241" s="79"/>
      <c r="DD241" s="79"/>
      <c r="DE241" s="79">
        <f t="shared" si="581"/>
        <v>1.047080403546316E-2</v>
      </c>
      <c r="DF241" s="76">
        <f t="shared" si="582"/>
        <v>1</v>
      </c>
      <c r="DG241" s="76"/>
      <c r="DH241" s="76"/>
      <c r="DI241" s="76"/>
      <c r="DJ241" s="76"/>
      <c r="DK241" s="76">
        <f t="shared" si="479"/>
        <v>0.43616015132408575</v>
      </c>
      <c r="DL241" s="76">
        <f t="shared" si="480"/>
        <v>0.53915364086923367</v>
      </c>
      <c r="DM241" s="76">
        <f t="shared" si="481"/>
        <v>0.46736472026903086</v>
      </c>
      <c r="DN241" s="76"/>
      <c r="DO241" s="76"/>
      <c r="DP241" s="76">
        <f t="shared" si="482"/>
        <v>9.8360655737704916E-2</v>
      </c>
      <c r="DQ241" s="76">
        <f t="shared" si="483"/>
        <v>5.3297750667174994E-2</v>
      </c>
      <c r="DR241" s="76">
        <f t="shared" si="484"/>
        <v>0.11693671660042801</v>
      </c>
      <c r="DS241" s="76"/>
      <c r="DT241" s="76"/>
      <c r="DU241" s="76"/>
      <c r="DV241" s="76">
        <f t="shared" si="485"/>
        <v>0</v>
      </c>
      <c r="DW241" s="76"/>
      <c r="DX241" s="76"/>
      <c r="DY241" s="76"/>
      <c r="DZ241" s="76"/>
      <c r="EA241" s="76">
        <f t="shared" si="486"/>
        <v>1.8299656881433472E-3</v>
      </c>
      <c r="EB241" s="76"/>
      <c r="EC241" s="76"/>
      <c r="ED241" s="76"/>
      <c r="EE241" s="76">
        <f t="shared" si="583"/>
        <v>0.53452080706179061</v>
      </c>
      <c r="EF241" s="76">
        <f t="shared" si="584"/>
        <v>0.594281357224552</v>
      </c>
      <c r="EG241" s="76">
        <f t="shared" si="585"/>
        <v>0.5843014368694589</v>
      </c>
      <c r="EH241" s="76"/>
      <c r="EI241" s="76"/>
      <c r="EJ241" s="76">
        <f t="shared" si="487"/>
        <v>3.120456894494511E-2</v>
      </c>
      <c r="EK241" s="76"/>
      <c r="EL241" s="76">
        <f t="shared" si="488"/>
        <v>-7.178892060020281E-2</v>
      </c>
      <c r="EM241" s="76"/>
      <c r="EN241" s="76"/>
      <c r="EO241" s="76">
        <f t="shared" si="489"/>
        <v>1.8576060862723093E-2</v>
      </c>
      <c r="EP241" s="76"/>
      <c r="EQ241" s="76">
        <f t="shared" si="490"/>
        <v>6.3638965933253022E-2</v>
      </c>
      <c r="ER241" s="76"/>
      <c r="ES241" s="76"/>
      <c r="ET241" s="76">
        <f t="shared" si="491"/>
        <v>0</v>
      </c>
      <c r="EU241" s="76"/>
      <c r="EV241" s="76">
        <f t="shared" si="492"/>
        <v>0</v>
      </c>
      <c r="EW241" s="76"/>
      <c r="EX241" s="76"/>
      <c r="EY241" s="76">
        <f t="shared" si="493"/>
        <v>0</v>
      </c>
      <c r="EZ241" s="76"/>
      <c r="FA241" s="76">
        <f t="shared" si="494"/>
        <v>-1.8299656881433472E-3</v>
      </c>
      <c r="FB241" s="76"/>
      <c r="FC241" s="76"/>
      <c r="FD241" s="76">
        <f t="shared" si="495"/>
        <v>4.9780629807668286E-2</v>
      </c>
      <c r="FE241" s="76"/>
      <c r="FF241" s="76">
        <f t="shared" si="496"/>
        <v>-9.9799203550930971E-3</v>
      </c>
      <c r="FG241" s="76"/>
      <c r="FH241" s="76"/>
      <c r="FI241" s="76"/>
      <c r="FJ241" s="76"/>
      <c r="FK241" s="76"/>
      <c r="FL241" s="76">
        <f t="shared" si="497"/>
        <v>9.5365699873896596E-3</v>
      </c>
      <c r="FM241" s="76">
        <f t="shared" si="498"/>
        <v>1.8452154022112085E-2</v>
      </c>
      <c r="FN241" s="76">
        <f t="shared" si="499"/>
        <v>1.5667991439926629E-2</v>
      </c>
      <c r="FO241" s="76"/>
      <c r="FP241" s="76">
        <f t="shared" si="500"/>
        <v>6.1314214525369694E-3</v>
      </c>
      <c r="FQ241" s="76"/>
      <c r="FR241" s="76">
        <f t="shared" si="501"/>
        <v>-2.7841625821854558E-3</v>
      </c>
      <c r="FS241" s="76"/>
      <c r="FT241" s="76"/>
      <c r="FU241" s="76"/>
      <c r="FV241" s="76"/>
      <c r="FW241" s="76">
        <f t="shared" si="502"/>
        <v>0.12421185372005045</v>
      </c>
      <c r="FX241" s="76">
        <f t="shared" si="503"/>
        <v>0.13160503240564239</v>
      </c>
      <c r="FY241" s="76">
        <f t="shared" si="504"/>
        <v>8.422500764292265E-2</v>
      </c>
      <c r="FZ241" s="76"/>
      <c r="GA241" s="76">
        <f t="shared" si="505"/>
        <v>-3.9986846077127797E-2</v>
      </c>
      <c r="GB241" s="76"/>
      <c r="GC241" s="76">
        <f t="shared" si="506"/>
        <v>-4.7380024762719741E-2</v>
      </c>
      <c r="GD241" s="76"/>
      <c r="GE241" s="76"/>
      <c r="GF241" s="76"/>
      <c r="GG241" s="76"/>
      <c r="GH241" s="76">
        <f t="shared" si="507"/>
        <v>0.20759773013871374</v>
      </c>
      <c r="GI241" s="76">
        <f t="shared" si="508"/>
        <v>0.14044986656500191</v>
      </c>
      <c r="GJ241" s="76">
        <f t="shared" si="509"/>
        <v>0.17785081014980128</v>
      </c>
      <c r="GK241" s="76"/>
      <c r="GL241" s="76">
        <f t="shared" si="510"/>
        <v>-2.9746919988912462E-2</v>
      </c>
      <c r="GM241" s="76"/>
      <c r="GN241" s="76">
        <f t="shared" si="511"/>
        <v>3.7400943584799368E-2</v>
      </c>
      <c r="GO241" s="76"/>
      <c r="GP241" s="76"/>
      <c r="GQ241" s="76"/>
      <c r="GR241" s="76"/>
      <c r="GS241" s="76">
        <f t="shared" si="512"/>
        <v>4.3663303909205552E-2</v>
      </c>
      <c r="GT241" s="76">
        <f t="shared" si="513"/>
        <v>4.3461685093404499E-2</v>
      </c>
      <c r="GU241" s="76">
        <f t="shared" si="514"/>
        <v>2.2928767960868235E-2</v>
      </c>
      <c r="GV241" s="76"/>
      <c r="GW241" s="76">
        <f t="shared" si="515"/>
        <v>-2.0734535948337317E-2</v>
      </c>
      <c r="GX241" s="76"/>
      <c r="GY241" s="76">
        <f t="shared" si="516"/>
        <v>-2.0532917132536264E-2</v>
      </c>
      <c r="GZ241" s="76"/>
      <c r="HA241" s="76"/>
      <c r="HB241" s="76"/>
      <c r="HC241" s="76"/>
      <c r="HD241" s="76">
        <f t="shared" si="517"/>
        <v>6.9829760403530894E-2</v>
      </c>
      <c r="HE241" s="76">
        <f t="shared" si="518"/>
        <v>6.404879908501715E-2</v>
      </c>
      <c r="HF241" s="76">
        <f t="shared" si="519"/>
        <v>0.10455518190155916</v>
      </c>
      <c r="HG241" s="76"/>
      <c r="HH241" s="76">
        <f t="shared" si="520"/>
        <v>3.4725421498028264E-2</v>
      </c>
      <c r="HI241" s="76"/>
      <c r="HJ241" s="76">
        <f t="shared" si="521"/>
        <v>4.0506382816542008E-2</v>
      </c>
      <c r="HK241" s="76"/>
      <c r="HL241" s="76"/>
      <c r="HM241" s="76"/>
      <c r="HN241" s="76"/>
      <c r="HO241" s="76"/>
      <c r="HP241" s="76"/>
      <c r="HQ241" s="76"/>
      <c r="HR241" s="76">
        <f t="shared" si="522"/>
        <v>5.3199873896595209E-2</v>
      </c>
      <c r="HS241" s="76">
        <f t="shared" si="523"/>
        <v>0.11349306431273645</v>
      </c>
      <c r="HT241" s="76">
        <f t="shared" si="524"/>
        <v>0.1230296343001261</v>
      </c>
      <c r="HU241" s="76"/>
      <c r="HV241" s="76">
        <f t="shared" si="525"/>
        <v>6.1913839115516581E-2</v>
      </c>
      <c r="HW241" s="76">
        <f t="shared" si="526"/>
        <v>0.10751048417842166</v>
      </c>
      <c r="HX241" s="76">
        <f t="shared" si="527"/>
        <v>0.12596263820053372</v>
      </c>
      <c r="HY241" s="76"/>
      <c r="HZ241" s="76">
        <f t="shared" si="528"/>
        <v>3.8596759400794864E-2</v>
      </c>
      <c r="IA241" s="76">
        <f t="shared" si="529"/>
        <v>0.12748394986242739</v>
      </c>
      <c r="IB241" s="76">
        <f t="shared" si="530"/>
        <v>0.14315194130235404</v>
      </c>
      <c r="IC241" s="76"/>
      <c r="ID241" s="76"/>
      <c r="IE241" s="76">
        <f t="shared" si="531"/>
        <v>-1.4603114495800346E-2</v>
      </c>
      <c r="IF241" s="76"/>
      <c r="IG241" s="76">
        <f t="shared" si="532"/>
        <v>-2.3317079714721717E-2</v>
      </c>
      <c r="IH241" s="76"/>
      <c r="II241" s="76"/>
      <c r="IJ241" s="76">
        <f t="shared" si="533"/>
        <v>1.399088554969094E-2</v>
      </c>
      <c r="IK241" s="76"/>
      <c r="IL241" s="76">
        <f t="shared" si="534"/>
        <v>1.9973465684005737E-2</v>
      </c>
      <c r="IM241" s="76"/>
      <c r="IN241" s="76"/>
      <c r="IO241" s="76">
        <f t="shared" si="535"/>
        <v>2.0122307002227932E-2</v>
      </c>
      <c r="IP241" s="76"/>
      <c r="IQ241" s="76">
        <f t="shared" si="536"/>
        <v>1.7189303101820319E-2</v>
      </c>
      <c r="IR241" s="76"/>
      <c r="IS241" s="76"/>
      <c r="IT241" s="76"/>
      <c r="IU241" s="76"/>
      <c r="IV241" s="76"/>
      <c r="IW241" s="76">
        <v>0.08</v>
      </c>
      <c r="IX241" s="183">
        <v>4.9242618741976889</v>
      </c>
      <c r="IY241" s="183">
        <v>4.9948317674123031</v>
      </c>
      <c r="IZ241" s="175">
        <v>-9.3289845660829679E-2</v>
      </c>
      <c r="JA241" s="76"/>
      <c r="JB241" s="74">
        <v>25247</v>
      </c>
      <c r="JC241" s="74">
        <v>142</v>
      </c>
      <c r="JD241" s="74">
        <v>125</v>
      </c>
      <c r="JE241" s="76">
        <v>1.256014976408882E-2</v>
      </c>
      <c r="JF241" s="76">
        <v>4.7716896755146773E-2</v>
      </c>
      <c r="JG241" s="74"/>
      <c r="JH241" s="74">
        <v>142</v>
      </c>
      <c r="JI241" s="74">
        <v>9</v>
      </c>
      <c r="JJ241" s="175">
        <v>6.3380281690140844E-2</v>
      </c>
      <c r="JK241" s="74">
        <v>108</v>
      </c>
      <c r="JL241" s="74">
        <v>16</v>
      </c>
      <c r="JM241" s="175">
        <v>0.14814814814814814</v>
      </c>
      <c r="JN241" s="74">
        <v>250</v>
      </c>
      <c r="JO241" s="74">
        <v>25</v>
      </c>
      <c r="JP241" s="175">
        <v>0.1</v>
      </c>
      <c r="JQ241" s="175">
        <v>0.59625766871165642</v>
      </c>
      <c r="JR241" s="74"/>
      <c r="JS241" s="74"/>
      <c r="JT241" s="76">
        <v>4.40251572327044E-2</v>
      </c>
      <c r="JU241" s="175"/>
      <c r="JV241" s="175">
        <v>0.12737936001646261</v>
      </c>
      <c r="JW241" s="175">
        <v>9.3631031999176877E-3</v>
      </c>
      <c r="JX241" s="175">
        <v>8.9566827862948867E-2</v>
      </c>
      <c r="JY241" s="175">
        <v>3.7812532153513739E-2</v>
      </c>
      <c r="JZ241" s="175">
        <v>0.13674246321638028</v>
      </c>
      <c r="KA241" s="175">
        <v>6.3278115032410738E-3</v>
      </c>
      <c r="KB241" s="175">
        <v>2.4642452927255889E-2</v>
      </c>
      <c r="KC241" s="175">
        <v>7.8145899783928385E-2</v>
      </c>
      <c r="KD241" s="175">
        <v>4.0333367630414653E-2</v>
      </c>
      <c r="KE241" s="175">
        <v>3.0970264430496965E-2</v>
      </c>
      <c r="KF241" s="175">
        <v>0.16771272764687725</v>
      </c>
      <c r="KG241" s="175"/>
      <c r="KH241" s="74">
        <v>3031</v>
      </c>
      <c r="KI241" s="74">
        <v>19542</v>
      </c>
      <c r="KJ241" s="74">
        <v>3260</v>
      </c>
      <c r="KK241" s="74">
        <v>19438</v>
      </c>
      <c r="KL241" s="76">
        <v>0.15510183195169377</v>
      </c>
      <c r="KM241" s="76">
        <v>0.16771272764687725</v>
      </c>
      <c r="KN241" s="175">
        <v>1.2610895695183477E-2</v>
      </c>
      <c r="KO241" s="175">
        <v>8.1307200156804857E-2</v>
      </c>
      <c r="KP241" s="175"/>
      <c r="KQ241" s="74">
        <v>238</v>
      </c>
      <c r="KR241" s="74">
        <v>887</v>
      </c>
      <c r="KS241" s="175">
        <v>0.26832018038331457</v>
      </c>
      <c r="KT241" s="74">
        <v>567</v>
      </c>
      <c r="KU241" s="74">
        <v>2064</v>
      </c>
      <c r="KV241" s="175">
        <v>0.27470930232558138</v>
      </c>
      <c r="KW241" s="74">
        <v>944</v>
      </c>
      <c r="KX241" s="74">
        <v>3358</v>
      </c>
      <c r="KY241" s="175">
        <v>0.28111971411554498</v>
      </c>
      <c r="KZ241" s="74">
        <v>1288</v>
      </c>
      <c r="LA241" s="74">
        <v>5110</v>
      </c>
      <c r="LB241" s="175">
        <v>0.25205479452054796</v>
      </c>
      <c r="LC241" s="74">
        <v>303</v>
      </c>
      <c r="LD241" s="74">
        <v>1664</v>
      </c>
      <c r="LE241" s="175">
        <f t="shared" si="537"/>
        <v>0.18209134615384615</v>
      </c>
      <c r="LF241" s="74">
        <v>632</v>
      </c>
      <c r="LG241" s="74">
        <v>3340</v>
      </c>
      <c r="LH241" s="175">
        <f t="shared" si="538"/>
        <v>0.18922155688622755</v>
      </c>
      <c r="LI241" s="74">
        <v>506</v>
      </c>
      <c r="LJ241" s="74">
        <v>4590</v>
      </c>
      <c r="LK241" s="175">
        <f t="shared" si="539"/>
        <v>0.11023965141612201</v>
      </c>
      <c r="LL241" s="74">
        <v>1441</v>
      </c>
      <c r="LM241" s="74">
        <v>9594</v>
      </c>
      <c r="LN241" s="175">
        <v>0.15019804044194288</v>
      </c>
      <c r="LO241" s="175"/>
      <c r="LP241" s="74">
        <v>531</v>
      </c>
      <c r="LQ241" s="74">
        <v>4734</v>
      </c>
      <c r="LR241" s="175">
        <v>0.11216730038022814</v>
      </c>
      <c r="LS241" s="74">
        <v>3260</v>
      </c>
      <c r="LT241" s="74">
        <v>19438</v>
      </c>
      <c r="LU241" s="175">
        <v>0.16771272764687725</v>
      </c>
      <c r="LV241" s="175"/>
      <c r="LW241" s="74"/>
      <c r="LX241" s="74">
        <v>211</v>
      </c>
      <c r="LY241" s="74">
        <v>69</v>
      </c>
      <c r="LZ241" s="74">
        <v>85</v>
      </c>
      <c r="MA241" s="74">
        <v>55</v>
      </c>
      <c r="MB241" s="74">
        <v>136</v>
      </c>
      <c r="MC241" s="74">
        <v>108</v>
      </c>
      <c r="MD241" s="74"/>
      <c r="MG241" s="75"/>
      <c r="MH241" s="136"/>
    </row>
    <row r="242" spans="1:347" x14ac:dyDescent="0.25">
      <c r="A242" s="153"/>
      <c r="B242" s="156" t="s">
        <v>10</v>
      </c>
      <c r="C242" s="154"/>
      <c r="D242" s="159">
        <v>11040</v>
      </c>
      <c r="E242" s="159" t="s">
        <v>0</v>
      </c>
      <c r="F242" s="73" t="s">
        <v>27</v>
      </c>
      <c r="P242" s="164"/>
      <c r="Q242" s="129"/>
      <c r="R242" s="129"/>
      <c r="S242" s="129"/>
      <c r="T242" s="129"/>
      <c r="U242" s="129"/>
      <c r="V242" s="129"/>
      <c r="W242" s="129"/>
      <c r="X242" s="129"/>
      <c r="Y242" s="129"/>
      <c r="Z242" s="115"/>
      <c r="AA242" s="74"/>
      <c r="AB242" s="75">
        <v>1715</v>
      </c>
      <c r="AC242" s="75">
        <v>9729</v>
      </c>
      <c r="AD242" s="75">
        <v>3081</v>
      </c>
      <c r="AE242" s="75">
        <v>2215</v>
      </c>
      <c r="AF242" s="75">
        <v>1772</v>
      </c>
      <c r="AG242" s="75">
        <v>2997</v>
      </c>
      <c r="AH242" s="75">
        <v>421</v>
      </c>
      <c r="AI242" s="75">
        <v>259</v>
      </c>
      <c r="AK242" s="74">
        <f t="shared" si="546"/>
        <v>22189</v>
      </c>
      <c r="AL242" s="76"/>
      <c r="AM242" s="77">
        <f t="shared" si="547"/>
        <v>7.7290549371310108E-2</v>
      </c>
      <c r="AN242" s="78">
        <f t="shared" si="548"/>
        <v>0.43846049844517554</v>
      </c>
      <c r="AO242" s="78">
        <f t="shared" si="549"/>
        <v>0.13885258461399794</v>
      </c>
      <c r="AP242" s="78">
        <f t="shared" si="550"/>
        <v>9.9824237234665825E-2</v>
      </c>
      <c r="AQ242" s="78">
        <f t="shared" si="551"/>
        <v>7.985938978773266E-2</v>
      </c>
      <c r="AR242" s="78">
        <f t="shared" si="552"/>
        <v>0.13506692505295417</v>
      </c>
      <c r="AS242" s="78">
        <f t="shared" si="553"/>
        <v>1.8973365180945514E-2</v>
      </c>
      <c r="AT242" s="79">
        <f t="shared" si="554"/>
        <v>1.1672450313218261E-2</v>
      </c>
      <c r="AU242" s="76">
        <f t="shared" si="555"/>
        <v>1</v>
      </c>
      <c r="AV242" s="76"/>
      <c r="AW242" s="76"/>
      <c r="AX242" s="75">
        <v>1976</v>
      </c>
      <c r="AY242" s="75">
        <v>1996</v>
      </c>
      <c r="AZ242" s="75">
        <v>1883</v>
      </c>
      <c r="BA242" s="75">
        <v>2069</v>
      </c>
      <c r="BB242" s="75">
        <v>10985</v>
      </c>
      <c r="BC242" s="75">
        <v>2634</v>
      </c>
      <c r="BD242" s="75">
        <v>812</v>
      </c>
      <c r="BF242" s="75">
        <v>55</v>
      </c>
      <c r="BG242" s="80">
        <v>16</v>
      </c>
      <c r="BH242" s="81">
        <v>290</v>
      </c>
      <c r="BI242" s="81"/>
      <c r="BJ242" s="82"/>
      <c r="BK242" s="74">
        <f t="shared" si="556"/>
        <v>306</v>
      </c>
      <c r="BL242" s="80">
        <f t="shared" si="478"/>
        <v>22716</v>
      </c>
      <c r="BM242" s="83"/>
      <c r="BN242" s="84">
        <f t="shared" si="557"/>
        <v>8.6987145624229614E-2</v>
      </c>
      <c r="BO242" s="85">
        <f t="shared" si="558"/>
        <v>8.7867582320831139E-2</v>
      </c>
      <c r="BP242" s="85">
        <f t="shared" si="559"/>
        <v>8.2893114985032573E-2</v>
      </c>
      <c r="BQ242" s="85">
        <f t="shared" si="560"/>
        <v>9.1081176263426655E-2</v>
      </c>
      <c r="BR242" s="85">
        <f t="shared" si="561"/>
        <v>0.48357985560838174</v>
      </c>
      <c r="BS242" s="85">
        <f t="shared" si="562"/>
        <v>0.11595351294241944</v>
      </c>
      <c r="BT242" s="85">
        <f t="shared" si="563"/>
        <v>3.5745729882021481E-2</v>
      </c>
      <c r="BU242" s="85">
        <f t="shared" si="564"/>
        <v>0</v>
      </c>
      <c r="BV242" s="85">
        <f t="shared" si="565"/>
        <v>2.4212009156541646E-3</v>
      </c>
      <c r="BW242" s="85">
        <f t="shared" si="566"/>
        <v>7.0434935728121151E-4</v>
      </c>
      <c r="BX242" s="85">
        <f t="shared" si="567"/>
        <v>1.2766332100721959E-2</v>
      </c>
      <c r="BY242" s="85">
        <f t="shared" si="568"/>
        <v>0</v>
      </c>
      <c r="BZ242" s="85">
        <f t="shared" si="569"/>
        <v>0</v>
      </c>
      <c r="CA242" s="76">
        <f t="shared" si="570"/>
        <v>1.347068145800317E-2</v>
      </c>
      <c r="CB242" s="86">
        <f t="shared" si="571"/>
        <v>1</v>
      </c>
      <c r="CC242" s="76"/>
      <c r="CD242" s="76"/>
      <c r="CE242" s="35">
        <v>1268</v>
      </c>
      <c r="CF242" s="35">
        <v>9572</v>
      </c>
      <c r="CG242" s="35">
        <v>2131</v>
      </c>
      <c r="CH242" s="35">
        <v>2619</v>
      </c>
      <c r="CI242" s="35">
        <v>4725</v>
      </c>
      <c r="CJ242" s="35">
        <v>1365</v>
      </c>
      <c r="CK242" s="35">
        <v>746</v>
      </c>
      <c r="CL242" s="35">
        <v>51</v>
      </c>
      <c r="CM242" s="35">
        <v>13</v>
      </c>
      <c r="CN242" s="35">
        <v>285</v>
      </c>
      <c r="CO242" s="75">
        <v>75</v>
      </c>
      <c r="CQ242" s="74">
        <f t="shared" si="572"/>
        <v>424</v>
      </c>
      <c r="CR242" s="74">
        <f t="shared" si="573"/>
        <v>22850</v>
      </c>
      <c r="CS242" s="76"/>
      <c r="CT242" s="77">
        <f t="shared" si="574"/>
        <v>5.5492341356673962E-2</v>
      </c>
      <c r="CU242" s="78">
        <f t="shared" si="575"/>
        <v>0.41890590809628009</v>
      </c>
      <c r="CV242" s="78">
        <f t="shared" si="576"/>
        <v>9.3260393873085337E-2</v>
      </c>
      <c r="CW242" s="78">
        <f t="shared" si="577"/>
        <v>0.11461706783369803</v>
      </c>
      <c r="CX242" s="78">
        <f t="shared" si="578"/>
        <v>0.20678336980306344</v>
      </c>
      <c r="CY242" s="78">
        <f t="shared" si="579"/>
        <v>5.9737417943107218E-2</v>
      </c>
      <c r="CZ242" s="78">
        <f t="shared" si="580"/>
        <v>3.264770240700219E-2</v>
      </c>
      <c r="DA242" s="79"/>
      <c r="DB242" s="79"/>
      <c r="DC242" s="79"/>
      <c r="DD242" s="79"/>
      <c r="DE242" s="79">
        <f t="shared" si="581"/>
        <v>1.8555798687089717E-2</v>
      </c>
      <c r="DF242" s="76">
        <f t="shared" si="582"/>
        <v>1</v>
      </c>
      <c r="DG242" s="76"/>
      <c r="DH242" s="76"/>
      <c r="DI242" s="76"/>
      <c r="DJ242" s="76"/>
      <c r="DK242" s="76">
        <f t="shared" si="479"/>
        <v>0.43846049844517554</v>
      </c>
      <c r="DL242" s="76">
        <f t="shared" si="480"/>
        <v>0.48357985560838174</v>
      </c>
      <c r="DM242" s="76">
        <f t="shared" si="481"/>
        <v>0.41890590809628009</v>
      </c>
      <c r="DN242" s="76"/>
      <c r="DO242" s="76"/>
      <c r="DP242" s="76">
        <f t="shared" si="482"/>
        <v>0.13885258461399794</v>
      </c>
      <c r="DQ242" s="76">
        <f t="shared" si="483"/>
        <v>8.7867582320831139E-2</v>
      </c>
      <c r="DR242" s="76">
        <f t="shared" si="484"/>
        <v>0.20678336980306344</v>
      </c>
      <c r="DS242" s="76"/>
      <c r="DT242" s="76"/>
      <c r="DU242" s="76"/>
      <c r="DV242" s="76">
        <f t="shared" si="485"/>
        <v>0</v>
      </c>
      <c r="DW242" s="76"/>
      <c r="DX242" s="76"/>
      <c r="DY242" s="76"/>
      <c r="DZ242" s="76"/>
      <c r="EA242" s="76">
        <f t="shared" si="486"/>
        <v>2.4212009156541646E-3</v>
      </c>
      <c r="EB242" s="76"/>
      <c r="EC242" s="76"/>
      <c r="ED242" s="76"/>
      <c r="EE242" s="76">
        <f t="shared" si="583"/>
        <v>0.5773130830591735</v>
      </c>
      <c r="EF242" s="76">
        <f t="shared" si="584"/>
        <v>0.57386863884486705</v>
      </c>
      <c r="EG242" s="76">
        <f t="shared" si="585"/>
        <v>0.62568927789934348</v>
      </c>
      <c r="EH242" s="76"/>
      <c r="EI242" s="76"/>
      <c r="EJ242" s="76">
        <f t="shared" si="487"/>
        <v>-1.9554590348895451E-2</v>
      </c>
      <c r="EK242" s="76"/>
      <c r="EL242" s="76">
        <f t="shared" si="488"/>
        <v>-6.4673947512101648E-2</v>
      </c>
      <c r="EM242" s="76"/>
      <c r="EN242" s="76"/>
      <c r="EO242" s="76">
        <f t="shared" si="489"/>
        <v>6.7930785189065507E-2</v>
      </c>
      <c r="EP242" s="76"/>
      <c r="EQ242" s="76">
        <f t="shared" si="490"/>
        <v>0.1189157874822323</v>
      </c>
      <c r="ER242" s="76"/>
      <c r="ES242" s="76"/>
      <c r="ET242" s="76">
        <f t="shared" si="491"/>
        <v>0</v>
      </c>
      <c r="EU242" s="76"/>
      <c r="EV242" s="76">
        <f t="shared" si="492"/>
        <v>0</v>
      </c>
      <c r="EW242" s="76"/>
      <c r="EX242" s="76"/>
      <c r="EY242" s="76">
        <f t="shared" si="493"/>
        <v>0</v>
      </c>
      <c r="EZ242" s="76"/>
      <c r="FA242" s="76">
        <f t="shared" si="494"/>
        <v>-2.4212009156541646E-3</v>
      </c>
      <c r="FB242" s="76"/>
      <c r="FC242" s="76"/>
      <c r="FD242" s="76">
        <f t="shared" si="495"/>
        <v>4.8376194840169973E-2</v>
      </c>
      <c r="FE242" s="76"/>
      <c r="FF242" s="76">
        <f t="shared" si="496"/>
        <v>5.1820639054476425E-2</v>
      </c>
      <c r="FG242" s="76"/>
      <c r="FH242" s="76"/>
      <c r="FI242" s="76"/>
      <c r="FJ242" s="76"/>
      <c r="FK242" s="76"/>
      <c r="FL242" s="76">
        <f t="shared" si="497"/>
        <v>1.8973365180945514E-2</v>
      </c>
      <c r="FM242" s="76">
        <f t="shared" si="498"/>
        <v>3.5745729882021481E-2</v>
      </c>
      <c r="FN242" s="76">
        <f t="shared" si="499"/>
        <v>3.264770240700219E-2</v>
      </c>
      <c r="FO242" s="76"/>
      <c r="FP242" s="76">
        <f t="shared" si="500"/>
        <v>1.3674337226056675E-2</v>
      </c>
      <c r="FQ242" s="76"/>
      <c r="FR242" s="76">
        <f t="shared" si="501"/>
        <v>-3.098027475019291E-3</v>
      </c>
      <c r="FS242" s="76"/>
      <c r="FT242" s="76"/>
      <c r="FU242" s="76"/>
      <c r="FV242" s="76"/>
      <c r="FW242" s="76">
        <f t="shared" si="502"/>
        <v>0.13506692505295417</v>
      </c>
      <c r="FX242" s="76">
        <f t="shared" si="503"/>
        <v>0.11595351294241944</v>
      </c>
      <c r="FY242" s="76">
        <f t="shared" si="504"/>
        <v>9.3260393873085337E-2</v>
      </c>
      <c r="FZ242" s="76"/>
      <c r="GA242" s="76">
        <f t="shared" si="505"/>
        <v>-4.1806531179868836E-2</v>
      </c>
      <c r="GB242" s="76"/>
      <c r="GC242" s="76">
        <f t="shared" si="506"/>
        <v>-2.2693119069334106E-2</v>
      </c>
      <c r="GD242" s="76"/>
      <c r="GE242" s="76"/>
      <c r="GF242" s="76"/>
      <c r="GG242" s="76"/>
      <c r="GH242" s="76">
        <f t="shared" si="507"/>
        <v>7.7290549371310108E-2</v>
      </c>
      <c r="GI242" s="76">
        <f t="shared" si="508"/>
        <v>8.2893114985032573E-2</v>
      </c>
      <c r="GJ242" s="76">
        <f t="shared" si="509"/>
        <v>5.9737417943107218E-2</v>
      </c>
      <c r="GK242" s="76"/>
      <c r="GL242" s="76">
        <f t="shared" si="510"/>
        <v>-1.7553131428202889E-2</v>
      </c>
      <c r="GM242" s="76"/>
      <c r="GN242" s="76">
        <f t="shared" si="511"/>
        <v>-2.3155697041925355E-2</v>
      </c>
      <c r="GO242" s="76"/>
      <c r="GP242" s="76"/>
      <c r="GQ242" s="76"/>
      <c r="GR242" s="76"/>
      <c r="GS242" s="76">
        <f t="shared" si="512"/>
        <v>9.9824237234665825E-2</v>
      </c>
      <c r="GT242" s="76">
        <f t="shared" si="513"/>
        <v>9.1081176263426655E-2</v>
      </c>
      <c r="GU242" s="76">
        <f t="shared" si="514"/>
        <v>5.5492341356673962E-2</v>
      </c>
      <c r="GV242" s="76"/>
      <c r="GW242" s="76">
        <f t="shared" si="515"/>
        <v>-4.4331895877991863E-2</v>
      </c>
      <c r="GX242" s="76"/>
      <c r="GY242" s="76">
        <f t="shared" si="516"/>
        <v>-3.5588834906752694E-2</v>
      </c>
      <c r="GZ242" s="76"/>
      <c r="HA242" s="76"/>
      <c r="HB242" s="76"/>
      <c r="HC242" s="76"/>
      <c r="HD242" s="76">
        <f t="shared" si="517"/>
        <v>7.985938978773266E-2</v>
      </c>
      <c r="HE242" s="76">
        <f t="shared" si="518"/>
        <v>8.6987145624229614E-2</v>
      </c>
      <c r="HF242" s="76">
        <f t="shared" si="519"/>
        <v>0.11461706783369803</v>
      </c>
      <c r="HG242" s="76"/>
      <c r="HH242" s="76">
        <f t="shared" si="520"/>
        <v>3.4757678045965371E-2</v>
      </c>
      <c r="HI242" s="76"/>
      <c r="HJ242" s="76">
        <f t="shared" si="521"/>
        <v>2.7629922209468416E-2</v>
      </c>
      <c r="HK242" s="76"/>
      <c r="HL242" s="76"/>
      <c r="HM242" s="76"/>
      <c r="HN242" s="76"/>
      <c r="HO242" s="76"/>
      <c r="HP242" s="76"/>
      <c r="HQ242" s="76"/>
      <c r="HR242" s="76">
        <f t="shared" si="522"/>
        <v>0.11879760241561134</v>
      </c>
      <c r="HS242" s="76">
        <f t="shared" si="523"/>
        <v>0.17968362702239848</v>
      </c>
      <c r="HT242" s="76">
        <f t="shared" si="524"/>
        <v>0.19865699220334399</v>
      </c>
      <c r="HU242" s="76"/>
      <c r="HV242" s="76">
        <f t="shared" si="525"/>
        <v>0.12682690614544814</v>
      </c>
      <c r="HW242" s="76">
        <f t="shared" si="526"/>
        <v>0.17806832188765626</v>
      </c>
      <c r="HX242" s="76">
        <f t="shared" si="527"/>
        <v>0.21381405176967777</v>
      </c>
      <c r="HY242" s="76"/>
      <c r="HZ242" s="76">
        <f t="shared" si="528"/>
        <v>8.8140043763676151E-2</v>
      </c>
      <c r="IA242" s="76">
        <f t="shared" si="529"/>
        <v>0.17010940919037199</v>
      </c>
      <c r="IB242" s="76">
        <f t="shared" si="530"/>
        <v>0.2027571115973742</v>
      </c>
      <c r="IC242" s="76"/>
      <c r="ID242" s="76"/>
      <c r="IE242" s="76">
        <f t="shared" si="531"/>
        <v>-3.0657558651935188E-2</v>
      </c>
      <c r="IF242" s="76"/>
      <c r="IG242" s="76">
        <f t="shared" si="532"/>
        <v>-3.8686862381771991E-2</v>
      </c>
      <c r="IH242" s="76"/>
      <c r="II242" s="76"/>
      <c r="IJ242" s="76">
        <f t="shared" si="533"/>
        <v>-9.5742178320264992E-3</v>
      </c>
      <c r="IK242" s="76"/>
      <c r="IL242" s="76">
        <f t="shared" si="534"/>
        <v>-7.9589126972842705E-3</v>
      </c>
      <c r="IM242" s="76"/>
      <c r="IN242" s="76"/>
      <c r="IO242" s="76">
        <f t="shared" si="535"/>
        <v>4.1001193940302105E-3</v>
      </c>
      <c r="IP242" s="76"/>
      <c r="IQ242" s="76">
        <f t="shared" si="536"/>
        <v>-1.1056940172303575E-2</v>
      </c>
      <c r="IR242" s="76"/>
      <c r="IS242" s="76"/>
      <c r="IT242" s="76"/>
      <c r="IU242" s="76"/>
      <c r="IV242" s="76"/>
      <c r="IW242" s="76">
        <v>0.03</v>
      </c>
      <c r="IX242" s="183">
        <v>7.2992273472254743</v>
      </c>
      <c r="IY242" s="183">
        <v>7.3923870450201852</v>
      </c>
      <c r="IZ242" s="175">
        <v>-4.3268982489656709E-2</v>
      </c>
      <c r="JA242" s="76"/>
      <c r="JB242" s="74">
        <v>21033</v>
      </c>
      <c r="JC242" s="74">
        <v>118</v>
      </c>
      <c r="JD242" s="74">
        <v>105</v>
      </c>
      <c r="JE242" s="76">
        <v>1.5104867414027803E-2</v>
      </c>
      <c r="JF242" s="76">
        <v>6.1095006387588136E-2</v>
      </c>
      <c r="JG242" s="74"/>
      <c r="JH242" s="74">
        <v>260</v>
      </c>
      <c r="JI242" s="74">
        <v>24</v>
      </c>
      <c r="JJ242" s="175">
        <v>9.2307692307692313E-2</v>
      </c>
      <c r="JK242" s="74">
        <v>402</v>
      </c>
      <c r="JL242" s="74">
        <v>56</v>
      </c>
      <c r="JM242" s="175">
        <v>0.13930348258706468</v>
      </c>
      <c r="JN242" s="74">
        <v>662</v>
      </c>
      <c r="JO242" s="74">
        <v>80</v>
      </c>
      <c r="JP242" s="175">
        <v>0.12084592145015106</v>
      </c>
      <c r="JQ242" s="175">
        <v>0.70330055908008504</v>
      </c>
      <c r="JR242" s="74"/>
      <c r="JS242" s="74"/>
      <c r="JT242" s="76">
        <v>5.4945054945054944E-2</v>
      </c>
      <c r="JU242" s="175"/>
      <c r="JV242" s="175">
        <v>9.282465150403521E-2</v>
      </c>
      <c r="JW242" s="175">
        <v>2.3184152604548789E-2</v>
      </c>
      <c r="JX242" s="175">
        <v>5.6639765223771094E-2</v>
      </c>
      <c r="JY242" s="175">
        <v>3.6184886280264124E-2</v>
      </c>
      <c r="JZ242" s="175">
        <v>0.11600880410858401</v>
      </c>
      <c r="KA242" s="175">
        <v>2.0660308143800439E-2</v>
      </c>
      <c r="KB242" s="175">
        <v>3.515774027879677E-2</v>
      </c>
      <c r="KC242" s="175">
        <v>0.11518708730741012</v>
      </c>
      <c r="KD242" s="175">
        <v>7.9002201027146002E-2</v>
      </c>
      <c r="KE242" s="175">
        <v>5.5818048422597209E-2</v>
      </c>
      <c r="KF242" s="175">
        <v>0.17182685253118121</v>
      </c>
      <c r="KG242" s="175"/>
      <c r="KH242" s="74">
        <v>4490</v>
      </c>
      <c r="KI242" s="74">
        <v>33251</v>
      </c>
      <c r="KJ242" s="74">
        <v>5855</v>
      </c>
      <c r="KK242" s="74">
        <v>34075</v>
      </c>
      <c r="KL242" s="76">
        <v>0.13503353282608041</v>
      </c>
      <c r="KM242" s="76">
        <v>0.17182685253118121</v>
      </c>
      <c r="KN242" s="175">
        <v>3.6793319705100802E-2</v>
      </c>
      <c r="KO242" s="175">
        <v>0.27247542839962291</v>
      </c>
      <c r="KP242" s="175"/>
      <c r="KQ242" s="74">
        <v>620</v>
      </c>
      <c r="KR242" s="74">
        <v>2060</v>
      </c>
      <c r="KS242" s="175">
        <v>0.30097087378640774</v>
      </c>
      <c r="KT242" s="74">
        <v>1256</v>
      </c>
      <c r="KU242" s="74">
        <v>4099</v>
      </c>
      <c r="KV242" s="175">
        <v>0.3064161990729446</v>
      </c>
      <c r="KW242" s="74">
        <v>1881</v>
      </c>
      <c r="KX242" s="74">
        <v>6385</v>
      </c>
      <c r="KY242" s="175">
        <v>0.29459671104150353</v>
      </c>
      <c r="KZ242" s="74">
        <v>2496</v>
      </c>
      <c r="LA242" s="74">
        <v>9290</v>
      </c>
      <c r="LB242" s="175">
        <v>0.26867599569429496</v>
      </c>
      <c r="LC242" s="74">
        <v>868</v>
      </c>
      <c r="LD242" s="74">
        <v>3794</v>
      </c>
      <c r="LE242" s="175">
        <f t="shared" si="537"/>
        <v>0.22878228782287824</v>
      </c>
      <c r="LF242" s="74">
        <v>1186</v>
      </c>
      <c r="LG242" s="74">
        <v>6331</v>
      </c>
      <c r="LH242" s="175">
        <f t="shared" si="538"/>
        <v>0.18733217501184646</v>
      </c>
      <c r="LI242" s="74">
        <v>782</v>
      </c>
      <c r="LJ242" s="74">
        <v>7437</v>
      </c>
      <c r="LK242" s="175">
        <f t="shared" si="539"/>
        <v>0.10514992604544843</v>
      </c>
      <c r="LL242" s="74">
        <v>2836</v>
      </c>
      <c r="LM242" s="74">
        <v>17562</v>
      </c>
      <c r="LN242" s="175">
        <v>0.16148502448468283</v>
      </c>
      <c r="LO242" s="175"/>
      <c r="LP242" s="74">
        <v>523</v>
      </c>
      <c r="LQ242" s="74">
        <v>7223</v>
      </c>
      <c r="LR242" s="175">
        <v>7.2407586875259583E-2</v>
      </c>
      <c r="LS242" s="74">
        <v>5855</v>
      </c>
      <c r="LT242" s="74">
        <v>34075</v>
      </c>
      <c r="LU242" s="175">
        <v>0.17182685253118121</v>
      </c>
      <c r="LV242" s="175"/>
      <c r="LW242" s="74"/>
      <c r="LX242" s="74">
        <v>45</v>
      </c>
      <c r="LY242" s="74">
        <v>17</v>
      </c>
      <c r="LZ242" s="74">
        <v>240</v>
      </c>
      <c r="MA242" s="74">
        <v>107</v>
      </c>
      <c r="MB242" s="74">
        <v>42</v>
      </c>
      <c r="MC242" s="74">
        <v>21</v>
      </c>
      <c r="MD242" s="74"/>
      <c r="MG242" s="75"/>
      <c r="MH242" s="89"/>
    </row>
    <row r="243" spans="1:347" x14ac:dyDescent="0.25">
      <c r="A243" s="153"/>
      <c r="B243" s="156" t="s">
        <v>10</v>
      </c>
      <c r="C243" s="154"/>
      <c r="D243" s="159">
        <v>12034</v>
      </c>
      <c r="E243" s="159" t="s">
        <v>0</v>
      </c>
      <c r="F243" s="73" t="s">
        <v>47</v>
      </c>
      <c r="P243" s="164"/>
      <c r="Q243" s="129"/>
      <c r="R243" s="129"/>
      <c r="S243" s="129"/>
      <c r="T243" s="129"/>
      <c r="U243" s="129"/>
      <c r="V243" s="129"/>
      <c r="W243" s="129"/>
      <c r="X243" s="129"/>
      <c r="Y243" s="129"/>
      <c r="Z243" s="115"/>
      <c r="AA243" s="74"/>
      <c r="AK243" s="74"/>
      <c r="AL243" s="76"/>
      <c r="AM243" s="77"/>
      <c r="AN243" s="78"/>
      <c r="AO243" s="78"/>
      <c r="AP243" s="78"/>
      <c r="AQ243" s="78"/>
      <c r="AR243" s="78"/>
      <c r="AS243" s="78"/>
      <c r="AT243" s="79"/>
      <c r="AU243" s="76"/>
      <c r="AV243" s="76"/>
      <c r="AW243" s="76"/>
      <c r="BG243" s="80"/>
      <c r="BH243" s="81"/>
      <c r="BI243" s="81"/>
      <c r="BJ243" s="82"/>
      <c r="BK243" s="74"/>
      <c r="BL243" s="80">
        <f t="shared" si="478"/>
        <v>0</v>
      </c>
      <c r="BM243" s="83"/>
      <c r="BN243" s="84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76"/>
      <c r="CB243" s="86"/>
      <c r="CC243" s="76"/>
      <c r="CD243" s="76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74"/>
      <c r="CR243" s="74"/>
      <c r="CS243" s="76"/>
      <c r="CT243" s="77"/>
      <c r="CU243" s="78"/>
      <c r="CV243" s="78"/>
      <c r="CW243" s="78"/>
      <c r="CX243" s="78"/>
      <c r="CY243" s="78"/>
      <c r="CZ243" s="78"/>
      <c r="DA243" s="79"/>
      <c r="DB243" s="79"/>
      <c r="DC243" s="79"/>
      <c r="DD243" s="79"/>
      <c r="DE243" s="79"/>
      <c r="DF243" s="76"/>
      <c r="DG243" s="76"/>
      <c r="DH243" s="76"/>
      <c r="DI243" s="76"/>
      <c r="DJ243" s="76"/>
      <c r="DK243" s="76">
        <f t="shared" si="479"/>
        <v>0</v>
      </c>
      <c r="DL243" s="76">
        <f t="shared" si="480"/>
        <v>0</v>
      </c>
      <c r="DM243" s="76">
        <f t="shared" si="481"/>
        <v>0</v>
      </c>
      <c r="DN243" s="76"/>
      <c r="DO243" s="76"/>
      <c r="DP243" s="76">
        <f t="shared" si="482"/>
        <v>0</v>
      </c>
      <c r="DQ243" s="76">
        <f t="shared" si="483"/>
        <v>0</v>
      </c>
      <c r="DR243" s="76">
        <f t="shared" si="484"/>
        <v>0</v>
      </c>
      <c r="DS243" s="76"/>
      <c r="DT243" s="76"/>
      <c r="DU243" s="76"/>
      <c r="DV243" s="76">
        <f t="shared" si="485"/>
        <v>0</v>
      </c>
      <c r="DW243" s="76"/>
      <c r="DX243" s="76"/>
      <c r="DY243" s="76"/>
      <c r="DZ243" s="76"/>
      <c r="EA243" s="76">
        <f t="shared" si="486"/>
        <v>0</v>
      </c>
      <c r="EB243" s="76"/>
      <c r="EC243" s="76"/>
      <c r="ED243" s="76"/>
      <c r="EE243" s="76"/>
      <c r="EF243" s="76"/>
      <c r="EG243" s="76"/>
      <c r="EH243" s="76"/>
      <c r="EI243" s="76"/>
      <c r="EJ243" s="76">
        <f t="shared" si="487"/>
        <v>0</v>
      </c>
      <c r="EK243" s="76"/>
      <c r="EL243" s="76">
        <f t="shared" si="488"/>
        <v>0</v>
      </c>
      <c r="EM243" s="76"/>
      <c r="EN243" s="76"/>
      <c r="EO243" s="76">
        <f t="shared" si="489"/>
        <v>0</v>
      </c>
      <c r="EP243" s="76"/>
      <c r="EQ243" s="76">
        <f t="shared" si="490"/>
        <v>0</v>
      </c>
      <c r="ER243" s="76"/>
      <c r="ES243" s="76"/>
      <c r="ET243" s="76">
        <f t="shared" si="491"/>
        <v>0</v>
      </c>
      <c r="EU243" s="76"/>
      <c r="EV243" s="76">
        <f t="shared" si="492"/>
        <v>0</v>
      </c>
      <c r="EW243" s="76"/>
      <c r="EX243" s="76"/>
      <c r="EY243" s="76">
        <f t="shared" si="493"/>
        <v>0</v>
      </c>
      <c r="EZ243" s="76"/>
      <c r="FA243" s="76">
        <f t="shared" si="494"/>
        <v>0</v>
      </c>
      <c r="FB243" s="76"/>
      <c r="FC243" s="76"/>
      <c r="FD243" s="76">
        <f t="shared" si="495"/>
        <v>0</v>
      </c>
      <c r="FE243" s="76"/>
      <c r="FF243" s="76">
        <f t="shared" si="496"/>
        <v>0</v>
      </c>
      <c r="FG243" s="76"/>
      <c r="FH243" s="76"/>
      <c r="FI243" s="76"/>
      <c r="FJ243" s="76"/>
      <c r="FK243" s="76"/>
      <c r="FL243" s="76">
        <f t="shared" si="497"/>
        <v>0</v>
      </c>
      <c r="FM243" s="76">
        <f t="shared" si="498"/>
        <v>0</v>
      </c>
      <c r="FN243" s="76">
        <f t="shared" si="499"/>
        <v>0</v>
      </c>
      <c r="FO243" s="76"/>
      <c r="FP243" s="76">
        <f t="shared" si="500"/>
        <v>0</v>
      </c>
      <c r="FQ243" s="76"/>
      <c r="FR243" s="76">
        <f t="shared" si="501"/>
        <v>0</v>
      </c>
      <c r="FS243" s="76"/>
      <c r="FT243" s="76"/>
      <c r="FU243" s="76"/>
      <c r="FV243" s="76"/>
      <c r="FW243" s="76">
        <f t="shared" si="502"/>
        <v>0</v>
      </c>
      <c r="FX243" s="76">
        <f t="shared" si="503"/>
        <v>0</v>
      </c>
      <c r="FY243" s="76">
        <f t="shared" si="504"/>
        <v>0</v>
      </c>
      <c r="FZ243" s="76"/>
      <c r="GA243" s="76">
        <f t="shared" si="505"/>
        <v>0</v>
      </c>
      <c r="GB243" s="76"/>
      <c r="GC243" s="76">
        <f t="shared" si="506"/>
        <v>0</v>
      </c>
      <c r="GD243" s="76"/>
      <c r="GE243" s="76"/>
      <c r="GF243" s="76"/>
      <c r="GG243" s="76"/>
      <c r="GH243" s="76">
        <f t="shared" si="507"/>
        <v>0</v>
      </c>
      <c r="GI243" s="76">
        <f t="shared" si="508"/>
        <v>0</v>
      </c>
      <c r="GJ243" s="76">
        <f t="shared" si="509"/>
        <v>0</v>
      </c>
      <c r="GK243" s="76"/>
      <c r="GL243" s="76">
        <f t="shared" si="510"/>
        <v>0</v>
      </c>
      <c r="GM243" s="76"/>
      <c r="GN243" s="76">
        <f t="shared" si="511"/>
        <v>0</v>
      </c>
      <c r="GO243" s="76"/>
      <c r="GP243" s="76"/>
      <c r="GQ243" s="76"/>
      <c r="GR243" s="76"/>
      <c r="GS243" s="76">
        <f t="shared" si="512"/>
        <v>0</v>
      </c>
      <c r="GT243" s="76">
        <f t="shared" si="513"/>
        <v>0</v>
      </c>
      <c r="GU243" s="76">
        <f t="shared" si="514"/>
        <v>0</v>
      </c>
      <c r="GV243" s="76"/>
      <c r="GW243" s="76">
        <f t="shared" si="515"/>
        <v>0</v>
      </c>
      <c r="GX243" s="76"/>
      <c r="GY243" s="76">
        <f t="shared" si="516"/>
        <v>0</v>
      </c>
      <c r="GZ243" s="76"/>
      <c r="HA243" s="76"/>
      <c r="HB243" s="76"/>
      <c r="HC243" s="76"/>
      <c r="HD243" s="76">
        <f t="shared" si="517"/>
        <v>0</v>
      </c>
      <c r="HE243" s="76">
        <f t="shared" si="518"/>
        <v>0</v>
      </c>
      <c r="HF243" s="76">
        <f t="shared" si="519"/>
        <v>0</v>
      </c>
      <c r="HG243" s="76"/>
      <c r="HH243" s="76">
        <f t="shared" si="520"/>
        <v>0</v>
      </c>
      <c r="HI243" s="76"/>
      <c r="HJ243" s="76">
        <f t="shared" si="521"/>
        <v>0</v>
      </c>
      <c r="HK243" s="76"/>
      <c r="HL243" s="76"/>
      <c r="HM243" s="76"/>
      <c r="HN243" s="76"/>
      <c r="HO243" s="76"/>
      <c r="HP243" s="76"/>
      <c r="HQ243" s="76"/>
      <c r="HR243" s="76">
        <f t="shared" si="522"/>
        <v>0</v>
      </c>
      <c r="HS243" s="76">
        <f t="shared" si="523"/>
        <v>0</v>
      </c>
      <c r="HT243" s="76">
        <f t="shared" si="524"/>
        <v>0</v>
      </c>
      <c r="HU243" s="76"/>
      <c r="HV243" s="76">
        <f t="shared" si="525"/>
        <v>0</v>
      </c>
      <c r="HW243" s="76">
        <f t="shared" si="526"/>
        <v>0</v>
      </c>
      <c r="HX243" s="76">
        <f t="shared" si="527"/>
        <v>0</v>
      </c>
      <c r="HY243" s="76"/>
      <c r="HZ243" s="76">
        <f t="shared" si="528"/>
        <v>0</v>
      </c>
      <c r="IA243" s="76">
        <f t="shared" si="529"/>
        <v>0</v>
      </c>
      <c r="IB243" s="76">
        <f t="shared" si="530"/>
        <v>0</v>
      </c>
      <c r="IC243" s="76"/>
      <c r="ID243" s="76"/>
      <c r="IE243" s="76">
        <f t="shared" si="531"/>
        <v>0</v>
      </c>
      <c r="IF243" s="76"/>
      <c r="IG243" s="76">
        <f t="shared" si="532"/>
        <v>0</v>
      </c>
      <c r="IH243" s="76"/>
      <c r="II243" s="76"/>
      <c r="IJ243" s="76">
        <f t="shared" si="533"/>
        <v>0</v>
      </c>
      <c r="IK243" s="76"/>
      <c r="IL243" s="76">
        <f t="shared" si="534"/>
        <v>0</v>
      </c>
      <c r="IM243" s="76"/>
      <c r="IN243" s="76"/>
      <c r="IO243" s="76">
        <f t="shared" si="535"/>
        <v>0</v>
      </c>
      <c r="IP243" s="76"/>
      <c r="IQ243" s="76">
        <f t="shared" si="536"/>
        <v>0</v>
      </c>
      <c r="IR243" s="76"/>
      <c r="IS243" s="76"/>
      <c r="IT243" s="76"/>
      <c r="IU243" s="76"/>
      <c r="IV243" s="76"/>
      <c r="IW243" s="76">
        <v>0.02</v>
      </c>
      <c r="IX243" s="183">
        <v>3.5582089552238809</v>
      </c>
      <c r="IY243" s="183">
        <v>3.7118259585902971</v>
      </c>
      <c r="IZ243" s="175">
        <v>7.7322620558382016E-2</v>
      </c>
      <c r="JA243" s="76"/>
      <c r="JB243" s="74">
        <v>19929</v>
      </c>
      <c r="JC243" s="74">
        <v>112</v>
      </c>
      <c r="JD243" s="74">
        <v>106</v>
      </c>
      <c r="JE243" s="76">
        <v>1.8830131632188721E-2</v>
      </c>
      <c r="JF243" s="76">
        <v>7.5957161411510793E-2</v>
      </c>
      <c r="JG243" s="74"/>
      <c r="JH243" s="74">
        <v>59</v>
      </c>
      <c r="JI243" s="74">
        <v>1.5</v>
      </c>
      <c r="JJ243" s="175">
        <v>2.5423728813559324E-2</v>
      </c>
      <c r="JK243" s="74">
        <v>85</v>
      </c>
      <c r="JL243" s="74">
        <v>6</v>
      </c>
      <c r="JM243" s="175">
        <v>7.0588235294117646E-2</v>
      </c>
      <c r="JN243" s="74">
        <v>144</v>
      </c>
      <c r="JO243" s="74">
        <v>7.5</v>
      </c>
      <c r="JP243" s="175">
        <v>5.2083333333333336E-2</v>
      </c>
      <c r="JQ243" s="175">
        <v>0.41359126984126982</v>
      </c>
      <c r="JR243" s="74"/>
      <c r="JS243" s="74"/>
      <c r="JT243" s="76">
        <v>5.5555555555555552E-2</v>
      </c>
      <c r="JU243" s="175"/>
      <c r="JV243" s="175">
        <v>3.7778843847445433E-2</v>
      </c>
      <c r="JW243" s="175">
        <v>8.3952986327656513E-3</v>
      </c>
      <c r="JX243" s="175">
        <v>1.7510194291196931E-2</v>
      </c>
      <c r="JY243" s="175">
        <v>2.0268649556248502E-2</v>
      </c>
      <c r="JZ243" s="175">
        <v>4.6174142480211081E-2</v>
      </c>
      <c r="KA243" s="175">
        <v>6.2604941232909564E-2</v>
      </c>
      <c r="KB243" s="175">
        <v>1.7150395778364115E-2</v>
      </c>
      <c r="KC243" s="175">
        <v>0.10841928520028783</v>
      </c>
      <c r="KD243" s="175">
        <v>8.8150635644039341E-2</v>
      </c>
      <c r="KE243" s="175">
        <v>7.9755337011273686E-2</v>
      </c>
      <c r="KF243" s="175">
        <v>0.12592947949148478</v>
      </c>
      <c r="KG243" s="175"/>
      <c r="KH243" s="74">
        <v>776</v>
      </c>
      <c r="KI243" s="74">
        <v>7949</v>
      </c>
      <c r="KJ243" s="74">
        <v>1050</v>
      </c>
      <c r="KK243" s="74">
        <v>8338</v>
      </c>
      <c r="KL243" s="76">
        <v>9.7622342433010448E-2</v>
      </c>
      <c r="KM243" s="76">
        <v>0.12592947949148478</v>
      </c>
      <c r="KN243" s="175">
        <v>2.8307137058474333E-2</v>
      </c>
      <c r="KO243" s="175">
        <v>0.28996576350233566</v>
      </c>
      <c r="KP243" s="175"/>
      <c r="KQ243" s="74">
        <v>122</v>
      </c>
      <c r="KR243" s="74">
        <v>520</v>
      </c>
      <c r="KS243" s="175">
        <v>0.23461538461538461</v>
      </c>
      <c r="KT243" s="74">
        <v>238</v>
      </c>
      <c r="KU243" s="74">
        <v>1109</v>
      </c>
      <c r="KV243" s="175">
        <v>0.2146077547339946</v>
      </c>
      <c r="KW243" s="74">
        <v>370</v>
      </c>
      <c r="KX243" s="74">
        <v>1706</v>
      </c>
      <c r="KY243" s="175">
        <v>0.21688159437280188</v>
      </c>
      <c r="KZ243" s="74">
        <v>503</v>
      </c>
      <c r="LA243" s="74">
        <v>2335</v>
      </c>
      <c r="LB243" s="175">
        <v>0.21541755888650962</v>
      </c>
      <c r="LC243" s="74">
        <v>163</v>
      </c>
      <c r="LD243" s="74">
        <v>937</v>
      </c>
      <c r="LE243" s="175">
        <f t="shared" si="537"/>
        <v>0.17395944503735325</v>
      </c>
      <c r="LF243" s="74">
        <v>237</v>
      </c>
      <c r="LG243" s="74">
        <v>1694</v>
      </c>
      <c r="LH243" s="175">
        <f t="shared" si="538"/>
        <v>0.1399055489964581</v>
      </c>
      <c r="LI243" s="74">
        <v>91</v>
      </c>
      <c r="LJ243" s="74">
        <v>1701</v>
      </c>
      <c r="LK243" s="175">
        <f t="shared" si="539"/>
        <v>5.3497942386831275E-2</v>
      </c>
      <c r="LL243" s="74">
        <v>491</v>
      </c>
      <c r="LM243" s="74">
        <v>4332</v>
      </c>
      <c r="LN243" s="175">
        <v>0.11334256694367498</v>
      </c>
      <c r="LO243" s="175"/>
      <c r="LP243" s="74">
        <v>56</v>
      </c>
      <c r="LQ243" s="74">
        <v>1671</v>
      </c>
      <c r="LR243" s="175">
        <v>3.3512866546977854E-2</v>
      </c>
      <c r="LS243" s="74">
        <v>1050</v>
      </c>
      <c r="LT243" s="74">
        <v>8338</v>
      </c>
      <c r="LU243" s="175">
        <v>0.12592947949148478</v>
      </c>
      <c r="LV243" s="175"/>
      <c r="LW243" s="74"/>
      <c r="LX243" s="74">
        <v>147</v>
      </c>
      <c r="LY243" s="74">
        <v>215</v>
      </c>
      <c r="LZ243" s="74">
        <v>45</v>
      </c>
      <c r="MA243" s="74">
        <v>212</v>
      </c>
      <c r="MB243" s="74">
        <v>280</v>
      </c>
      <c r="MC243" s="74">
        <v>220</v>
      </c>
      <c r="MD243" s="74"/>
      <c r="MH243" s="89"/>
    </row>
    <row r="244" spans="1:347" x14ac:dyDescent="0.25">
      <c r="A244" s="153" t="s">
        <v>79</v>
      </c>
      <c r="B244" s="156" t="s">
        <v>81</v>
      </c>
      <c r="C244" s="154"/>
      <c r="D244" s="159">
        <v>23101</v>
      </c>
      <c r="E244" s="159" t="s">
        <v>77</v>
      </c>
      <c r="F244" s="73" t="s">
        <v>394</v>
      </c>
      <c r="P244" s="164"/>
      <c r="Q244" s="129"/>
      <c r="R244" s="129"/>
      <c r="S244" s="129"/>
      <c r="T244" s="129"/>
      <c r="U244" s="129"/>
      <c r="V244" s="129"/>
      <c r="W244" s="129"/>
      <c r="X244" s="129"/>
      <c r="Y244" s="129"/>
      <c r="Z244" s="115"/>
      <c r="AA244" s="74"/>
      <c r="AB244" s="75">
        <v>567</v>
      </c>
      <c r="AC244" s="75">
        <v>1367</v>
      </c>
      <c r="AD244" s="75">
        <v>239</v>
      </c>
      <c r="AE244" s="75">
        <v>287</v>
      </c>
      <c r="AF244" s="75">
        <v>705</v>
      </c>
      <c r="AG244" s="75">
        <v>1125</v>
      </c>
      <c r="AH244" s="75">
        <v>53</v>
      </c>
      <c r="AI244" s="75">
        <v>5304</v>
      </c>
      <c r="AK244" s="74">
        <f t="shared" ref="AK244:AK275" si="588">SUM(AB244:AI244)</f>
        <v>9647</v>
      </c>
      <c r="AL244" s="76"/>
      <c r="AM244" s="77">
        <f t="shared" ref="AM244:AM275" si="589">AB244/$AK244</f>
        <v>5.8774748626516014E-2</v>
      </c>
      <c r="AN244" s="78">
        <f t="shared" ref="AN244:AN275" si="590">AC244/$AK244</f>
        <v>0.14170208354928993</v>
      </c>
      <c r="AO244" s="78">
        <f t="shared" ref="AO244:AO275" si="591">AD244/$AK244</f>
        <v>2.4774541308178709E-2</v>
      </c>
      <c r="AP244" s="78">
        <f t="shared" ref="AP244:AP275" si="592">AE244/$AK244</f>
        <v>2.9750181403545142E-2</v>
      </c>
      <c r="AQ244" s="78">
        <f t="shared" ref="AQ244:AQ275" si="593">AF244/$AK244</f>
        <v>7.307971390069451E-2</v>
      </c>
      <c r="AR244" s="78">
        <f t="shared" ref="AR244:AR275" si="594">AG244/$AK244</f>
        <v>0.11661656473515082</v>
      </c>
      <c r="AS244" s="78">
        <f t="shared" ref="AS244:AS275" si="595">AH244/$AK244</f>
        <v>5.4939359386337724E-3</v>
      </c>
      <c r="AT244" s="79">
        <f t="shared" ref="AT244:AT275" si="596">AI244/$AK244</f>
        <v>0.54980823053799111</v>
      </c>
      <c r="AU244" s="76">
        <f t="shared" ref="AU244:AU275" si="597">AK244/$AK244</f>
        <v>1</v>
      </c>
      <c r="AV244" s="76"/>
      <c r="AW244" s="76"/>
      <c r="AX244" s="75">
        <v>243</v>
      </c>
      <c r="AY244" s="75">
        <v>74</v>
      </c>
      <c r="AZ244" s="75">
        <v>907</v>
      </c>
      <c r="BA244" s="75">
        <v>204</v>
      </c>
      <c r="BB244" s="75">
        <v>815</v>
      </c>
      <c r="BC244" s="75">
        <v>436</v>
      </c>
      <c r="BD244" s="75">
        <v>35</v>
      </c>
      <c r="BF244" s="75">
        <v>3</v>
      </c>
      <c r="BG244" s="80">
        <v>14</v>
      </c>
      <c r="BH244" s="81"/>
      <c r="BI244" s="81"/>
      <c r="BJ244" s="82"/>
      <c r="BK244" s="74">
        <f t="shared" ref="BK244:BK275" si="598">SUM(BG244:BJ244)</f>
        <v>14</v>
      </c>
      <c r="BL244" s="80">
        <f t="shared" si="478"/>
        <v>2731</v>
      </c>
      <c r="BM244" s="83"/>
      <c r="BN244" s="84">
        <f t="shared" ref="BN244:BN275" si="599">AX244/$BL244</f>
        <v>8.8978396191871104E-2</v>
      </c>
      <c r="BO244" s="85">
        <f t="shared" ref="BO244:BO275" si="600">AY244/$BL244</f>
        <v>2.7096301720981326E-2</v>
      </c>
      <c r="BP244" s="85">
        <f t="shared" ref="BP244:BP275" si="601">AZ244/$BL244</f>
        <v>0.33211277920175758</v>
      </c>
      <c r="BQ244" s="85">
        <f t="shared" ref="BQ244:BQ275" si="602">BA244/$BL244</f>
        <v>7.4697912852435003E-2</v>
      </c>
      <c r="BR244" s="85">
        <f t="shared" ref="BR244:BR275" si="603">BB244/$BL244</f>
        <v>0.29842548517026729</v>
      </c>
      <c r="BS244" s="85">
        <f t="shared" ref="BS244:BS275" si="604">BC244/$BL244</f>
        <v>0.15964848041010618</v>
      </c>
      <c r="BT244" s="85">
        <f t="shared" ref="BT244:BT275" si="605">BD244/$BL244</f>
        <v>1.2815818381545222E-2</v>
      </c>
      <c r="BU244" s="85">
        <f t="shared" ref="BU244:BU275" si="606">BE244/$BL244</f>
        <v>0</v>
      </c>
      <c r="BV244" s="85">
        <f t="shared" ref="BV244:BV275" si="607">BF244/$BL244</f>
        <v>1.0984987184181618E-3</v>
      </c>
      <c r="BW244" s="85">
        <f t="shared" ref="BW244:BW275" si="608">BG244/$BL244</f>
        <v>5.1263273526180883E-3</v>
      </c>
      <c r="BX244" s="85">
        <f t="shared" ref="BX244:BX275" si="609">BH244/$BL244</f>
        <v>0</v>
      </c>
      <c r="BY244" s="85">
        <f t="shared" ref="BY244:BY275" si="610">BI244/$BL244</f>
        <v>0</v>
      </c>
      <c r="BZ244" s="85">
        <f t="shared" ref="BZ244:BZ275" si="611">BJ244/$BL244</f>
        <v>0</v>
      </c>
      <c r="CA244" s="76">
        <f t="shared" ref="CA244:CA275" si="612">SUM(BW244:BZ244)</f>
        <v>5.1263273526180883E-3</v>
      </c>
      <c r="CB244" s="86">
        <f t="shared" ref="CB244:CB275" si="613">BL244/$BL244</f>
        <v>1</v>
      </c>
      <c r="CC244" s="76"/>
      <c r="CD244" s="76"/>
      <c r="CE244" s="75">
        <v>327</v>
      </c>
      <c r="CF244" s="75">
        <v>1284</v>
      </c>
      <c r="CG244" s="75">
        <v>710</v>
      </c>
      <c r="CH244" s="75">
        <v>1363</v>
      </c>
      <c r="CI244" s="75">
        <v>323</v>
      </c>
      <c r="CJ244" s="75">
        <v>743</v>
      </c>
      <c r="CK244" s="75">
        <v>114</v>
      </c>
      <c r="CL244" s="75">
        <v>102</v>
      </c>
      <c r="CM244" s="73">
        <v>7</v>
      </c>
      <c r="CN244" s="75">
        <v>45</v>
      </c>
      <c r="CO244" s="73"/>
      <c r="CQ244" s="74">
        <f t="shared" ref="CQ244:CQ275" si="614">SUM(CL244:CP244)</f>
        <v>154</v>
      </c>
      <c r="CR244" s="74">
        <f t="shared" ref="CR244:CR275" si="615">SUM(CE244:CK244)+CQ244</f>
        <v>5018</v>
      </c>
      <c r="CS244" s="76"/>
      <c r="CT244" s="77">
        <f t="shared" ref="CT244:CT275" si="616">CE244/$CR244</f>
        <v>6.5165404543642891E-2</v>
      </c>
      <c r="CU244" s="78">
        <f t="shared" ref="CU244:CU275" si="617">CF244/$CR244</f>
        <v>0.25587883618971702</v>
      </c>
      <c r="CV244" s="78">
        <f t="shared" ref="CV244:CV275" si="618">CG244/$CR244</f>
        <v>0.14149063371861301</v>
      </c>
      <c r="CW244" s="78">
        <f t="shared" ref="CW244:CW275" si="619">CH244/$CR244</f>
        <v>0.27162216022319652</v>
      </c>
      <c r="CX244" s="78">
        <f t="shared" ref="CX244:CX275" si="620">CI244/$CR244</f>
        <v>6.4368274212833795E-2</v>
      </c>
      <c r="CY244" s="78">
        <f t="shared" ref="CY244:CY275" si="621">CJ244/$CR244</f>
        <v>0.14806695894778796</v>
      </c>
      <c r="CZ244" s="78">
        <f t="shared" ref="CZ244:CZ275" si="622">CK244/$CR244</f>
        <v>2.2718214428058988E-2</v>
      </c>
      <c r="DA244" s="79"/>
      <c r="DB244" s="79"/>
      <c r="DC244" s="79"/>
      <c r="DD244" s="79"/>
      <c r="DE244" s="79">
        <f t="shared" ref="DE244:DE275" si="623">CQ244/$CR244</f>
        <v>3.0689517736149859E-2</v>
      </c>
      <c r="DF244" s="76">
        <f t="shared" ref="DF244:DF275" si="624">CR244/$CR244</f>
        <v>1</v>
      </c>
      <c r="DG244" s="76"/>
      <c r="DH244" s="76"/>
      <c r="DI244" s="76"/>
      <c r="DJ244" s="76"/>
      <c r="DK244" s="76">
        <f t="shared" si="479"/>
        <v>0.14170208354928993</v>
      </c>
      <c r="DL244" s="76">
        <f t="shared" si="480"/>
        <v>0.29842548517026729</v>
      </c>
      <c r="DM244" s="76">
        <f t="shared" si="481"/>
        <v>0.25587883618971702</v>
      </c>
      <c r="DN244" s="76"/>
      <c r="DO244" s="76"/>
      <c r="DP244" s="76">
        <f t="shared" si="482"/>
        <v>2.4774541308178709E-2</v>
      </c>
      <c r="DQ244" s="76">
        <f t="shared" si="483"/>
        <v>2.7096301720981326E-2</v>
      </c>
      <c r="DR244" s="76">
        <f t="shared" si="484"/>
        <v>6.4368274212833795E-2</v>
      </c>
      <c r="DS244" s="76"/>
      <c r="DT244" s="76"/>
      <c r="DU244" s="76"/>
      <c r="DV244" s="76">
        <f t="shared" si="485"/>
        <v>0</v>
      </c>
      <c r="DW244" s="76"/>
      <c r="DX244" s="76"/>
      <c r="DY244" s="76"/>
      <c r="DZ244" s="76"/>
      <c r="EA244" s="76">
        <f t="shared" si="486"/>
        <v>1.0984987184181618E-3</v>
      </c>
      <c r="EB244" s="76"/>
      <c r="EC244" s="76"/>
      <c r="ED244" s="76"/>
      <c r="EE244" s="76">
        <f t="shared" ref="EE244:EE275" si="625">DK244+DP244+DU244+DZ244</f>
        <v>0.16647662485746864</v>
      </c>
      <c r="EF244" s="76">
        <f t="shared" ref="EF244:EF275" si="626">DL244+DQ244+DV244+EA244</f>
        <v>0.32662028560966677</v>
      </c>
      <c r="EG244" s="76">
        <f t="shared" ref="EG244:EG275" si="627">DM244+DR244+DW244+EB244</f>
        <v>0.32024711040255083</v>
      </c>
      <c r="EH244" s="76"/>
      <c r="EI244" s="76"/>
      <c r="EJ244" s="76">
        <f t="shared" si="487"/>
        <v>0.11417675264042709</v>
      </c>
      <c r="EK244" s="76"/>
      <c r="EL244" s="76">
        <f t="shared" si="488"/>
        <v>-4.2546648980550272E-2</v>
      </c>
      <c r="EM244" s="76"/>
      <c r="EN244" s="76"/>
      <c r="EO244" s="76">
        <f t="shared" si="489"/>
        <v>3.9593732904655086E-2</v>
      </c>
      <c r="EP244" s="76"/>
      <c r="EQ244" s="76">
        <f t="shared" si="490"/>
        <v>3.7271972491852469E-2</v>
      </c>
      <c r="ER244" s="76"/>
      <c r="ES244" s="76"/>
      <c r="ET244" s="76">
        <f t="shared" si="491"/>
        <v>0</v>
      </c>
      <c r="EU244" s="76"/>
      <c r="EV244" s="76">
        <f t="shared" si="492"/>
        <v>0</v>
      </c>
      <c r="EW244" s="76"/>
      <c r="EX244" s="76"/>
      <c r="EY244" s="76">
        <f t="shared" si="493"/>
        <v>0</v>
      </c>
      <c r="EZ244" s="76"/>
      <c r="FA244" s="76">
        <f t="shared" si="494"/>
        <v>-1.0984987184181618E-3</v>
      </c>
      <c r="FB244" s="76"/>
      <c r="FC244" s="76"/>
      <c r="FD244" s="76">
        <f t="shared" si="495"/>
        <v>0.15377048554508219</v>
      </c>
      <c r="FE244" s="76"/>
      <c r="FF244" s="76">
        <f t="shared" si="496"/>
        <v>-6.3731752071159442E-3</v>
      </c>
      <c r="FG244" s="76"/>
      <c r="FH244" s="76"/>
      <c r="FI244" s="76"/>
      <c r="FJ244" s="76"/>
      <c r="FK244" s="76"/>
      <c r="FL244" s="76">
        <f t="shared" si="497"/>
        <v>5.4939359386337724E-3</v>
      </c>
      <c r="FM244" s="76">
        <f t="shared" si="498"/>
        <v>1.2815818381545222E-2</v>
      </c>
      <c r="FN244" s="76">
        <f t="shared" si="499"/>
        <v>2.2718214428058988E-2</v>
      </c>
      <c r="FO244" s="76"/>
      <c r="FP244" s="76">
        <f t="shared" si="500"/>
        <v>1.7224278489425215E-2</v>
      </c>
      <c r="FQ244" s="76"/>
      <c r="FR244" s="76">
        <f t="shared" si="501"/>
        <v>9.9023960465137659E-3</v>
      </c>
      <c r="FS244" s="76"/>
      <c r="FT244" s="76"/>
      <c r="FU244" s="76"/>
      <c r="FV244" s="76"/>
      <c r="FW244" s="76">
        <f t="shared" si="502"/>
        <v>0.11661656473515082</v>
      </c>
      <c r="FX244" s="76">
        <f t="shared" si="503"/>
        <v>0.15964848041010618</v>
      </c>
      <c r="FY244" s="76">
        <f t="shared" si="504"/>
        <v>0.14149063371861301</v>
      </c>
      <c r="FZ244" s="76"/>
      <c r="GA244" s="76">
        <f t="shared" si="505"/>
        <v>2.4874068983462186E-2</v>
      </c>
      <c r="GB244" s="76"/>
      <c r="GC244" s="76">
        <f t="shared" si="506"/>
        <v>-1.8157846691493174E-2</v>
      </c>
      <c r="GD244" s="76"/>
      <c r="GE244" s="76"/>
      <c r="GF244" s="76"/>
      <c r="GG244" s="76"/>
      <c r="GH244" s="76">
        <f t="shared" si="507"/>
        <v>5.8774748626516014E-2</v>
      </c>
      <c r="GI244" s="76">
        <f t="shared" si="508"/>
        <v>0.33211277920175758</v>
      </c>
      <c r="GJ244" s="76">
        <f t="shared" si="509"/>
        <v>0.14806695894778796</v>
      </c>
      <c r="GK244" s="76"/>
      <c r="GL244" s="76">
        <f t="shared" si="510"/>
        <v>8.9292210321271936E-2</v>
      </c>
      <c r="GM244" s="76"/>
      <c r="GN244" s="76">
        <f t="shared" si="511"/>
        <v>-0.18404582025396962</v>
      </c>
      <c r="GO244" s="76"/>
      <c r="GP244" s="76"/>
      <c r="GQ244" s="76"/>
      <c r="GR244" s="76"/>
      <c r="GS244" s="76">
        <f t="shared" si="512"/>
        <v>2.9750181403545142E-2</v>
      </c>
      <c r="GT244" s="76">
        <f t="shared" si="513"/>
        <v>7.4697912852435003E-2</v>
      </c>
      <c r="GU244" s="76">
        <f t="shared" si="514"/>
        <v>6.5165404543642891E-2</v>
      </c>
      <c r="GV244" s="76"/>
      <c r="GW244" s="76">
        <f t="shared" si="515"/>
        <v>3.5415223140097749E-2</v>
      </c>
      <c r="GX244" s="76"/>
      <c r="GY244" s="76">
        <f t="shared" si="516"/>
        <v>-9.532508308792112E-3</v>
      </c>
      <c r="GZ244" s="76"/>
      <c r="HA244" s="76"/>
      <c r="HB244" s="76"/>
      <c r="HC244" s="76"/>
      <c r="HD244" s="76">
        <f t="shared" si="517"/>
        <v>7.307971390069451E-2</v>
      </c>
      <c r="HE244" s="76">
        <f t="shared" si="518"/>
        <v>8.8978396191871104E-2</v>
      </c>
      <c r="HF244" s="76">
        <f t="shared" si="519"/>
        <v>0.27162216022319652</v>
      </c>
      <c r="HG244" s="76"/>
      <c r="HH244" s="76">
        <f t="shared" si="520"/>
        <v>0.19854244632250201</v>
      </c>
      <c r="HI244" s="76"/>
      <c r="HJ244" s="76">
        <f t="shared" si="521"/>
        <v>0.18264376403132543</v>
      </c>
      <c r="HK244" s="76"/>
      <c r="HL244" s="76"/>
      <c r="HM244" s="76"/>
      <c r="HN244" s="76"/>
      <c r="HO244" s="76"/>
      <c r="HP244" s="76"/>
      <c r="HQ244" s="76"/>
      <c r="HR244" s="76">
        <f t="shared" si="522"/>
        <v>3.5244117342178916E-2</v>
      </c>
      <c r="HS244" s="76">
        <f t="shared" si="523"/>
        <v>0.10282989530423965</v>
      </c>
      <c r="HT244" s="76">
        <f t="shared" si="524"/>
        <v>0.10832383124287343</v>
      </c>
      <c r="HU244" s="76"/>
      <c r="HV244" s="76">
        <f t="shared" si="525"/>
        <v>8.7513731233980221E-2</v>
      </c>
      <c r="HW244" s="76">
        <f t="shared" si="526"/>
        <v>0.16367630904430611</v>
      </c>
      <c r="HX244" s="76">
        <f t="shared" si="527"/>
        <v>0.17649212742585133</v>
      </c>
      <c r="HY244" s="76"/>
      <c r="HZ244" s="76">
        <f t="shared" si="528"/>
        <v>8.7883618971701882E-2</v>
      </c>
      <c r="IA244" s="76">
        <f t="shared" si="529"/>
        <v>0.33678756476683941</v>
      </c>
      <c r="IB244" s="76">
        <f t="shared" si="530"/>
        <v>0.3595057791948984</v>
      </c>
      <c r="IC244" s="76"/>
      <c r="ID244" s="76"/>
      <c r="IE244" s="76">
        <f t="shared" si="531"/>
        <v>5.2639501629522967E-2</v>
      </c>
      <c r="IF244" s="76"/>
      <c r="IG244" s="76">
        <f t="shared" si="532"/>
        <v>3.6988773772166084E-4</v>
      </c>
      <c r="IH244" s="76"/>
      <c r="II244" s="76"/>
      <c r="IJ244" s="76">
        <f t="shared" si="533"/>
        <v>0.23395766946259977</v>
      </c>
      <c r="IK244" s="76"/>
      <c r="IL244" s="76">
        <f t="shared" si="534"/>
        <v>0.1731112557225333</v>
      </c>
      <c r="IM244" s="76"/>
      <c r="IN244" s="76"/>
      <c r="IO244" s="76">
        <f t="shared" si="535"/>
        <v>0.25118194795202498</v>
      </c>
      <c r="IP244" s="76"/>
      <c r="IQ244" s="76">
        <f t="shared" si="536"/>
        <v>0.18301365176904708</v>
      </c>
      <c r="IR244" s="76"/>
      <c r="IS244" s="76"/>
      <c r="IT244" s="76"/>
      <c r="IU244" s="76"/>
      <c r="IV244" s="76"/>
      <c r="IW244" s="76">
        <v>0.04</v>
      </c>
      <c r="IX244" s="183">
        <v>5.2854238778089115</v>
      </c>
      <c r="IY244" s="183">
        <v>5.4074748776384443</v>
      </c>
      <c r="IZ244" s="175">
        <v>-4.4725990304388417E-2</v>
      </c>
      <c r="JA244" s="76"/>
      <c r="JB244" s="74">
        <v>23852</v>
      </c>
      <c r="JC244" s="74">
        <v>134</v>
      </c>
      <c r="JD244" s="74">
        <v>136</v>
      </c>
      <c r="JE244" s="76">
        <v>1.5941270310322189E-2</v>
      </c>
      <c r="JF244" s="76">
        <v>5.643153921507181E-2</v>
      </c>
      <c r="JG244" s="74"/>
      <c r="JH244" s="74">
        <v>107</v>
      </c>
      <c r="JI244" s="74">
        <v>10</v>
      </c>
      <c r="JJ244" s="175">
        <v>9.3457943925233641E-2</v>
      </c>
      <c r="JK244" s="74">
        <v>193</v>
      </c>
      <c r="JL244" s="74">
        <v>35</v>
      </c>
      <c r="JM244" s="175">
        <v>0.18134715025906736</v>
      </c>
      <c r="JN244" s="74">
        <v>300</v>
      </c>
      <c r="JO244" s="74">
        <v>45</v>
      </c>
      <c r="JP244" s="175">
        <v>0.15</v>
      </c>
      <c r="JQ244" s="175">
        <v>0.39603831084022639</v>
      </c>
      <c r="JR244" s="74"/>
      <c r="JS244" s="74"/>
      <c r="JT244" s="76"/>
      <c r="JU244" s="175"/>
      <c r="JV244" s="175">
        <v>0.24161811586237222</v>
      </c>
      <c r="JW244" s="175">
        <v>1.6873694624601518E-2</v>
      </c>
      <c r="JX244" s="175">
        <v>2.2919643838628118E-2</v>
      </c>
      <c r="JY244" s="175">
        <v>0.21869847202374409</v>
      </c>
      <c r="JZ244" s="175">
        <v>0.25849181048697373</v>
      </c>
      <c r="KA244" s="175">
        <v>2.4073870506760471E-2</v>
      </c>
      <c r="KB244" s="175">
        <v>9.6185555677695947E-2</v>
      </c>
      <c r="KC244" s="175">
        <v>0.35583159283280202</v>
      </c>
      <c r="KD244" s="175">
        <v>0.13713312080905793</v>
      </c>
      <c r="KE244" s="175">
        <v>0.12025942618445641</v>
      </c>
      <c r="KF244" s="175">
        <v>0.37875123667143012</v>
      </c>
      <c r="KG244" s="175"/>
      <c r="KH244" s="74">
        <v>5742</v>
      </c>
      <c r="KI244" s="74">
        <v>18039</v>
      </c>
      <c r="KJ244" s="74">
        <v>6891</v>
      </c>
      <c r="KK244" s="74">
        <v>18194</v>
      </c>
      <c r="KL244" s="76">
        <v>0.31831032762348244</v>
      </c>
      <c r="KM244" s="76">
        <v>0.37875123667143012</v>
      </c>
      <c r="KN244" s="175">
        <v>6.0440909047947688E-2</v>
      </c>
      <c r="KO244" s="175">
        <v>0.189880452510611</v>
      </c>
      <c r="KP244" s="175"/>
      <c r="KQ244" s="74">
        <v>591</v>
      </c>
      <c r="KR244" s="74">
        <v>1146</v>
      </c>
      <c r="KS244" s="175">
        <v>0.51570680628272247</v>
      </c>
      <c r="KT244" s="74">
        <v>1398</v>
      </c>
      <c r="KU244" s="74">
        <v>2574</v>
      </c>
      <c r="KV244" s="175">
        <v>0.54312354312354316</v>
      </c>
      <c r="KW244" s="74">
        <v>2258</v>
      </c>
      <c r="KX244" s="74">
        <v>4180</v>
      </c>
      <c r="KY244" s="175">
        <v>0.54019138755980867</v>
      </c>
      <c r="KZ244" s="74">
        <v>2987</v>
      </c>
      <c r="LA244" s="74">
        <v>5790</v>
      </c>
      <c r="LB244" s="175">
        <v>0.51588946459412777</v>
      </c>
      <c r="LC244" s="74">
        <v>694</v>
      </c>
      <c r="LD244" s="74">
        <v>1595</v>
      </c>
      <c r="LE244" s="175">
        <f t="shared" si="537"/>
        <v>0.43510971786833857</v>
      </c>
      <c r="LF244" s="74">
        <v>1634</v>
      </c>
      <c r="LG244" s="74">
        <v>3625</v>
      </c>
      <c r="LH244" s="175">
        <f t="shared" si="538"/>
        <v>0.45075862068965517</v>
      </c>
      <c r="LI244" s="74">
        <v>1090</v>
      </c>
      <c r="LJ244" s="74">
        <v>3803</v>
      </c>
      <c r="LK244" s="175">
        <f t="shared" si="539"/>
        <v>0.28661582960820403</v>
      </c>
      <c r="LL244" s="74">
        <v>3418</v>
      </c>
      <c r="LM244" s="74">
        <v>9023</v>
      </c>
      <c r="LN244" s="175">
        <v>0.37880970852266432</v>
      </c>
      <c r="LO244" s="175"/>
      <c r="LP244" s="74">
        <v>486</v>
      </c>
      <c r="LQ244" s="74">
        <v>3381</v>
      </c>
      <c r="LR244" s="175">
        <v>0.14374445430346053</v>
      </c>
      <c r="LS244" s="74">
        <v>6891</v>
      </c>
      <c r="LT244" s="74">
        <v>18194</v>
      </c>
      <c r="LU244" s="175">
        <v>0.37875123667143012</v>
      </c>
      <c r="LV244" s="175"/>
      <c r="LW244" s="74"/>
      <c r="LX244" s="74">
        <v>76</v>
      </c>
      <c r="LY244" s="74">
        <v>281</v>
      </c>
      <c r="LZ244" s="74">
        <v>269</v>
      </c>
      <c r="MA244" s="74">
        <v>168</v>
      </c>
      <c r="MB244" s="74">
        <v>278</v>
      </c>
      <c r="MC244" s="74">
        <v>226</v>
      </c>
      <c r="MD244" s="74"/>
      <c r="MH244" s="136"/>
    </row>
    <row r="245" spans="1:347" x14ac:dyDescent="0.25">
      <c r="A245" s="153"/>
      <c r="B245" s="156" t="s">
        <v>12</v>
      </c>
      <c r="C245" s="154"/>
      <c r="D245" s="159">
        <v>46020</v>
      </c>
      <c r="E245" s="159" t="s">
        <v>206</v>
      </c>
      <c r="F245" s="73" t="s">
        <v>258</v>
      </c>
      <c r="G245" s="73">
        <v>3592</v>
      </c>
      <c r="H245" s="73">
        <v>7998</v>
      </c>
      <c r="I245" s="73">
        <v>827</v>
      </c>
      <c r="J245" s="73">
        <v>2380</v>
      </c>
      <c r="K245" s="73">
        <v>2501</v>
      </c>
      <c r="L245" s="73">
        <v>4655</v>
      </c>
      <c r="M245" s="73">
        <v>1478</v>
      </c>
      <c r="N245" s="73">
        <v>231</v>
      </c>
      <c r="O245" s="73">
        <v>169</v>
      </c>
      <c r="P245" s="164">
        <v>23831</v>
      </c>
      <c r="Q245" s="129">
        <f t="shared" ref="Q245:Z245" si="628">G245/$P245</f>
        <v>0.15072804330493894</v>
      </c>
      <c r="R245" s="129">
        <f t="shared" si="628"/>
        <v>0.33561327682430447</v>
      </c>
      <c r="S245" s="129">
        <f t="shared" si="628"/>
        <v>3.4702698166254035E-2</v>
      </c>
      <c r="T245" s="129">
        <f t="shared" si="628"/>
        <v>9.9869917334564226E-2</v>
      </c>
      <c r="U245" s="129">
        <f t="shared" si="628"/>
        <v>0.10494733750157358</v>
      </c>
      <c r="V245" s="129">
        <f t="shared" si="628"/>
        <v>0.19533380890436827</v>
      </c>
      <c r="W245" s="129">
        <f t="shared" si="628"/>
        <v>6.2020057907767191E-2</v>
      </c>
      <c r="X245" s="129">
        <f t="shared" si="628"/>
        <v>9.6932566824724092E-3</v>
      </c>
      <c r="Y245" s="129">
        <f t="shared" si="628"/>
        <v>7.0916033737568711E-3</v>
      </c>
      <c r="Z245" s="115">
        <f t="shared" si="628"/>
        <v>1</v>
      </c>
      <c r="AA245" s="74"/>
      <c r="AB245" s="75">
        <v>1046</v>
      </c>
      <c r="AC245" s="75">
        <v>4325</v>
      </c>
      <c r="AD245" s="75">
        <v>1530</v>
      </c>
      <c r="AE245" s="75">
        <v>930</v>
      </c>
      <c r="AF245" s="75">
        <v>1166</v>
      </c>
      <c r="AG245" s="75">
        <v>3292</v>
      </c>
      <c r="AH245" s="75">
        <v>172</v>
      </c>
      <c r="AI245" s="75">
        <v>217</v>
      </c>
      <c r="AK245" s="74">
        <f t="shared" si="588"/>
        <v>12678</v>
      </c>
      <c r="AL245" s="76"/>
      <c r="AM245" s="77">
        <f t="shared" si="589"/>
        <v>8.2505126991639061E-2</v>
      </c>
      <c r="AN245" s="78">
        <f t="shared" si="590"/>
        <v>0.34114213598359361</v>
      </c>
      <c r="AO245" s="78">
        <f t="shared" si="591"/>
        <v>0.12068149550402271</v>
      </c>
      <c r="AP245" s="78">
        <f t="shared" si="592"/>
        <v>7.3355418835778508E-2</v>
      </c>
      <c r="AQ245" s="78">
        <f t="shared" si="593"/>
        <v>9.1970342325287904E-2</v>
      </c>
      <c r="AR245" s="78">
        <f t="shared" si="594"/>
        <v>0.25966240731976653</v>
      </c>
      <c r="AS245" s="78">
        <f t="shared" si="595"/>
        <v>1.3566808644896672E-2</v>
      </c>
      <c r="AT245" s="79">
        <f t="shared" si="596"/>
        <v>1.7116264395014985E-2</v>
      </c>
      <c r="AU245" s="76">
        <f t="shared" si="597"/>
        <v>1</v>
      </c>
      <c r="AV245" s="76"/>
      <c r="AW245" s="76"/>
      <c r="AX245" s="75">
        <v>1120</v>
      </c>
      <c r="AY245" s="75">
        <v>984</v>
      </c>
      <c r="AZ245" s="75">
        <v>1479</v>
      </c>
      <c r="BA245" s="75">
        <v>1125</v>
      </c>
      <c r="BB245" s="75">
        <v>4974</v>
      </c>
      <c r="BC245" s="75">
        <v>2875</v>
      </c>
      <c r="BD245" s="75">
        <v>285</v>
      </c>
      <c r="BF245" s="75">
        <v>36</v>
      </c>
      <c r="BG245" s="80">
        <v>9</v>
      </c>
      <c r="BH245" s="81">
        <v>96</v>
      </c>
      <c r="BI245" s="81">
        <v>13</v>
      </c>
      <c r="BJ245" s="82">
        <v>18</v>
      </c>
      <c r="BK245" s="74">
        <f t="shared" si="598"/>
        <v>136</v>
      </c>
      <c r="BL245" s="80">
        <f t="shared" si="478"/>
        <v>13014</v>
      </c>
      <c r="BM245" s="83"/>
      <c r="BN245" s="84">
        <f t="shared" si="599"/>
        <v>8.6061164899339168E-2</v>
      </c>
      <c r="BO245" s="85">
        <f t="shared" si="600"/>
        <v>7.5610880590133697E-2</v>
      </c>
      <c r="BP245" s="85">
        <f t="shared" si="601"/>
        <v>0.1136468418626095</v>
      </c>
      <c r="BQ245" s="85">
        <f t="shared" si="602"/>
        <v>8.6445366528354078E-2</v>
      </c>
      <c r="BR245" s="85">
        <f t="shared" si="603"/>
        <v>0.38220378054402948</v>
      </c>
      <c r="BS245" s="85">
        <f t="shared" si="604"/>
        <v>0.22091593668357154</v>
      </c>
      <c r="BT245" s="85">
        <f t="shared" si="605"/>
        <v>2.1899492853849699E-2</v>
      </c>
      <c r="BU245" s="85">
        <f t="shared" si="606"/>
        <v>0</v>
      </c>
      <c r="BV245" s="85">
        <f t="shared" si="607"/>
        <v>2.7662517289073307E-3</v>
      </c>
      <c r="BW245" s="85">
        <f t="shared" si="608"/>
        <v>6.9156293222683268E-4</v>
      </c>
      <c r="BX245" s="85">
        <f t="shared" si="609"/>
        <v>7.3766712770862147E-3</v>
      </c>
      <c r="BY245" s="85">
        <f t="shared" si="610"/>
        <v>9.9892423543875833E-4</v>
      </c>
      <c r="BZ245" s="85">
        <f t="shared" si="611"/>
        <v>1.3831258644536654E-3</v>
      </c>
      <c r="CA245" s="76">
        <f t="shared" si="612"/>
        <v>1.0450284309205471E-2</v>
      </c>
      <c r="CB245" s="86">
        <f t="shared" si="613"/>
        <v>1</v>
      </c>
      <c r="CC245" s="76"/>
      <c r="CD245" s="76"/>
      <c r="CE245" s="75">
        <v>793</v>
      </c>
      <c r="CF245" s="75">
        <v>4300</v>
      </c>
      <c r="CG245" s="75">
        <v>2777</v>
      </c>
      <c r="CH245" s="75">
        <v>1909</v>
      </c>
      <c r="CI245" s="75">
        <v>2135</v>
      </c>
      <c r="CJ245" s="75">
        <v>863</v>
      </c>
      <c r="CK245" s="73">
        <v>259</v>
      </c>
      <c r="CL245" s="73">
        <v>33</v>
      </c>
      <c r="CM245" s="73">
        <v>77</v>
      </c>
      <c r="CQ245" s="74">
        <f t="shared" si="614"/>
        <v>110</v>
      </c>
      <c r="CR245" s="74">
        <f t="shared" si="615"/>
        <v>13146</v>
      </c>
      <c r="CS245" s="76"/>
      <c r="CT245" s="77">
        <f t="shared" si="616"/>
        <v>6.0322531568537958E-2</v>
      </c>
      <c r="CU245" s="78">
        <f t="shared" si="617"/>
        <v>0.3270956945078351</v>
      </c>
      <c r="CV245" s="78">
        <f t="shared" si="618"/>
        <v>0.21124296363912978</v>
      </c>
      <c r="CW245" s="78">
        <f t="shared" si="619"/>
        <v>0.14521527460824585</v>
      </c>
      <c r="CX245" s="78">
        <f t="shared" si="620"/>
        <v>0.16240681576144836</v>
      </c>
      <c r="CY245" s="78">
        <f t="shared" si="621"/>
        <v>6.5647345200060853E-2</v>
      </c>
      <c r="CZ245" s="78">
        <f t="shared" si="622"/>
        <v>1.9701810436634718E-2</v>
      </c>
      <c r="DA245" s="79"/>
      <c r="DB245" s="79"/>
      <c r="DC245" s="79"/>
      <c r="DD245" s="79"/>
      <c r="DE245" s="79">
        <f t="shared" si="623"/>
        <v>8.3675642781074096E-3</v>
      </c>
      <c r="DF245" s="76">
        <f t="shared" si="624"/>
        <v>1</v>
      </c>
      <c r="DG245" s="76"/>
      <c r="DH245" s="76"/>
      <c r="DI245" s="76"/>
      <c r="DJ245" s="76">
        <f>R245</f>
        <v>0.33561327682430447</v>
      </c>
      <c r="DK245" s="76">
        <f t="shared" si="479"/>
        <v>0.34114213598359361</v>
      </c>
      <c r="DL245" s="76">
        <f t="shared" si="480"/>
        <v>0.38220378054402948</v>
      </c>
      <c r="DM245" s="76">
        <f t="shared" si="481"/>
        <v>0.3270956945078351</v>
      </c>
      <c r="DN245" s="76"/>
      <c r="DO245" s="76">
        <f>Q245</f>
        <v>0.15072804330493894</v>
      </c>
      <c r="DP245" s="76">
        <f t="shared" si="482"/>
        <v>0.12068149550402271</v>
      </c>
      <c r="DQ245" s="76">
        <f t="shared" si="483"/>
        <v>7.5610880590133697E-2</v>
      </c>
      <c r="DR245" s="76">
        <f t="shared" si="484"/>
        <v>0.16240681576144836</v>
      </c>
      <c r="DS245" s="76"/>
      <c r="DT245" s="76">
        <f>S245</f>
        <v>3.4702698166254035E-2</v>
      </c>
      <c r="DU245" s="76"/>
      <c r="DV245" s="76">
        <f t="shared" si="485"/>
        <v>0</v>
      </c>
      <c r="DW245" s="76"/>
      <c r="DX245" s="76"/>
      <c r="DY245" s="76"/>
      <c r="DZ245" s="76"/>
      <c r="EA245" s="76">
        <f t="shared" si="486"/>
        <v>2.7662517289073307E-3</v>
      </c>
      <c r="EB245" s="76"/>
      <c r="EC245" s="76"/>
      <c r="ED245" s="76">
        <f>DJ245+DO245+DT245+DY245</f>
        <v>0.5210440182954974</v>
      </c>
      <c r="EE245" s="76">
        <f t="shared" si="625"/>
        <v>0.46182363148761629</v>
      </c>
      <c r="EF245" s="76">
        <f t="shared" si="626"/>
        <v>0.46058091286307051</v>
      </c>
      <c r="EG245" s="76">
        <f t="shared" si="627"/>
        <v>0.48950251026928349</v>
      </c>
      <c r="EH245" s="76"/>
      <c r="EI245" s="76"/>
      <c r="EJ245" s="76">
        <f t="shared" si="487"/>
        <v>-1.4046441475758509E-2</v>
      </c>
      <c r="EK245" s="76">
        <f>DL245-DJ245</f>
        <v>4.6590503719725007E-2</v>
      </c>
      <c r="EL245" s="76">
        <f t="shared" si="488"/>
        <v>-5.5108086036194381E-2</v>
      </c>
      <c r="EM245" s="76">
        <f>DM245-DJ245</f>
        <v>-8.5175823164693742E-3</v>
      </c>
      <c r="EN245" s="76"/>
      <c r="EO245" s="76">
        <f t="shared" si="489"/>
        <v>4.1725320257425647E-2</v>
      </c>
      <c r="EP245" s="76">
        <f>DQ245-DO245</f>
        <v>-7.5117162714805244E-2</v>
      </c>
      <c r="EQ245" s="76">
        <f t="shared" si="490"/>
        <v>8.6795935171314662E-2</v>
      </c>
      <c r="ER245" s="76">
        <f>DR245-DO245</f>
        <v>1.1678772456509418E-2</v>
      </c>
      <c r="ES245" s="76"/>
      <c r="ET245" s="76">
        <f t="shared" si="491"/>
        <v>0</v>
      </c>
      <c r="EU245" s="76">
        <f>DV245-DT245</f>
        <v>-3.4702698166254035E-2</v>
      </c>
      <c r="EV245" s="76">
        <f t="shared" si="492"/>
        <v>0</v>
      </c>
      <c r="EW245" s="76">
        <f>DW245-DT245</f>
        <v>-3.4702698166254035E-2</v>
      </c>
      <c r="EX245" s="76"/>
      <c r="EY245" s="76">
        <f t="shared" si="493"/>
        <v>0</v>
      </c>
      <c r="EZ245" s="76"/>
      <c r="FA245" s="76">
        <f t="shared" si="494"/>
        <v>-2.7662517289073307E-3</v>
      </c>
      <c r="FB245" s="76"/>
      <c r="FC245" s="76"/>
      <c r="FD245" s="76">
        <f t="shared" si="495"/>
        <v>2.7678878781667193E-2</v>
      </c>
      <c r="FE245" s="76">
        <f>EF245-ED245</f>
        <v>-6.0463105432426889E-2</v>
      </c>
      <c r="FF245" s="76">
        <f t="shared" si="496"/>
        <v>2.8921597406212973E-2</v>
      </c>
      <c r="FG245" s="76">
        <f>EG245-ED245</f>
        <v>-3.1541508026213916E-2</v>
      </c>
      <c r="FH245" s="76"/>
      <c r="FI245" s="76"/>
      <c r="FJ245" s="76"/>
      <c r="FK245" s="76">
        <f>X245</f>
        <v>9.6932566824724092E-3</v>
      </c>
      <c r="FL245" s="76">
        <f t="shared" si="497"/>
        <v>1.3566808644896672E-2</v>
      </c>
      <c r="FM245" s="76">
        <f t="shared" si="498"/>
        <v>2.1899492853849699E-2</v>
      </c>
      <c r="FN245" s="76">
        <f t="shared" si="499"/>
        <v>1.9701810436634718E-2</v>
      </c>
      <c r="FO245" s="76"/>
      <c r="FP245" s="76">
        <f t="shared" si="500"/>
        <v>6.135001791738046E-3</v>
      </c>
      <c r="FQ245" s="76">
        <f>FM245-FK245</f>
        <v>1.220623617137729E-2</v>
      </c>
      <c r="FR245" s="76">
        <f t="shared" si="501"/>
        <v>-2.1976824172149807E-3</v>
      </c>
      <c r="FS245" s="76">
        <f>FN245-FK245</f>
        <v>1.0008553754162309E-2</v>
      </c>
      <c r="FT245" s="76"/>
      <c r="FU245" s="76"/>
      <c r="FV245" s="76">
        <f>V245</f>
        <v>0.19533380890436827</v>
      </c>
      <c r="FW245" s="76">
        <f t="shared" si="502"/>
        <v>0.25966240731976653</v>
      </c>
      <c r="FX245" s="76">
        <f t="shared" si="503"/>
        <v>0.22091593668357154</v>
      </c>
      <c r="FY245" s="76">
        <f t="shared" si="504"/>
        <v>0.21124296363912978</v>
      </c>
      <c r="FZ245" s="76"/>
      <c r="GA245" s="76">
        <f t="shared" si="505"/>
        <v>-4.8419443680636748E-2</v>
      </c>
      <c r="GB245" s="76">
        <f>FX245-FV245</f>
        <v>2.5582127779203268E-2</v>
      </c>
      <c r="GC245" s="76">
        <f t="shared" si="506"/>
        <v>-9.6729730444417572E-3</v>
      </c>
      <c r="GD245" s="76">
        <f>FY245-FV245</f>
        <v>1.590915473476151E-2</v>
      </c>
      <c r="GE245" s="76"/>
      <c r="GF245" s="76"/>
      <c r="GG245" s="76">
        <f>T245</f>
        <v>9.9869917334564226E-2</v>
      </c>
      <c r="GH245" s="76">
        <f t="shared" si="507"/>
        <v>8.2505126991639061E-2</v>
      </c>
      <c r="GI245" s="76">
        <f t="shared" si="508"/>
        <v>0.1136468418626095</v>
      </c>
      <c r="GJ245" s="76">
        <f t="shared" si="509"/>
        <v>6.5647345200060853E-2</v>
      </c>
      <c r="GK245" s="76"/>
      <c r="GL245" s="76">
        <f t="shared" si="510"/>
        <v>-1.6857781791578208E-2</v>
      </c>
      <c r="GM245" s="76">
        <f>GI245-GG245</f>
        <v>1.377692452804527E-2</v>
      </c>
      <c r="GN245" s="76">
        <f t="shared" si="511"/>
        <v>-4.7999496662548644E-2</v>
      </c>
      <c r="GO245" s="76">
        <f>GJ245-GG245</f>
        <v>-3.4222572134503373E-2</v>
      </c>
      <c r="GP245" s="76"/>
      <c r="GQ245" s="76"/>
      <c r="GR245" s="76">
        <f>U245</f>
        <v>0.10494733750157358</v>
      </c>
      <c r="GS245" s="76">
        <f t="shared" si="512"/>
        <v>7.3355418835778508E-2</v>
      </c>
      <c r="GT245" s="76">
        <f t="shared" si="513"/>
        <v>8.6445366528354078E-2</v>
      </c>
      <c r="GU245" s="76">
        <f t="shared" si="514"/>
        <v>6.0322531568537958E-2</v>
      </c>
      <c r="GV245" s="76"/>
      <c r="GW245" s="76">
        <f t="shared" si="515"/>
        <v>-1.3032887267240549E-2</v>
      </c>
      <c r="GX245" s="76">
        <f>GT245-GR245</f>
        <v>-1.8501970973219498E-2</v>
      </c>
      <c r="GY245" s="76">
        <f t="shared" si="516"/>
        <v>-2.612283495981612E-2</v>
      </c>
      <c r="GZ245" s="76">
        <f>GU245-GR245</f>
        <v>-4.4624805933035618E-2</v>
      </c>
      <c r="HA245" s="76"/>
      <c r="HB245" s="76"/>
      <c r="HC245" s="76">
        <f>W245</f>
        <v>6.2020057907767191E-2</v>
      </c>
      <c r="HD245" s="76">
        <f t="shared" si="517"/>
        <v>9.1970342325287904E-2</v>
      </c>
      <c r="HE245" s="76">
        <f t="shared" si="518"/>
        <v>8.6061164899339168E-2</v>
      </c>
      <c r="HF245" s="76">
        <f t="shared" si="519"/>
        <v>0.14521527460824585</v>
      </c>
      <c r="HG245" s="76"/>
      <c r="HH245" s="76">
        <f t="shared" si="520"/>
        <v>5.3244932282957944E-2</v>
      </c>
      <c r="HI245" s="76">
        <f>HE245-HC245</f>
        <v>2.4041106991571977E-2</v>
      </c>
      <c r="HJ245" s="76">
        <f t="shared" si="521"/>
        <v>5.915410970890668E-2</v>
      </c>
      <c r="HK245" s="76">
        <f>HF245-HC245</f>
        <v>8.3195216700478664E-2</v>
      </c>
      <c r="HL245" s="76"/>
      <c r="HM245" s="76"/>
      <c r="HN245" s="76">
        <f>X245+U245</f>
        <v>0.11464059418404599</v>
      </c>
      <c r="HO245" s="76">
        <f>U245+W245</f>
        <v>0.16696739540934077</v>
      </c>
      <c r="HP245" s="76">
        <f>X245+U245+W245</f>
        <v>0.17666065209181317</v>
      </c>
      <c r="HQ245" s="76"/>
      <c r="HR245" s="76">
        <f t="shared" si="522"/>
        <v>8.6922227480675185E-2</v>
      </c>
      <c r="HS245" s="76">
        <f t="shared" si="523"/>
        <v>0.1653257611610664</v>
      </c>
      <c r="HT245" s="76">
        <f t="shared" si="524"/>
        <v>0.17889256980596308</v>
      </c>
      <c r="HU245" s="76"/>
      <c r="HV245" s="76">
        <f t="shared" si="525"/>
        <v>0.10834485938220378</v>
      </c>
      <c r="HW245" s="76">
        <f t="shared" si="526"/>
        <v>0.17250653142769323</v>
      </c>
      <c r="HX245" s="76">
        <f t="shared" si="527"/>
        <v>0.19440602428154297</v>
      </c>
      <c r="HY245" s="76"/>
      <c r="HZ245" s="76">
        <f t="shared" si="528"/>
        <v>8.002434200517268E-2</v>
      </c>
      <c r="IA245" s="76">
        <f t="shared" si="529"/>
        <v>0.2055378061767838</v>
      </c>
      <c r="IB245" s="76">
        <f t="shared" si="530"/>
        <v>0.22523961661341851</v>
      </c>
      <c r="IC245" s="76"/>
      <c r="ID245" s="76"/>
      <c r="IE245" s="76">
        <f t="shared" si="531"/>
        <v>-6.8978854755025049E-3</v>
      </c>
      <c r="IF245" s="76">
        <f>HV245-HN245</f>
        <v>-6.295734801842201E-3</v>
      </c>
      <c r="IG245" s="76">
        <f t="shared" si="532"/>
        <v>-2.8320517377031104E-2</v>
      </c>
      <c r="IH245" s="76">
        <f>HZ245-HN245</f>
        <v>-3.4616252178873305E-2</v>
      </c>
      <c r="II245" s="76"/>
      <c r="IJ245" s="76">
        <f t="shared" si="533"/>
        <v>4.0212045015717401E-2</v>
      </c>
      <c r="IK245" s="76">
        <f>HW245-HO245</f>
        <v>5.5391360183524585E-3</v>
      </c>
      <c r="IL245" s="76">
        <f t="shared" si="534"/>
        <v>3.3031274749090567E-2</v>
      </c>
      <c r="IM245" s="76">
        <f>IA245-HO245</f>
        <v>3.8570410767443025E-2</v>
      </c>
      <c r="IN245" s="76"/>
      <c r="IO245" s="76">
        <f t="shared" si="535"/>
        <v>4.6347046807455439E-2</v>
      </c>
      <c r="IP245" s="76">
        <f>HX245-HP245</f>
        <v>1.7745372189729797E-2</v>
      </c>
      <c r="IQ245" s="76">
        <f t="shared" si="536"/>
        <v>3.0833592331875548E-2</v>
      </c>
      <c r="IR245" s="76">
        <f>IB245-HP245</f>
        <v>4.8578964521605345E-2</v>
      </c>
      <c r="IS245" s="76"/>
      <c r="IT245" s="76"/>
      <c r="IU245" s="76"/>
      <c r="IV245" s="76"/>
      <c r="IW245" s="76">
        <v>0.05</v>
      </c>
      <c r="IX245" s="183">
        <v>4.6078635323486585</v>
      </c>
      <c r="IY245" s="183">
        <v>4.7584725415694065</v>
      </c>
      <c r="IZ245" s="175">
        <v>-0.28292670437978368</v>
      </c>
      <c r="JA245" s="76"/>
      <c r="JB245" s="74">
        <v>19540</v>
      </c>
      <c r="JC245" s="74">
        <v>110</v>
      </c>
      <c r="JD245" s="74">
        <v>106</v>
      </c>
      <c r="JE245" s="76">
        <v>1.5507682404422605E-2</v>
      </c>
      <c r="JF245" s="76">
        <v>6.4429979288873632E-2</v>
      </c>
      <c r="JG245" s="74"/>
      <c r="JH245" s="74">
        <v>140</v>
      </c>
      <c r="JI245" s="74">
        <v>15</v>
      </c>
      <c r="JJ245" s="175">
        <v>0.10714285714285714</v>
      </c>
      <c r="JK245" s="74">
        <v>236</v>
      </c>
      <c r="JL245" s="74">
        <v>35</v>
      </c>
      <c r="JM245" s="175">
        <v>0.14830508474576271</v>
      </c>
      <c r="JN245" s="74">
        <v>376</v>
      </c>
      <c r="JO245" s="74">
        <v>50</v>
      </c>
      <c r="JP245" s="175">
        <v>0.13297872340425532</v>
      </c>
      <c r="JQ245" s="175">
        <v>0.90658315364084618</v>
      </c>
      <c r="JR245" s="74"/>
      <c r="JS245" s="74"/>
      <c r="JT245" s="76">
        <v>7.1090047393364927E-2</v>
      </c>
      <c r="JU245" s="175"/>
      <c r="JV245" s="175">
        <v>8.9141847289360157E-2</v>
      </c>
      <c r="JW245" s="175">
        <v>9.8757731690836317E-3</v>
      </c>
      <c r="JX245" s="175">
        <v>6.5699880451166898E-2</v>
      </c>
      <c r="JY245" s="175">
        <v>2.3441966838193252E-2</v>
      </c>
      <c r="JZ245" s="175">
        <v>9.9017620458443784E-2</v>
      </c>
      <c r="KA245" s="175">
        <v>2.6196787774832371E-2</v>
      </c>
      <c r="KB245" s="175">
        <v>2.1466812204376528E-2</v>
      </c>
      <c r="KC245" s="175">
        <v>8.0981339986485781E-2</v>
      </c>
      <c r="KD245" s="175">
        <v>5.7539373148292529E-2</v>
      </c>
      <c r="KE245" s="175">
        <v>4.7663599979208895E-2</v>
      </c>
      <c r="KF245" s="175">
        <v>0.14668122043765269</v>
      </c>
      <c r="KG245" s="175"/>
      <c r="KH245" s="74">
        <v>2177</v>
      </c>
      <c r="KI245" s="74">
        <v>18422</v>
      </c>
      <c r="KJ245" s="74">
        <v>2822</v>
      </c>
      <c r="KK245" s="74">
        <v>19239</v>
      </c>
      <c r="KL245" s="76">
        <v>0.11817392248398653</v>
      </c>
      <c r="KM245" s="76">
        <v>0.14668122043765269</v>
      </c>
      <c r="KN245" s="175">
        <v>2.8507297953666161E-2</v>
      </c>
      <c r="KO245" s="175">
        <v>0.24123171470024715</v>
      </c>
      <c r="KP245" s="175"/>
      <c r="KQ245" s="74">
        <v>285</v>
      </c>
      <c r="KR245" s="74">
        <v>1148</v>
      </c>
      <c r="KS245" s="175">
        <v>0.24825783972125434</v>
      </c>
      <c r="KT245" s="74">
        <v>596</v>
      </c>
      <c r="KU245" s="74">
        <v>2532</v>
      </c>
      <c r="KV245" s="175">
        <v>0.2353870458135861</v>
      </c>
      <c r="KW245" s="74">
        <v>827</v>
      </c>
      <c r="KX245" s="74">
        <v>3930</v>
      </c>
      <c r="KY245" s="175">
        <v>0.2104325699745547</v>
      </c>
      <c r="KZ245" s="74">
        <v>1154</v>
      </c>
      <c r="LA245" s="74">
        <v>5558</v>
      </c>
      <c r="LB245" s="175">
        <v>0.20762864339690537</v>
      </c>
      <c r="LC245" s="74">
        <v>442</v>
      </c>
      <c r="LD245" s="74">
        <v>2124</v>
      </c>
      <c r="LE245" s="175">
        <f t="shared" si="537"/>
        <v>0.20809792843691149</v>
      </c>
      <c r="LF245" s="74">
        <v>615</v>
      </c>
      <c r="LG245" s="74">
        <v>4064</v>
      </c>
      <c r="LH245" s="175">
        <f t="shared" si="538"/>
        <v>0.15132874015748032</v>
      </c>
      <c r="LI245" s="74">
        <v>390</v>
      </c>
      <c r="LJ245" s="74">
        <v>3845</v>
      </c>
      <c r="LK245" s="175">
        <f t="shared" si="539"/>
        <v>0.10143042912873862</v>
      </c>
      <c r="LL245" s="74">
        <v>1447</v>
      </c>
      <c r="LM245" s="74">
        <v>10033</v>
      </c>
      <c r="LN245" s="175">
        <v>0.14422406060001994</v>
      </c>
      <c r="LO245" s="175"/>
      <c r="LP245" s="74">
        <v>221</v>
      </c>
      <c r="LQ245" s="74">
        <v>3648</v>
      </c>
      <c r="LR245" s="175">
        <v>6.0581140350877194E-2</v>
      </c>
      <c r="LS245" s="74">
        <v>2822</v>
      </c>
      <c r="LT245" s="74">
        <v>19239</v>
      </c>
      <c r="LU245" s="175">
        <v>0.14668122043765269</v>
      </c>
      <c r="LV245" s="175"/>
      <c r="LW245" s="74"/>
      <c r="LX245" s="74">
        <v>110</v>
      </c>
      <c r="LY245" s="74">
        <v>113</v>
      </c>
      <c r="LZ245" s="74">
        <v>138</v>
      </c>
      <c r="MA245" s="74">
        <v>187</v>
      </c>
      <c r="MB245" s="74">
        <v>215</v>
      </c>
      <c r="MC245" s="74">
        <v>159</v>
      </c>
      <c r="MD245" s="74"/>
      <c r="MH245" s="89"/>
    </row>
    <row r="246" spans="1:347" x14ac:dyDescent="0.25">
      <c r="A246" s="153"/>
      <c r="B246" s="156" t="s">
        <v>48</v>
      </c>
      <c r="C246" s="154"/>
      <c r="D246" s="159">
        <v>12035</v>
      </c>
      <c r="E246" s="159" t="s">
        <v>0</v>
      </c>
      <c r="F246" s="73" t="s">
        <v>395</v>
      </c>
      <c r="P246" s="164"/>
      <c r="Q246" s="129"/>
      <c r="R246" s="129"/>
      <c r="S246" s="129"/>
      <c r="T246" s="129"/>
      <c r="U246" s="129"/>
      <c r="V246" s="129"/>
      <c r="W246" s="129"/>
      <c r="X246" s="129"/>
      <c r="Y246" s="129"/>
      <c r="Z246" s="115"/>
      <c r="AA246" s="74"/>
      <c r="AB246" s="75">
        <v>1283</v>
      </c>
      <c r="AC246" s="75">
        <v>5105</v>
      </c>
      <c r="AD246" s="75">
        <v>1479</v>
      </c>
      <c r="AE246" s="75">
        <v>850</v>
      </c>
      <c r="AF246" s="75">
        <v>1058</v>
      </c>
      <c r="AG246" s="75">
        <v>3637</v>
      </c>
      <c r="AH246" s="75">
        <v>185</v>
      </c>
      <c r="AI246" s="75">
        <v>88</v>
      </c>
      <c r="AK246" s="74">
        <f t="shared" si="588"/>
        <v>13685</v>
      </c>
      <c r="AL246" s="76"/>
      <c r="AM246" s="77">
        <f t="shared" si="589"/>
        <v>9.375228352210449E-2</v>
      </c>
      <c r="AN246" s="78">
        <f t="shared" si="590"/>
        <v>0.3730361709901352</v>
      </c>
      <c r="AO246" s="78">
        <f t="shared" si="591"/>
        <v>0.10807453416149068</v>
      </c>
      <c r="AP246" s="78">
        <f t="shared" si="592"/>
        <v>6.2111801242236024E-2</v>
      </c>
      <c r="AQ246" s="78">
        <f t="shared" si="593"/>
        <v>7.7310924369747902E-2</v>
      </c>
      <c r="AR246" s="78">
        <f t="shared" si="594"/>
        <v>0.26576543660942636</v>
      </c>
      <c r="AS246" s="78">
        <f t="shared" si="595"/>
        <v>1.351845085860431E-2</v>
      </c>
      <c r="AT246" s="79">
        <f t="shared" si="596"/>
        <v>6.4303982462550237E-3</v>
      </c>
      <c r="AU246" s="76">
        <f t="shared" si="597"/>
        <v>1</v>
      </c>
      <c r="AV246" s="76"/>
      <c r="AW246" s="76"/>
      <c r="AX246" s="75">
        <v>1028</v>
      </c>
      <c r="AY246" s="75">
        <v>998</v>
      </c>
      <c r="AZ246" s="75">
        <v>1734</v>
      </c>
      <c r="BA246" s="75">
        <v>995</v>
      </c>
      <c r="BB246" s="75">
        <v>5790</v>
      </c>
      <c r="BC246" s="75">
        <v>2936</v>
      </c>
      <c r="BD246" s="75">
        <v>288</v>
      </c>
      <c r="BF246" s="75">
        <v>34</v>
      </c>
      <c r="BG246" s="80">
        <v>15</v>
      </c>
      <c r="BH246" s="81">
        <v>150</v>
      </c>
      <c r="BI246" s="81"/>
      <c r="BJ246" s="82"/>
      <c r="BK246" s="74">
        <f t="shared" si="598"/>
        <v>165</v>
      </c>
      <c r="BL246" s="80">
        <f t="shared" si="478"/>
        <v>13968</v>
      </c>
      <c r="BM246" s="83"/>
      <c r="BN246" s="84">
        <f t="shared" si="599"/>
        <v>7.359679266895762E-2</v>
      </c>
      <c r="BO246" s="85">
        <f t="shared" si="600"/>
        <v>7.1449026345933558E-2</v>
      </c>
      <c r="BP246" s="85">
        <f t="shared" si="601"/>
        <v>0.12414089347079038</v>
      </c>
      <c r="BQ246" s="85">
        <f t="shared" si="602"/>
        <v>7.1234249713631154E-2</v>
      </c>
      <c r="BR246" s="85">
        <f t="shared" si="603"/>
        <v>0.41451890034364264</v>
      </c>
      <c r="BS246" s="85">
        <f t="shared" si="604"/>
        <v>0.21019473081328752</v>
      </c>
      <c r="BT246" s="85">
        <f t="shared" si="605"/>
        <v>2.0618556701030927E-2</v>
      </c>
      <c r="BU246" s="85">
        <f t="shared" si="606"/>
        <v>0</v>
      </c>
      <c r="BV246" s="85">
        <f t="shared" si="607"/>
        <v>2.434135166093929E-3</v>
      </c>
      <c r="BW246" s="85">
        <f t="shared" si="608"/>
        <v>1.0738831615120276E-3</v>
      </c>
      <c r="BX246" s="85">
        <f t="shared" si="609"/>
        <v>1.0738831615120275E-2</v>
      </c>
      <c r="BY246" s="85">
        <f t="shared" si="610"/>
        <v>0</v>
      </c>
      <c r="BZ246" s="85">
        <f t="shared" si="611"/>
        <v>0</v>
      </c>
      <c r="CA246" s="76">
        <f t="shared" si="612"/>
        <v>1.1812714776632302E-2</v>
      </c>
      <c r="CB246" s="86">
        <f t="shared" si="613"/>
        <v>1</v>
      </c>
      <c r="CC246" s="76"/>
      <c r="CD246" s="76"/>
      <c r="CE246" s="75">
        <v>698</v>
      </c>
      <c r="CF246" s="75">
        <v>4615</v>
      </c>
      <c r="CG246" s="75">
        <v>2682</v>
      </c>
      <c r="CH246" s="75">
        <v>1748</v>
      </c>
      <c r="CI246" s="75">
        <v>2021</v>
      </c>
      <c r="CJ246" s="75">
        <v>1795</v>
      </c>
      <c r="CK246" s="75">
        <v>326</v>
      </c>
      <c r="CL246" s="73">
        <v>128</v>
      </c>
      <c r="CQ246" s="74">
        <f t="shared" si="614"/>
        <v>128</v>
      </c>
      <c r="CR246" s="74">
        <f t="shared" si="615"/>
        <v>14013</v>
      </c>
      <c r="CS246" s="76"/>
      <c r="CT246" s="77">
        <f t="shared" si="616"/>
        <v>4.9810889887961181E-2</v>
      </c>
      <c r="CU246" s="78">
        <f t="shared" si="617"/>
        <v>0.3293370441732677</v>
      </c>
      <c r="CV246" s="78">
        <f t="shared" si="618"/>
        <v>0.19139370584457291</v>
      </c>
      <c r="CW246" s="78">
        <f t="shared" si="619"/>
        <v>0.12474131163919218</v>
      </c>
      <c r="CX246" s="78">
        <f t="shared" si="620"/>
        <v>0.14422322129451223</v>
      </c>
      <c r="CY246" s="78">
        <f t="shared" si="621"/>
        <v>0.12809534004139014</v>
      </c>
      <c r="CZ246" s="78">
        <f t="shared" si="622"/>
        <v>2.3264111896096482E-2</v>
      </c>
      <c r="DA246" s="79"/>
      <c r="DB246" s="79"/>
      <c r="DC246" s="79"/>
      <c r="DD246" s="79"/>
      <c r="DE246" s="79">
        <f t="shared" si="623"/>
        <v>9.1343752230072083E-3</v>
      </c>
      <c r="DF246" s="76">
        <f t="shared" si="624"/>
        <v>1</v>
      </c>
      <c r="DG246" s="76"/>
      <c r="DH246" s="76"/>
      <c r="DI246" s="76"/>
      <c r="DJ246" s="76"/>
      <c r="DK246" s="76">
        <f t="shared" si="479"/>
        <v>0.3730361709901352</v>
      </c>
      <c r="DL246" s="76">
        <f t="shared" si="480"/>
        <v>0.41451890034364264</v>
      </c>
      <c r="DM246" s="76">
        <f t="shared" si="481"/>
        <v>0.3293370441732677</v>
      </c>
      <c r="DN246" s="76"/>
      <c r="DO246" s="76"/>
      <c r="DP246" s="76">
        <f t="shared" si="482"/>
        <v>0.10807453416149068</v>
      </c>
      <c r="DQ246" s="76">
        <f t="shared" si="483"/>
        <v>7.1449026345933558E-2</v>
      </c>
      <c r="DR246" s="76">
        <f t="shared" si="484"/>
        <v>0.14422322129451223</v>
      </c>
      <c r="DS246" s="76"/>
      <c r="DT246" s="76"/>
      <c r="DU246" s="76"/>
      <c r="DV246" s="76">
        <f t="shared" si="485"/>
        <v>0</v>
      </c>
      <c r="DW246" s="76"/>
      <c r="DX246" s="76"/>
      <c r="DY246" s="76"/>
      <c r="DZ246" s="76"/>
      <c r="EA246" s="76">
        <f t="shared" si="486"/>
        <v>2.434135166093929E-3</v>
      </c>
      <c r="EB246" s="76"/>
      <c r="EC246" s="76"/>
      <c r="ED246" s="76"/>
      <c r="EE246" s="76">
        <f t="shared" si="625"/>
        <v>0.48111070515162591</v>
      </c>
      <c r="EF246" s="76">
        <f t="shared" si="626"/>
        <v>0.48840206185567014</v>
      </c>
      <c r="EG246" s="76">
        <f t="shared" si="627"/>
        <v>0.47356026546777996</v>
      </c>
      <c r="EH246" s="76"/>
      <c r="EI246" s="76"/>
      <c r="EJ246" s="76">
        <f t="shared" si="487"/>
        <v>-4.3699126816867495E-2</v>
      </c>
      <c r="EK246" s="76"/>
      <c r="EL246" s="76">
        <f t="shared" si="488"/>
        <v>-8.5181856170374937E-2</v>
      </c>
      <c r="EM246" s="76"/>
      <c r="EN246" s="76"/>
      <c r="EO246" s="76">
        <f t="shared" si="489"/>
        <v>3.6148687133021551E-2</v>
      </c>
      <c r="EP246" s="76"/>
      <c r="EQ246" s="76">
        <f t="shared" si="490"/>
        <v>7.2774194948578674E-2</v>
      </c>
      <c r="ER246" s="76"/>
      <c r="ES246" s="76"/>
      <c r="ET246" s="76">
        <f t="shared" si="491"/>
        <v>0</v>
      </c>
      <c r="EU246" s="76"/>
      <c r="EV246" s="76">
        <f t="shared" si="492"/>
        <v>0</v>
      </c>
      <c r="EW246" s="76"/>
      <c r="EX246" s="76"/>
      <c r="EY246" s="76">
        <f t="shared" si="493"/>
        <v>0</v>
      </c>
      <c r="EZ246" s="76"/>
      <c r="FA246" s="76">
        <f t="shared" si="494"/>
        <v>-2.434135166093929E-3</v>
      </c>
      <c r="FB246" s="76"/>
      <c r="FC246" s="76"/>
      <c r="FD246" s="76">
        <f t="shared" si="495"/>
        <v>-7.5504396838459442E-3</v>
      </c>
      <c r="FE246" s="76"/>
      <c r="FF246" s="76">
        <f t="shared" si="496"/>
        <v>-1.4841796387890183E-2</v>
      </c>
      <c r="FG246" s="76"/>
      <c r="FH246" s="76"/>
      <c r="FI246" s="76"/>
      <c r="FJ246" s="76"/>
      <c r="FK246" s="76"/>
      <c r="FL246" s="76">
        <f t="shared" si="497"/>
        <v>1.351845085860431E-2</v>
      </c>
      <c r="FM246" s="76">
        <f t="shared" si="498"/>
        <v>2.0618556701030927E-2</v>
      </c>
      <c r="FN246" s="76">
        <f t="shared" si="499"/>
        <v>2.3264111896096482E-2</v>
      </c>
      <c r="FO246" s="76"/>
      <c r="FP246" s="76">
        <f t="shared" si="500"/>
        <v>9.7456610374921718E-3</v>
      </c>
      <c r="FQ246" s="76"/>
      <c r="FR246" s="76">
        <f t="shared" si="501"/>
        <v>2.6455551950655548E-3</v>
      </c>
      <c r="FS246" s="76"/>
      <c r="FT246" s="76"/>
      <c r="FU246" s="76"/>
      <c r="FV246" s="76"/>
      <c r="FW246" s="76">
        <f t="shared" si="502"/>
        <v>0.26576543660942636</v>
      </c>
      <c r="FX246" s="76">
        <f t="shared" si="503"/>
        <v>0.21019473081328752</v>
      </c>
      <c r="FY246" s="76">
        <f t="shared" si="504"/>
        <v>0.19139370584457291</v>
      </c>
      <c r="FZ246" s="76"/>
      <c r="GA246" s="76">
        <f t="shared" si="505"/>
        <v>-7.4371730764853455E-2</v>
      </c>
      <c r="GB246" s="76"/>
      <c r="GC246" s="76">
        <f t="shared" si="506"/>
        <v>-1.8801024968714608E-2</v>
      </c>
      <c r="GD246" s="76"/>
      <c r="GE246" s="76"/>
      <c r="GF246" s="76"/>
      <c r="GG246" s="76"/>
      <c r="GH246" s="76">
        <f t="shared" si="507"/>
        <v>9.375228352210449E-2</v>
      </c>
      <c r="GI246" s="76">
        <f t="shared" si="508"/>
        <v>0.12414089347079038</v>
      </c>
      <c r="GJ246" s="76">
        <f t="shared" si="509"/>
        <v>0.12809534004139014</v>
      </c>
      <c r="GK246" s="76"/>
      <c r="GL246" s="76">
        <f t="shared" si="510"/>
        <v>3.4343056519285653E-2</v>
      </c>
      <c r="GM246" s="76"/>
      <c r="GN246" s="76">
        <f t="shared" si="511"/>
        <v>3.9544465705997622E-3</v>
      </c>
      <c r="GO246" s="76"/>
      <c r="GP246" s="76"/>
      <c r="GQ246" s="76"/>
      <c r="GR246" s="76"/>
      <c r="GS246" s="76">
        <f t="shared" si="512"/>
        <v>6.2111801242236024E-2</v>
      </c>
      <c r="GT246" s="76">
        <f t="shared" si="513"/>
        <v>7.1234249713631154E-2</v>
      </c>
      <c r="GU246" s="76">
        <f t="shared" si="514"/>
        <v>4.9810889887961181E-2</v>
      </c>
      <c r="GV246" s="76"/>
      <c r="GW246" s="76">
        <f t="shared" si="515"/>
        <v>-1.2300911354274843E-2</v>
      </c>
      <c r="GX246" s="76"/>
      <c r="GY246" s="76">
        <f t="shared" si="516"/>
        <v>-2.1423359825669973E-2</v>
      </c>
      <c r="GZ246" s="76"/>
      <c r="HA246" s="76"/>
      <c r="HB246" s="76"/>
      <c r="HC246" s="76"/>
      <c r="HD246" s="76">
        <f t="shared" si="517"/>
        <v>7.7310924369747902E-2</v>
      </c>
      <c r="HE246" s="76">
        <f t="shared" si="518"/>
        <v>7.359679266895762E-2</v>
      </c>
      <c r="HF246" s="76">
        <f t="shared" si="519"/>
        <v>0.12474131163919218</v>
      </c>
      <c r="HG246" s="76"/>
      <c r="HH246" s="76">
        <f t="shared" si="520"/>
        <v>4.7430387269444277E-2</v>
      </c>
      <c r="HI246" s="76"/>
      <c r="HJ246" s="76">
        <f t="shared" si="521"/>
        <v>5.1144518970234559E-2</v>
      </c>
      <c r="HK246" s="76"/>
      <c r="HL246" s="76"/>
      <c r="HM246" s="76"/>
      <c r="HN246" s="76"/>
      <c r="HO246" s="76"/>
      <c r="HP246" s="76"/>
      <c r="HQ246" s="76"/>
      <c r="HR246" s="76">
        <f t="shared" si="522"/>
        <v>7.5630252100840331E-2</v>
      </c>
      <c r="HS246" s="76">
        <f t="shared" si="523"/>
        <v>0.13942272561198393</v>
      </c>
      <c r="HT246" s="76">
        <f t="shared" si="524"/>
        <v>0.15294117647058825</v>
      </c>
      <c r="HU246" s="76"/>
      <c r="HV246" s="76">
        <f t="shared" si="525"/>
        <v>9.1852806414662078E-2</v>
      </c>
      <c r="HW246" s="76">
        <f t="shared" si="526"/>
        <v>0.14483104238258876</v>
      </c>
      <c r="HX246" s="76">
        <f t="shared" si="527"/>
        <v>0.1654495990836197</v>
      </c>
      <c r="HY246" s="76"/>
      <c r="HZ246" s="76">
        <f t="shared" si="528"/>
        <v>7.3075001784057667E-2</v>
      </c>
      <c r="IA246" s="76">
        <f t="shared" si="529"/>
        <v>0.17455220152715337</v>
      </c>
      <c r="IB246" s="76">
        <f t="shared" si="530"/>
        <v>0.19781631342324985</v>
      </c>
      <c r="IC246" s="76"/>
      <c r="ID246" s="76"/>
      <c r="IE246" s="76">
        <f t="shared" si="531"/>
        <v>-2.5552503167826646E-3</v>
      </c>
      <c r="IF246" s="76"/>
      <c r="IG246" s="76">
        <f t="shared" si="532"/>
        <v>-1.8777804630604411E-2</v>
      </c>
      <c r="IH246" s="76"/>
      <c r="II246" s="76"/>
      <c r="IJ246" s="76">
        <f t="shared" si="533"/>
        <v>3.5129475915169434E-2</v>
      </c>
      <c r="IK246" s="76"/>
      <c r="IL246" s="76">
        <f t="shared" si="534"/>
        <v>2.9721159144564607E-2</v>
      </c>
      <c r="IM246" s="76"/>
      <c r="IN246" s="76"/>
      <c r="IO246" s="76">
        <f t="shared" si="535"/>
        <v>4.4875136952661598E-2</v>
      </c>
      <c r="IP246" s="76"/>
      <c r="IQ246" s="76">
        <f t="shared" si="536"/>
        <v>3.2366714339630148E-2</v>
      </c>
      <c r="IR246" s="76"/>
      <c r="IS246" s="76"/>
      <c r="IT246" s="76"/>
      <c r="IU246" s="76"/>
      <c r="IV246" s="76"/>
      <c r="IW246" s="76">
        <v>0.03</v>
      </c>
      <c r="IX246" s="183">
        <v>4.0348752724630659</v>
      </c>
      <c r="IY246" s="183">
        <v>4.079365812589705</v>
      </c>
      <c r="IZ246" s="175">
        <v>-0.17191579947857183</v>
      </c>
      <c r="JA246" s="76"/>
      <c r="JB246" s="74">
        <v>20732</v>
      </c>
      <c r="JC246" s="74">
        <v>116</v>
      </c>
      <c r="JD246" s="74">
        <v>113</v>
      </c>
      <c r="JE246" s="76">
        <v>1.7185242570591182E-2</v>
      </c>
      <c r="JF246" s="76">
        <v>6.7298162769366579E-2</v>
      </c>
      <c r="JG246" s="74"/>
      <c r="JH246" s="74">
        <v>186</v>
      </c>
      <c r="JI246" s="74">
        <v>20</v>
      </c>
      <c r="JJ246" s="175">
        <v>0.10752688172043011</v>
      </c>
      <c r="JK246" s="74">
        <v>137</v>
      </c>
      <c r="JL246" s="74">
        <v>23</v>
      </c>
      <c r="JM246" s="175">
        <v>0.16788321167883211</v>
      </c>
      <c r="JN246" s="74">
        <v>323</v>
      </c>
      <c r="JO246" s="74">
        <v>43</v>
      </c>
      <c r="JP246" s="175">
        <v>0.13312693498452013</v>
      </c>
      <c r="JQ246" s="175">
        <v>1.1138773350227327</v>
      </c>
      <c r="JR246" s="74"/>
      <c r="JS246" s="74"/>
      <c r="JT246" s="76"/>
      <c r="JU246" s="175"/>
      <c r="JV246" s="175">
        <v>5.973408385093168E-2</v>
      </c>
      <c r="JW246" s="175">
        <v>7.230201863354037E-3</v>
      </c>
      <c r="JX246" s="175">
        <v>2.0089285714285716E-2</v>
      </c>
      <c r="JY246" s="175">
        <v>3.964479813664596E-2</v>
      </c>
      <c r="JZ246" s="175">
        <v>6.6964285714285712E-2</v>
      </c>
      <c r="KA246" s="175">
        <v>3.1104425465838508E-2</v>
      </c>
      <c r="KB246" s="175">
        <v>2.1447981366459628E-2</v>
      </c>
      <c r="KC246" s="175">
        <v>9.9427406832298143E-2</v>
      </c>
      <c r="KD246" s="175">
        <v>5.9782608695652176E-2</v>
      </c>
      <c r="KE246" s="175">
        <v>5.2552406832298136E-2</v>
      </c>
      <c r="KF246" s="175">
        <v>0.11951669254658386</v>
      </c>
      <c r="KG246" s="175"/>
      <c r="KH246" s="74">
        <v>1503</v>
      </c>
      <c r="KI246" s="74">
        <v>20000</v>
      </c>
      <c r="KJ246" s="74">
        <v>2463</v>
      </c>
      <c r="KK246" s="74">
        <v>20608</v>
      </c>
      <c r="KL246" s="76">
        <v>7.5149999999999995E-2</v>
      </c>
      <c r="KM246" s="76">
        <v>0.11951669254658386</v>
      </c>
      <c r="KN246" s="175">
        <v>4.4366692546583861E-2</v>
      </c>
      <c r="KO246" s="175">
        <v>0.59037515032047727</v>
      </c>
      <c r="KP246" s="175"/>
      <c r="KQ246" s="74">
        <v>310</v>
      </c>
      <c r="KR246" s="74">
        <v>1265</v>
      </c>
      <c r="KS246" s="175">
        <v>0.24505928853754941</v>
      </c>
      <c r="KT246" s="74">
        <v>635</v>
      </c>
      <c r="KU246" s="74">
        <v>2695</v>
      </c>
      <c r="KV246" s="175">
        <v>0.23562152133580705</v>
      </c>
      <c r="KW246" s="74">
        <v>872</v>
      </c>
      <c r="KX246" s="74">
        <v>4054</v>
      </c>
      <c r="KY246" s="175">
        <v>0.21509620128268378</v>
      </c>
      <c r="KZ246" s="74">
        <v>1152</v>
      </c>
      <c r="LA246" s="74">
        <v>5807</v>
      </c>
      <c r="LB246" s="175">
        <v>0.19838126399173411</v>
      </c>
      <c r="LC246" s="74">
        <v>460</v>
      </c>
      <c r="LD246" s="74">
        <v>2259</v>
      </c>
      <c r="LE246" s="175">
        <f t="shared" si="537"/>
        <v>0.2036299247454626</v>
      </c>
      <c r="LF246" s="74">
        <v>545</v>
      </c>
      <c r="LG246" s="74">
        <v>4054</v>
      </c>
      <c r="LH246" s="175">
        <f t="shared" si="538"/>
        <v>0.13443512580167735</v>
      </c>
      <c r="LI246" s="74">
        <v>230</v>
      </c>
      <c r="LJ246" s="74">
        <v>4399</v>
      </c>
      <c r="LK246" s="175">
        <f t="shared" si="539"/>
        <v>5.2284610138667878E-2</v>
      </c>
      <c r="LL246" s="74">
        <v>1235</v>
      </c>
      <c r="LM246" s="74">
        <v>10712</v>
      </c>
      <c r="LN246" s="175">
        <v>0.11529126213592233</v>
      </c>
      <c r="LO246" s="175"/>
      <c r="LP246" s="74">
        <v>76</v>
      </c>
      <c r="LQ246" s="74">
        <v>4089</v>
      </c>
      <c r="LR246" s="175">
        <v>1.8586451455123502E-2</v>
      </c>
      <c r="LS246" s="74">
        <v>2463</v>
      </c>
      <c r="LT246" s="74">
        <v>20608</v>
      </c>
      <c r="LU246" s="175">
        <v>0.11951669254658386</v>
      </c>
      <c r="LV246" s="175"/>
      <c r="LW246" s="74"/>
      <c r="LX246" s="74">
        <v>128</v>
      </c>
      <c r="LY246" s="74">
        <v>25</v>
      </c>
      <c r="LZ246" s="74">
        <v>68</v>
      </c>
      <c r="MA246" s="74">
        <v>112</v>
      </c>
      <c r="MB246" s="74">
        <v>151</v>
      </c>
      <c r="MC246" s="74">
        <v>68</v>
      </c>
      <c r="MD246" s="74"/>
      <c r="MG246" s="75"/>
      <c r="MH246" s="136"/>
    </row>
    <row r="247" spans="1:347" x14ac:dyDescent="0.25">
      <c r="A247" s="153"/>
      <c r="B247" s="156" t="s">
        <v>12</v>
      </c>
      <c r="C247" s="154"/>
      <c r="D247" s="159">
        <v>43014</v>
      </c>
      <c r="E247" s="159" t="s">
        <v>206</v>
      </c>
      <c r="F247" s="73" t="s">
        <v>230</v>
      </c>
      <c r="P247" s="164"/>
      <c r="Q247" s="129"/>
      <c r="R247" s="129"/>
      <c r="S247" s="129"/>
      <c r="T247" s="129"/>
      <c r="U247" s="129"/>
      <c r="V247" s="129"/>
      <c r="W247" s="129"/>
      <c r="X247" s="129"/>
      <c r="Y247" s="129"/>
      <c r="Z247" s="115"/>
      <c r="AA247" s="74"/>
      <c r="AB247" s="75">
        <v>1040</v>
      </c>
      <c r="AC247" s="75">
        <v>808</v>
      </c>
      <c r="AD247" s="75">
        <v>259</v>
      </c>
      <c r="AE247" s="75">
        <v>286</v>
      </c>
      <c r="AF247" s="75">
        <v>284</v>
      </c>
      <c r="AG247" s="75">
        <v>1949</v>
      </c>
      <c r="AH247" s="75">
        <v>105</v>
      </c>
      <c r="AI247" s="75">
        <v>48</v>
      </c>
      <c r="AK247" s="74">
        <f t="shared" si="588"/>
        <v>4779</v>
      </c>
      <c r="AL247" s="76"/>
      <c r="AM247" s="77">
        <f t="shared" si="589"/>
        <v>0.21761874869219502</v>
      </c>
      <c r="AN247" s="78">
        <f t="shared" si="590"/>
        <v>0.16907302783008998</v>
      </c>
      <c r="AO247" s="78">
        <f t="shared" si="591"/>
        <v>5.4195438376229338E-2</v>
      </c>
      <c r="AP247" s="78">
        <f t="shared" si="592"/>
        <v>5.9845155890353628E-2</v>
      </c>
      <c r="AQ247" s="78">
        <f t="shared" si="593"/>
        <v>5.9426658296714792E-2</v>
      </c>
      <c r="AR247" s="78">
        <f t="shared" si="594"/>
        <v>0.40782590500104626</v>
      </c>
      <c r="AS247" s="78">
        <f t="shared" si="595"/>
        <v>2.1971123666038921E-2</v>
      </c>
      <c r="AT247" s="79">
        <f t="shared" si="596"/>
        <v>1.0043942247332079E-2</v>
      </c>
      <c r="AU247" s="76">
        <f t="shared" si="597"/>
        <v>1</v>
      </c>
      <c r="AV247" s="76"/>
      <c r="AW247" s="76"/>
      <c r="AX247" s="75">
        <v>345</v>
      </c>
      <c r="AY247" s="75">
        <v>213</v>
      </c>
      <c r="AZ247" s="75">
        <v>1143</v>
      </c>
      <c r="BA247" s="75">
        <v>386</v>
      </c>
      <c r="BB247" s="75">
        <v>1205</v>
      </c>
      <c r="BC247" s="75">
        <v>1201</v>
      </c>
      <c r="BD247" s="75">
        <v>111</v>
      </c>
      <c r="BF247" s="75">
        <v>12</v>
      </c>
      <c r="BG247" s="80">
        <v>3</v>
      </c>
      <c r="BH247" s="81">
        <v>34</v>
      </c>
      <c r="BI247" s="81">
        <v>3</v>
      </c>
      <c r="BJ247" s="82">
        <v>5</v>
      </c>
      <c r="BK247" s="74">
        <f t="shared" si="598"/>
        <v>45</v>
      </c>
      <c r="BL247" s="80">
        <f t="shared" si="478"/>
        <v>4661</v>
      </c>
      <c r="BM247" s="83"/>
      <c r="BN247" s="84">
        <f t="shared" si="599"/>
        <v>7.4018450976185368E-2</v>
      </c>
      <c r="BO247" s="85">
        <f t="shared" si="600"/>
        <v>4.5698347993992708E-2</v>
      </c>
      <c r="BP247" s="85">
        <f t="shared" si="601"/>
        <v>0.24522634627762283</v>
      </c>
      <c r="BQ247" s="85">
        <f t="shared" si="602"/>
        <v>8.2814846599442174E-2</v>
      </c>
      <c r="BR247" s="85">
        <f t="shared" si="603"/>
        <v>0.25852821282986482</v>
      </c>
      <c r="BS247" s="85">
        <f t="shared" si="604"/>
        <v>0.25767002789101051</v>
      </c>
      <c r="BT247" s="85">
        <f t="shared" si="605"/>
        <v>2.3814632053207465E-2</v>
      </c>
      <c r="BU247" s="85">
        <f t="shared" si="606"/>
        <v>0</v>
      </c>
      <c r="BV247" s="85">
        <f t="shared" si="607"/>
        <v>2.5745548165629693E-3</v>
      </c>
      <c r="BW247" s="85">
        <f t="shared" si="608"/>
        <v>6.4363870414074233E-4</v>
      </c>
      <c r="BX247" s="85">
        <f t="shared" si="609"/>
        <v>7.2945719802617465E-3</v>
      </c>
      <c r="BY247" s="85">
        <f t="shared" si="610"/>
        <v>6.4363870414074233E-4</v>
      </c>
      <c r="BZ247" s="85">
        <f t="shared" si="611"/>
        <v>1.0727311735679039E-3</v>
      </c>
      <c r="CA247" s="76">
        <f t="shared" si="612"/>
        <v>9.6545805621111348E-3</v>
      </c>
      <c r="CB247" s="86">
        <f t="shared" si="613"/>
        <v>1</v>
      </c>
      <c r="CC247" s="76"/>
      <c r="CD247" s="76"/>
      <c r="CE247" s="75">
        <v>200</v>
      </c>
      <c r="CF247" s="75">
        <v>627</v>
      </c>
      <c r="CG247" s="75">
        <v>1680</v>
      </c>
      <c r="CH247" s="75">
        <v>405</v>
      </c>
      <c r="CI247" s="75">
        <v>530</v>
      </c>
      <c r="CJ247" s="75">
        <v>1073</v>
      </c>
      <c r="CK247" s="75">
        <v>99</v>
      </c>
      <c r="CL247" s="73">
        <v>2</v>
      </c>
      <c r="CM247" s="73">
        <v>61</v>
      </c>
      <c r="CN247" s="73">
        <v>7</v>
      </c>
      <c r="CO247" s="73">
        <v>6</v>
      </c>
      <c r="CQ247" s="74">
        <f t="shared" si="614"/>
        <v>76</v>
      </c>
      <c r="CR247" s="74">
        <f t="shared" si="615"/>
        <v>4690</v>
      </c>
      <c r="CS247" s="76"/>
      <c r="CT247" s="77">
        <f t="shared" si="616"/>
        <v>4.2643923240938165E-2</v>
      </c>
      <c r="CU247" s="78">
        <f t="shared" si="617"/>
        <v>0.13368869936034114</v>
      </c>
      <c r="CV247" s="78">
        <f t="shared" si="618"/>
        <v>0.35820895522388058</v>
      </c>
      <c r="CW247" s="78">
        <f t="shared" si="619"/>
        <v>8.6353944562899784E-2</v>
      </c>
      <c r="CX247" s="78">
        <f t="shared" si="620"/>
        <v>0.11300639658848614</v>
      </c>
      <c r="CY247" s="78">
        <f t="shared" si="621"/>
        <v>0.22878464818763325</v>
      </c>
      <c r="CZ247" s="78">
        <f t="shared" si="622"/>
        <v>2.1108742004264391E-2</v>
      </c>
      <c r="DA247" s="79"/>
      <c r="DB247" s="79"/>
      <c r="DC247" s="79"/>
      <c r="DD247" s="79"/>
      <c r="DE247" s="79">
        <f t="shared" si="623"/>
        <v>1.6204690831556502E-2</v>
      </c>
      <c r="DF247" s="76">
        <f t="shared" si="624"/>
        <v>1</v>
      </c>
      <c r="DG247" s="76"/>
      <c r="DH247" s="76"/>
      <c r="DI247" s="76"/>
      <c r="DJ247" s="76"/>
      <c r="DK247" s="76">
        <f t="shared" si="479"/>
        <v>0.16907302783008998</v>
      </c>
      <c r="DL247" s="76">
        <f t="shared" si="480"/>
        <v>0.25852821282986482</v>
      </c>
      <c r="DM247" s="76">
        <f t="shared" si="481"/>
        <v>0.13368869936034114</v>
      </c>
      <c r="DN247" s="76"/>
      <c r="DO247" s="76"/>
      <c r="DP247" s="76">
        <f t="shared" si="482"/>
        <v>5.4195438376229338E-2</v>
      </c>
      <c r="DQ247" s="76">
        <f t="shared" si="483"/>
        <v>4.5698347993992708E-2</v>
      </c>
      <c r="DR247" s="76">
        <f t="shared" si="484"/>
        <v>0.11300639658848614</v>
      </c>
      <c r="DS247" s="76"/>
      <c r="DT247" s="76"/>
      <c r="DU247" s="76"/>
      <c r="DV247" s="76">
        <f t="shared" si="485"/>
        <v>0</v>
      </c>
      <c r="DW247" s="76"/>
      <c r="DX247" s="76"/>
      <c r="DY247" s="76"/>
      <c r="DZ247" s="76"/>
      <c r="EA247" s="76">
        <f t="shared" si="486"/>
        <v>2.5745548165629693E-3</v>
      </c>
      <c r="EB247" s="76"/>
      <c r="EC247" s="76"/>
      <c r="ED247" s="76"/>
      <c r="EE247" s="76">
        <f t="shared" si="625"/>
        <v>0.22326846620631932</v>
      </c>
      <c r="EF247" s="76">
        <f t="shared" si="626"/>
        <v>0.30680111564042051</v>
      </c>
      <c r="EG247" s="76">
        <f t="shared" si="627"/>
        <v>0.24669509594882727</v>
      </c>
      <c r="EH247" s="76"/>
      <c r="EI247" s="76"/>
      <c r="EJ247" s="76">
        <f t="shared" si="487"/>
        <v>-3.5384328469748844E-2</v>
      </c>
      <c r="EK247" s="76"/>
      <c r="EL247" s="76">
        <f t="shared" si="488"/>
        <v>-0.12483951346952368</v>
      </c>
      <c r="EM247" s="76"/>
      <c r="EN247" s="76"/>
      <c r="EO247" s="76">
        <f t="shared" si="489"/>
        <v>5.8810958212256806E-2</v>
      </c>
      <c r="EP247" s="76"/>
      <c r="EQ247" s="76">
        <f t="shared" si="490"/>
        <v>6.7308048594493436E-2</v>
      </c>
      <c r="ER247" s="76"/>
      <c r="ES247" s="76"/>
      <c r="ET247" s="76">
        <f t="shared" si="491"/>
        <v>0</v>
      </c>
      <c r="EU247" s="76"/>
      <c r="EV247" s="76">
        <f t="shared" si="492"/>
        <v>0</v>
      </c>
      <c r="EW247" s="76"/>
      <c r="EX247" s="76"/>
      <c r="EY247" s="76">
        <f t="shared" si="493"/>
        <v>0</v>
      </c>
      <c r="EZ247" s="76"/>
      <c r="FA247" s="76">
        <f t="shared" si="494"/>
        <v>-2.5745548165629693E-3</v>
      </c>
      <c r="FB247" s="76"/>
      <c r="FC247" s="76"/>
      <c r="FD247" s="76">
        <f t="shared" si="495"/>
        <v>2.3426629742507948E-2</v>
      </c>
      <c r="FE247" s="76"/>
      <c r="FF247" s="76">
        <f t="shared" si="496"/>
        <v>-6.0106019691593238E-2</v>
      </c>
      <c r="FG247" s="76"/>
      <c r="FH247" s="76"/>
      <c r="FI247" s="76"/>
      <c r="FJ247" s="76"/>
      <c r="FK247" s="76"/>
      <c r="FL247" s="76">
        <f t="shared" si="497"/>
        <v>2.1971123666038921E-2</v>
      </c>
      <c r="FM247" s="76">
        <f t="shared" si="498"/>
        <v>2.3814632053207465E-2</v>
      </c>
      <c r="FN247" s="76">
        <f t="shared" si="499"/>
        <v>2.1108742004264391E-2</v>
      </c>
      <c r="FO247" s="76"/>
      <c r="FP247" s="76">
        <f t="shared" si="500"/>
        <v>-8.6238166177452988E-4</v>
      </c>
      <c r="FQ247" s="76"/>
      <c r="FR247" s="76">
        <f t="shared" si="501"/>
        <v>-2.7058900489430743E-3</v>
      </c>
      <c r="FS247" s="76"/>
      <c r="FT247" s="76"/>
      <c r="FU247" s="76"/>
      <c r="FV247" s="76"/>
      <c r="FW247" s="76">
        <f t="shared" si="502"/>
        <v>0.40782590500104626</v>
      </c>
      <c r="FX247" s="76">
        <f t="shared" si="503"/>
        <v>0.25767002789101051</v>
      </c>
      <c r="FY247" s="76">
        <f t="shared" si="504"/>
        <v>0.35820895522388058</v>
      </c>
      <c r="FZ247" s="76"/>
      <c r="GA247" s="76">
        <f t="shared" si="505"/>
        <v>-4.9616949777165686E-2</v>
      </c>
      <c r="GB247" s="76"/>
      <c r="GC247" s="76">
        <f t="shared" si="506"/>
        <v>0.10053892733287007</v>
      </c>
      <c r="GD247" s="76"/>
      <c r="GE247" s="76"/>
      <c r="GF247" s="76"/>
      <c r="GG247" s="76"/>
      <c r="GH247" s="76">
        <f t="shared" si="507"/>
        <v>0.21761874869219502</v>
      </c>
      <c r="GI247" s="76">
        <f t="shared" si="508"/>
        <v>0.24522634627762283</v>
      </c>
      <c r="GJ247" s="76">
        <f t="shared" si="509"/>
        <v>0.22878464818763325</v>
      </c>
      <c r="GK247" s="76"/>
      <c r="GL247" s="76">
        <f t="shared" si="510"/>
        <v>1.1165899495438225E-2</v>
      </c>
      <c r="GM247" s="76"/>
      <c r="GN247" s="76">
        <f t="shared" si="511"/>
        <v>-1.6441698089989576E-2</v>
      </c>
      <c r="GO247" s="76"/>
      <c r="GP247" s="76"/>
      <c r="GQ247" s="76"/>
      <c r="GR247" s="76"/>
      <c r="GS247" s="76">
        <f t="shared" si="512"/>
        <v>5.9845155890353628E-2</v>
      </c>
      <c r="GT247" s="76">
        <f t="shared" si="513"/>
        <v>8.2814846599442174E-2</v>
      </c>
      <c r="GU247" s="76">
        <f t="shared" si="514"/>
        <v>4.2643923240938165E-2</v>
      </c>
      <c r="GV247" s="76"/>
      <c r="GW247" s="76">
        <f t="shared" si="515"/>
        <v>-1.7201232649415463E-2</v>
      </c>
      <c r="GX247" s="76"/>
      <c r="GY247" s="76">
        <f t="shared" si="516"/>
        <v>-4.0170923358504008E-2</v>
      </c>
      <c r="GZ247" s="76"/>
      <c r="HA247" s="76"/>
      <c r="HB247" s="76"/>
      <c r="HC247" s="76"/>
      <c r="HD247" s="76">
        <f t="shared" si="517"/>
        <v>5.9426658296714792E-2</v>
      </c>
      <c r="HE247" s="76">
        <f t="shared" si="518"/>
        <v>7.4018450976185368E-2</v>
      </c>
      <c r="HF247" s="76">
        <f t="shared" si="519"/>
        <v>8.6353944562899784E-2</v>
      </c>
      <c r="HG247" s="76"/>
      <c r="HH247" s="76">
        <f t="shared" si="520"/>
        <v>2.6927286266184992E-2</v>
      </c>
      <c r="HI247" s="76"/>
      <c r="HJ247" s="76">
        <f t="shared" si="521"/>
        <v>1.2335493586714416E-2</v>
      </c>
      <c r="HK247" s="76"/>
      <c r="HL247" s="76"/>
      <c r="HM247" s="76"/>
      <c r="HN247" s="76"/>
      <c r="HO247" s="76"/>
      <c r="HP247" s="76"/>
      <c r="HQ247" s="76"/>
      <c r="HR247" s="76">
        <f t="shared" si="522"/>
        <v>8.1816279556392549E-2</v>
      </c>
      <c r="HS247" s="76">
        <f t="shared" si="523"/>
        <v>0.11927181418706842</v>
      </c>
      <c r="HT247" s="76">
        <f t="shared" si="524"/>
        <v>0.14124293785310735</v>
      </c>
      <c r="HU247" s="76"/>
      <c r="HV247" s="76">
        <f t="shared" si="525"/>
        <v>0.10662947865264964</v>
      </c>
      <c r="HW247" s="76">
        <f t="shared" si="526"/>
        <v>0.15683329757562753</v>
      </c>
      <c r="HX247" s="76">
        <f t="shared" si="527"/>
        <v>0.18064792962883502</v>
      </c>
      <c r="HY247" s="76"/>
      <c r="HZ247" s="76">
        <f t="shared" si="528"/>
        <v>6.3752665245202553E-2</v>
      </c>
      <c r="IA247" s="76">
        <f t="shared" si="529"/>
        <v>0.12899786780383796</v>
      </c>
      <c r="IB247" s="76">
        <f t="shared" si="530"/>
        <v>0.15010660980810234</v>
      </c>
      <c r="IC247" s="76"/>
      <c r="ID247" s="76"/>
      <c r="IE247" s="76">
        <f t="shared" si="531"/>
        <v>-1.8063614311189996E-2</v>
      </c>
      <c r="IF247" s="76"/>
      <c r="IG247" s="76">
        <f t="shared" si="532"/>
        <v>-4.287681340744709E-2</v>
      </c>
      <c r="IH247" s="76"/>
      <c r="II247" s="76"/>
      <c r="IJ247" s="76">
        <f t="shared" si="533"/>
        <v>9.7260536167695366E-3</v>
      </c>
      <c r="IK247" s="76"/>
      <c r="IL247" s="76">
        <f t="shared" si="534"/>
        <v>-2.7835429771789572E-2</v>
      </c>
      <c r="IM247" s="76"/>
      <c r="IN247" s="76"/>
      <c r="IO247" s="76">
        <f t="shared" si="535"/>
        <v>8.8636719549949894E-3</v>
      </c>
      <c r="IP247" s="76"/>
      <c r="IQ247" s="76">
        <f t="shared" si="536"/>
        <v>-3.0541319820732687E-2</v>
      </c>
      <c r="IR247" s="76"/>
      <c r="IS247" s="76"/>
      <c r="IT247" s="76"/>
      <c r="IU247" s="76"/>
      <c r="IV247" s="76"/>
      <c r="IW247" s="76">
        <v>0.04</v>
      </c>
      <c r="IX247" s="183">
        <v>3.7287625920914147</v>
      </c>
      <c r="IY247" s="183">
        <v>3.7642522190909031</v>
      </c>
      <c r="IZ247" s="175">
        <v>-0.14025850752512786</v>
      </c>
      <c r="JA247" s="76"/>
      <c r="JB247" s="74">
        <v>18757</v>
      </c>
      <c r="JC247" s="74">
        <v>105</v>
      </c>
      <c r="JD247" s="74">
        <v>100</v>
      </c>
      <c r="JE247" s="76">
        <v>1.4088551338073541E-2</v>
      </c>
      <c r="JF247" s="76">
        <v>6.5798264132975445E-2</v>
      </c>
      <c r="JG247" s="74"/>
      <c r="JH247" s="74">
        <v>55</v>
      </c>
      <c r="JI247" s="74">
        <v>1.5</v>
      </c>
      <c r="JJ247" s="175">
        <v>2.7272727272727271E-2</v>
      </c>
      <c r="JK247" s="74">
        <v>88</v>
      </c>
      <c r="JL247" s="74">
        <v>12</v>
      </c>
      <c r="JM247" s="175">
        <v>0.13636363636363635</v>
      </c>
      <c r="JN247" s="74">
        <v>143</v>
      </c>
      <c r="JO247" s="74">
        <v>13.5</v>
      </c>
      <c r="JP247" s="175">
        <v>9.4405594405594401E-2</v>
      </c>
      <c r="JQ247" s="175">
        <v>1.0588048315321041</v>
      </c>
      <c r="JR247" s="74"/>
      <c r="JS247" s="74"/>
      <c r="JT247" s="76"/>
      <c r="JU247" s="175"/>
      <c r="JV247" s="175">
        <v>7.565295706994897E-2</v>
      </c>
      <c r="JW247" s="175">
        <v>2.2515761032722908E-3</v>
      </c>
      <c r="JX247" s="175">
        <v>5.9891924347042928E-2</v>
      </c>
      <c r="JY247" s="175">
        <v>1.5761032722906035E-2</v>
      </c>
      <c r="JZ247" s="175">
        <v>7.7904533173221255E-2</v>
      </c>
      <c r="KA247" s="175">
        <v>2.1014710297208045E-3</v>
      </c>
      <c r="KB247" s="175">
        <v>9.1564094866406487E-3</v>
      </c>
      <c r="KC247" s="175">
        <v>2.9270489342539778E-2</v>
      </c>
      <c r="KD247" s="175">
        <v>1.3509456619633743E-2</v>
      </c>
      <c r="KE247" s="175">
        <v>1.1257880516361453E-2</v>
      </c>
      <c r="KF247" s="175">
        <v>8.9162413689582706E-2</v>
      </c>
      <c r="KG247" s="175"/>
      <c r="KH247" s="74">
        <v>550</v>
      </c>
      <c r="KI247" s="74">
        <v>6577</v>
      </c>
      <c r="KJ247" s="74">
        <v>594</v>
      </c>
      <c r="KK247" s="74">
        <v>6662</v>
      </c>
      <c r="KL247" s="76">
        <v>8.3624752926866358E-2</v>
      </c>
      <c r="KM247" s="76">
        <v>8.9162413689582706E-2</v>
      </c>
      <c r="KN247" s="175">
        <v>5.5376607627163482E-3</v>
      </c>
      <c r="KO247" s="175">
        <v>6.6220354247973484E-2</v>
      </c>
      <c r="KP247" s="175"/>
      <c r="KQ247" s="74">
        <v>38</v>
      </c>
      <c r="KR247" s="74">
        <v>373</v>
      </c>
      <c r="KS247" s="175">
        <v>0.10187667560321716</v>
      </c>
      <c r="KT247" s="74">
        <v>79</v>
      </c>
      <c r="KU247" s="74">
        <v>801</v>
      </c>
      <c r="KV247" s="175">
        <v>9.8626716604244699E-2</v>
      </c>
      <c r="KW247" s="74">
        <v>133</v>
      </c>
      <c r="KX247" s="74">
        <v>1202</v>
      </c>
      <c r="KY247" s="175">
        <v>0.11064891846921797</v>
      </c>
      <c r="KZ247" s="74">
        <v>209</v>
      </c>
      <c r="LA247" s="74">
        <v>1704</v>
      </c>
      <c r="LB247" s="175">
        <v>0.12265258215962441</v>
      </c>
      <c r="LC247" s="74">
        <v>97</v>
      </c>
      <c r="LD247" s="74">
        <v>732</v>
      </c>
      <c r="LE247" s="175">
        <f t="shared" si="537"/>
        <v>0.1325136612021858</v>
      </c>
      <c r="LF247" s="74">
        <v>129</v>
      </c>
      <c r="LG247" s="74">
        <v>1313</v>
      </c>
      <c r="LH247" s="175">
        <f t="shared" si="538"/>
        <v>9.8248286367098245E-2</v>
      </c>
      <c r="LI247" s="74">
        <v>98</v>
      </c>
      <c r="LJ247" s="74">
        <v>1509</v>
      </c>
      <c r="LK247" s="175">
        <f t="shared" si="539"/>
        <v>6.4943671305500328E-2</v>
      </c>
      <c r="LL247" s="74">
        <v>324</v>
      </c>
      <c r="LM247" s="74">
        <v>3554</v>
      </c>
      <c r="LN247" s="175">
        <v>9.1164884637028695E-2</v>
      </c>
      <c r="LO247" s="175"/>
      <c r="LP247" s="74">
        <v>61</v>
      </c>
      <c r="LQ247" s="74">
        <v>1404</v>
      </c>
      <c r="LR247" s="175">
        <v>4.344729344729345E-2</v>
      </c>
      <c r="LS247" s="74">
        <v>594</v>
      </c>
      <c r="LT247" s="74">
        <v>6662</v>
      </c>
      <c r="LU247" s="175">
        <v>8.9162413689582706E-2</v>
      </c>
      <c r="LV247" s="175"/>
      <c r="LW247" s="74"/>
      <c r="LX247" s="74">
        <v>207</v>
      </c>
      <c r="LY247" s="74">
        <v>202</v>
      </c>
      <c r="LZ247" s="74">
        <v>284</v>
      </c>
      <c r="MA247" s="74">
        <v>114</v>
      </c>
      <c r="MB247" s="74">
        <v>189</v>
      </c>
      <c r="MC247" s="74">
        <v>242</v>
      </c>
      <c r="MD247" s="74"/>
      <c r="MG247" s="75"/>
      <c r="MH247" s="89"/>
    </row>
    <row r="248" spans="1:347" x14ac:dyDescent="0.25">
      <c r="A248" s="153"/>
      <c r="B248" s="156" t="s">
        <v>12</v>
      </c>
      <c r="C248" s="154"/>
      <c r="D248" s="159">
        <v>41063</v>
      </c>
      <c r="E248" s="159" t="s">
        <v>206</v>
      </c>
      <c r="F248" s="73" t="s">
        <v>396</v>
      </c>
      <c r="P248" s="164"/>
      <c r="Q248" s="129"/>
      <c r="R248" s="129"/>
      <c r="S248" s="129"/>
      <c r="T248" s="129"/>
      <c r="U248" s="129"/>
      <c r="V248" s="129"/>
      <c r="W248" s="129"/>
      <c r="X248" s="129"/>
      <c r="Y248" s="129"/>
      <c r="Z248" s="115"/>
      <c r="AA248" s="74"/>
      <c r="AB248" s="75">
        <v>1717</v>
      </c>
      <c r="AC248" s="75">
        <v>2060</v>
      </c>
      <c r="AD248" s="75">
        <v>613</v>
      </c>
      <c r="AE248" s="75">
        <v>678</v>
      </c>
      <c r="AF248" s="75">
        <v>376</v>
      </c>
      <c r="AG248" s="75">
        <v>1335</v>
      </c>
      <c r="AH248" s="75">
        <v>63</v>
      </c>
      <c r="AI248" s="75">
        <v>115</v>
      </c>
      <c r="AK248" s="74">
        <f t="shared" si="588"/>
        <v>6957</v>
      </c>
      <c r="AL248" s="76"/>
      <c r="AM248" s="77">
        <f t="shared" si="589"/>
        <v>0.24680178237746156</v>
      </c>
      <c r="AN248" s="78">
        <f t="shared" si="590"/>
        <v>0.29610464280580712</v>
      </c>
      <c r="AO248" s="78">
        <f t="shared" si="591"/>
        <v>8.8112692252407643E-2</v>
      </c>
      <c r="AP248" s="78">
        <f t="shared" si="592"/>
        <v>9.7455799913755928E-2</v>
      </c>
      <c r="AQ248" s="78">
        <f t="shared" si="593"/>
        <v>5.4046284317953143E-2</v>
      </c>
      <c r="AR248" s="78">
        <f t="shared" si="594"/>
        <v>0.19189305735230702</v>
      </c>
      <c r="AS248" s="78">
        <f t="shared" si="595"/>
        <v>9.0556274256144882E-3</v>
      </c>
      <c r="AT248" s="79">
        <f t="shared" si="596"/>
        <v>1.6530113554693113E-2</v>
      </c>
      <c r="AU248" s="76">
        <f t="shared" si="597"/>
        <v>1</v>
      </c>
      <c r="AV248" s="76"/>
      <c r="AW248" s="76"/>
      <c r="AX248" s="75">
        <v>373</v>
      </c>
      <c r="AY248" s="75">
        <v>360</v>
      </c>
      <c r="AZ248" s="75">
        <v>1821</v>
      </c>
      <c r="BA248" s="75">
        <v>718</v>
      </c>
      <c r="BB248" s="75">
        <v>2314</v>
      </c>
      <c r="BC248" s="75">
        <v>1156</v>
      </c>
      <c r="BD248" s="75">
        <v>88</v>
      </c>
      <c r="BF248" s="75">
        <v>23</v>
      </c>
      <c r="BG248" s="80">
        <v>6</v>
      </c>
      <c r="BH248" s="81">
        <v>47</v>
      </c>
      <c r="BI248" s="81">
        <v>11</v>
      </c>
      <c r="BJ248" s="82">
        <v>4</v>
      </c>
      <c r="BK248" s="74">
        <f t="shared" si="598"/>
        <v>68</v>
      </c>
      <c r="BL248" s="80">
        <f t="shared" si="478"/>
        <v>6921</v>
      </c>
      <c r="BM248" s="83"/>
      <c r="BN248" s="84">
        <f t="shared" si="599"/>
        <v>5.3893945961566249E-2</v>
      </c>
      <c r="BO248" s="85">
        <f t="shared" si="600"/>
        <v>5.2015604681404419E-2</v>
      </c>
      <c r="BP248" s="85">
        <f t="shared" si="601"/>
        <v>0.26311226701343737</v>
      </c>
      <c r="BQ248" s="85">
        <f t="shared" si="602"/>
        <v>0.10374223378124549</v>
      </c>
      <c r="BR248" s="85">
        <f t="shared" si="603"/>
        <v>0.33434474786880508</v>
      </c>
      <c r="BS248" s="85">
        <f t="shared" si="604"/>
        <v>0.16702788614362085</v>
      </c>
      <c r="BT248" s="85">
        <f t="shared" si="605"/>
        <v>1.2714925588787748E-2</v>
      </c>
      <c r="BU248" s="85">
        <f t="shared" si="606"/>
        <v>0</v>
      </c>
      <c r="BV248" s="85">
        <f t="shared" si="607"/>
        <v>3.3232191879786158E-3</v>
      </c>
      <c r="BW248" s="85">
        <f t="shared" si="608"/>
        <v>8.6692674469007367E-4</v>
      </c>
      <c r="BX248" s="85">
        <f t="shared" si="609"/>
        <v>6.790926166738911E-3</v>
      </c>
      <c r="BY248" s="85">
        <f t="shared" si="610"/>
        <v>1.5893656985984685E-3</v>
      </c>
      <c r="BZ248" s="85">
        <f t="shared" si="611"/>
        <v>5.7795116312671575E-4</v>
      </c>
      <c r="CA248" s="76">
        <f t="shared" si="612"/>
        <v>9.8251697731541691E-3</v>
      </c>
      <c r="CB248" s="86">
        <f t="shared" si="613"/>
        <v>1</v>
      </c>
      <c r="CC248" s="76"/>
      <c r="CD248" s="76"/>
      <c r="CE248" s="75">
        <v>618</v>
      </c>
      <c r="CF248" s="75">
        <v>1549</v>
      </c>
      <c r="CG248" s="75">
        <v>1060</v>
      </c>
      <c r="CH248" s="75">
        <v>698</v>
      </c>
      <c r="CI248" s="75">
        <v>1139</v>
      </c>
      <c r="CJ248" s="75">
        <v>1867</v>
      </c>
      <c r="CK248" s="75">
        <v>170</v>
      </c>
      <c r="CQ248" s="74">
        <f t="shared" si="614"/>
        <v>0</v>
      </c>
      <c r="CR248" s="74">
        <f t="shared" si="615"/>
        <v>7101</v>
      </c>
      <c r="CS248" s="76"/>
      <c r="CT248" s="77">
        <f t="shared" si="616"/>
        <v>8.7029995775242924E-2</v>
      </c>
      <c r="CU248" s="78">
        <f t="shared" si="617"/>
        <v>0.2181382903816364</v>
      </c>
      <c r="CV248" s="78">
        <f t="shared" si="618"/>
        <v>0.14927475003520632</v>
      </c>
      <c r="CW248" s="78">
        <f t="shared" si="619"/>
        <v>9.8296014645824534E-2</v>
      </c>
      <c r="CX248" s="78">
        <f t="shared" si="620"/>
        <v>0.16039994366990565</v>
      </c>
      <c r="CY248" s="78">
        <f t="shared" si="621"/>
        <v>0.2629207153921983</v>
      </c>
      <c r="CZ248" s="78">
        <f t="shared" si="622"/>
        <v>2.3940290099985918E-2</v>
      </c>
      <c r="DA248" s="79"/>
      <c r="DB248" s="79"/>
      <c r="DC248" s="79"/>
      <c r="DD248" s="79"/>
      <c r="DE248" s="79">
        <f t="shared" si="623"/>
        <v>0</v>
      </c>
      <c r="DF248" s="76">
        <f t="shared" si="624"/>
        <v>1</v>
      </c>
      <c r="DG248" s="76"/>
      <c r="DH248" s="76"/>
      <c r="DI248" s="76"/>
      <c r="DJ248" s="76"/>
      <c r="DK248" s="76">
        <f t="shared" si="479"/>
        <v>0.29610464280580712</v>
      </c>
      <c r="DL248" s="76">
        <f t="shared" si="480"/>
        <v>0.33434474786880508</v>
      </c>
      <c r="DM248" s="76">
        <f t="shared" si="481"/>
        <v>0.2181382903816364</v>
      </c>
      <c r="DN248" s="76"/>
      <c r="DO248" s="76"/>
      <c r="DP248" s="76">
        <f t="shared" si="482"/>
        <v>8.8112692252407643E-2</v>
      </c>
      <c r="DQ248" s="76">
        <f t="shared" si="483"/>
        <v>5.2015604681404419E-2</v>
      </c>
      <c r="DR248" s="76">
        <f t="shared" si="484"/>
        <v>0.16039994366990565</v>
      </c>
      <c r="DS248" s="76"/>
      <c r="DT248" s="76"/>
      <c r="DU248" s="76"/>
      <c r="DV248" s="76">
        <f t="shared" si="485"/>
        <v>0</v>
      </c>
      <c r="DW248" s="76"/>
      <c r="DX248" s="76"/>
      <c r="DY248" s="76"/>
      <c r="DZ248" s="76"/>
      <c r="EA248" s="76">
        <f t="shared" si="486"/>
        <v>3.3232191879786158E-3</v>
      </c>
      <c r="EB248" s="76"/>
      <c r="EC248" s="76"/>
      <c r="ED248" s="76"/>
      <c r="EE248" s="76">
        <f t="shared" si="625"/>
        <v>0.38421733505821476</v>
      </c>
      <c r="EF248" s="76">
        <f t="shared" si="626"/>
        <v>0.38968357173818813</v>
      </c>
      <c r="EG248" s="76">
        <f t="shared" si="627"/>
        <v>0.37853823405154208</v>
      </c>
      <c r="EH248" s="76"/>
      <c r="EI248" s="76"/>
      <c r="EJ248" s="76">
        <f t="shared" si="487"/>
        <v>-7.7966352424170715E-2</v>
      </c>
      <c r="EK248" s="76"/>
      <c r="EL248" s="76">
        <f t="shared" si="488"/>
        <v>-0.11620645748716868</v>
      </c>
      <c r="EM248" s="76"/>
      <c r="EN248" s="76"/>
      <c r="EO248" s="76">
        <f t="shared" si="489"/>
        <v>7.2287251417498005E-2</v>
      </c>
      <c r="EP248" s="76"/>
      <c r="EQ248" s="76">
        <f t="shared" si="490"/>
        <v>0.10838433898850122</v>
      </c>
      <c r="ER248" s="76"/>
      <c r="ES248" s="76"/>
      <c r="ET248" s="76">
        <f t="shared" si="491"/>
        <v>0</v>
      </c>
      <c r="EU248" s="76"/>
      <c r="EV248" s="76">
        <f t="shared" si="492"/>
        <v>0</v>
      </c>
      <c r="EW248" s="76"/>
      <c r="EX248" s="76"/>
      <c r="EY248" s="76">
        <f t="shared" si="493"/>
        <v>0</v>
      </c>
      <c r="EZ248" s="76"/>
      <c r="FA248" s="76">
        <f t="shared" si="494"/>
        <v>-3.3232191879786158E-3</v>
      </c>
      <c r="FB248" s="76"/>
      <c r="FC248" s="76"/>
      <c r="FD248" s="76">
        <f t="shared" si="495"/>
        <v>-5.6791010066726821E-3</v>
      </c>
      <c r="FE248" s="76"/>
      <c r="FF248" s="76">
        <f t="shared" si="496"/>
        <v>-1.1145337686646051E-2</v>
      </c>
      <c r="FG248" s="76"/>
      <c r="FH248" s="76"/>
      <c r="FI248" s="76"/>
      <c r="FJ248" s="76"/>
      <c r="FK248" s="76"/>
      <c r="FL248" s="76">
        <f t="shared" si="497"/>
        <v>9.0556274256144882E-3</v>
      </c>
      <c r="FM248" s="76">
        <f t="shared" si="498"/>
        <v>1.2714925588787748E-2</v>
      </c>
      <c r="FN248" s="76">
        <f t="shared" si="499"/>
        <v>2.3940290099985918E-2</v>
      </c>
      <c r="FO248" s="76"/>
      <c r="FP248" s="76">
        <f t="shared" si="500"/>
        <v>1.488466267437143E-2</v>
      </c>
      <c r="FQ248" s="76"/>
      <c r="FR248" s="76">
        <f t="shared" si="501"/>
        <v>1.122536451119817E-2</v>
      </c>
      <c r="FS248" s="76"/>
      <c r="FT248" s="76"/>
      <c r="FU248" s="76"/>
      <c r="FV248" s="76"/>
      <c r="FW248" s="76">
        <f t="shared" si="502"/>
        <v>0.19189305735230702</v>
      </c>
      <c r="FX248" s="76">
        <f t="shared" si="503"/>
        <v>0.16702788614362085</v>
      </c>
      <c r="FY248" s="76">
        <f t="shared" si="504"/>
        <v>0.14927475003520632</v>
      </c>
      <c r="FZ248" s="76"/>
      <c r="GA248" s="76">
        <f t="shared" si="505"/>
        <v>-4.2618307317100701E-2</v>
      </c>
      <c r="GB248" s="76"/>
      <c r="GC248" s="76">
        <f t="shared" si="506"/>
        <v>-1.775313610841453E-2</v>
      </c>
      <c r="GD248" s="76"/>
      <c r="GE248" s="76"/>
      <c r="GF248" s="76"/>
      <c r="GG248" s="76"/>
      <c r="GH248" s="76">
        <f t="shared" si="507"/>
        <v>0.24680178237746156</v>
      </c>
      <c r="GI248" s="76">
        <f t="shared" si="508"/>
        <v>0.26311226701343737</v>
      </c>
      <c r="GJ248" s="76">
        <f t="shared" si="509"/>
        <v>0.2629207153921983</v>
      </c>
      <c r="GK248" s="76"/>
      <c r="GL248" s="76">
        <f t="shared" si="510"/>
        <v>1.6118933014736742E-2</v>
      </c>
      <c r="GM248" s="76"/>
      <c r="GN248" s="76">
        <f t="shared" si="511"/>
        <v>-1.9155162123907221E-4</v>
      </c>
      <c r="GO248" s="76"/>
      <c r="GP248" s="76"/>
      <c r="GQ248" s="76"/>
      <c r="GR248" s="76"/>
      <c r="GS248" s="76">
        <f t="shared" si="512"/>
        <v>9.7455799913755928E-2</v>
      </c>
      <c r="GT248" s="76">
        <f t="shared" si="513"/>
        <v>0.10374223378124549</v>
      </c>
      <c r="GU248" s="76">
        <f t="shared" si="514"/>
        <v>8.7029995775242924E-2</v>
      </c>
      <c r="GV248" s="76"/>
      <c r="GW248" s="76">
        <f t="shared" si="515"/>
        <v>-1.0425804138513003E-2</v>
      </c>
      <c r="GX248" s="76"/>
      <c r="GY248" s="76">
        <f t="shared" si="516"/>
        <v>-1.6712238006002564E-2</v>
      </c>
      <c r="GZ248" s="76"/>
      <c r="HA248" s="76"/>
      <c r="HB248" s="76"/>
      <c r="HC248" s="76"/>
      <c r="HD248" s="76">
        <f t="shared" si="517"/>
        <v>5.4046284317953143E-2</v>
      </c>
      <c r="HE248" s="76">
        <f t="shared" si="518"/>
        <v>5.3893945961566249E-2</v>
      </c>
      <c r="HF248" s="76">
        <f t="shared" si="519"/>
        <v>9.8296014645824534E-2</v>
      </c>
      <c r="HG248" s="76"/>
      <c r="HH248" s="76">
        <f t="shared" si="520"/>
        <v>4.4249730327871391E-2</v>
      </c>
      <c r="HI248" s="76"/>
      <c r="HJ248" s="76">
        <f t="shared" si="521"/>
        <v>4.4402068684258285E-2</v>
      </c>
      <c r="HK248" s="76"/>
      <c r="HL248" s="76"/>
      <c r="HM248" s="76"/>
      <c r="HN248" s="76"/>
      <c r="HO248" s="76"/>
      <c r="HP248" s="76"/>
      <c r="HQ248" s="76"/>
      <c r="HR248" s="76">
        <f t="shared" si="522"/>
        <v>0.10651142733937041</v>
      </c>
      <c r="HS248" s="76">
        <f t="shared" si="523"/>
        <v>0.15150208423170908</v>
      </c>
      <c r="HT248" s="76">
        <f t="shared" si="524"/>
        <v>0.16055771165732355</v>
      </c>
      <c r="HU248" s="76"/>
      <c r="HV248" s="76">
        <f t="shared" si="525"/>
        <v>0.11645715937003323</v>
      </c>
      <c r="HW248" s="76">
        <f t="shared" si="526"/>
        <v>0.15763617974281174</v>
      </c>
      <c r="HX248" s="76">
        <f t="shared" si="527"/>
        <v>0.17035110533159947</v>
      </c>
      <c r="HY248" s="76"/>
      <c r="HZ248" s="76">
        <f t="shared" si="528"/>
        <v>0.11097028587522884</v>
      </c>
      <c r="IA248" s="76">
        <f t="shared" si="529"/>
        <v>0.18532601042106744</v>
      </c>
      <c r="IB248" s="76">
        <f t="shared" si="530"/>
        <v>0.20926630052105338</v>
      </c>
      <c r="IC248" s="76"/>
      <c r="ID248" s="76"/>
      <c r="IE248" s="76">
        <f t="shared" si="531"/>
        <v>4.4588585358584232E-3</v>
      </c>
      <c r="IF248" s="76"/>
      <c r="IG248" s="76">
        <f t="shared" si="532"/>
        <v>-5.4868734948043951E-3</v>
      </c>
      <c r="IH248" s="76"/>
      <c r="II248" s="76"/>
      <c r="IJ248" s="76">
        <f t="shared" si="533"/>
        <v>3.3823926189358366E-2</v>
      </c>
      <c r="IK248" s="76"/>
      <c r="IL248" s="76">
        <f t="shared" si="534"/>
        <v>2.76898306782557E-2</v>
      </c>
      <c r="IM248" s="76"/>
      <c r="IN248" s="76"/>
      <c r="IO248" s="76">
        <f t="shared" si="535"/>
        <v>4.8708588863729835E-2</v>
      </c>
      <c r="IP248" s="76"/>
      <c r="IQ248" s="76">
        <f t="shared" si="536"/>
        <v>3.8915195189453911E-2</v>
      </c>
      <c r="IR248" s="76"/>
      <c r="IS248" s="76"/>
      <c r="IT248" s="76"/>
      <c r="IU248" s="76"/>
      <c r="IV248" s="76"/>
      <c r="IW248" s="76">
        <v>0.03</v>
      </c>
      <c r="IX248" s="183">
        <v>3.7809968082494474</v>
      </c>
      <c r="IY248" s="183">
        <v>3.9121809939956722</v>
      </c>
      <c r="IZ248" s="175">
        <v>-0.1087458345174368</v>
      </c>
      <c r="JA248" s="76"/>
      <c r="JB248" s="74">
        <v>20254</v>
      </c>
      <c r="JC248" s="74">
        <v>114</v>
      </c>
      <c r="JD248" s="74">
        <v>107</v>
      </c>
      <c r="JE248" s="76">
        <v>1.9037200807762378E-2</v>
      </c>
      <c r="JF248" s="76">
        <v>7.6860510609552138E-2</v>
      </c>
      <c r="JG248" s="74"/>
      <c r="JH248" s="74">
        <v>80</v>
      </c>
      <c r="JI248" s="74">
        <v>1.5</v>
      </c>
      <c r="JJ248" s="175">
        <v>1.8749999999999999E-2</v>
      </c>
      <c r="JK248" s="74">
        <v>26</v>
      </c>
      <c r="JL248" s="74">
        <v>1.5</v>
      </c>
      <c r="JM248" s="175">
        <v>5.7692307692307696E-2</v>
      </c>
      <c r="JN248" s="74">
        <v>106</v>
      </c>
      <c r="JO248" s="74">
        <v>3</v>
      </c>
      <c r="JP248" s="175">
        <v>2.8301886792452831E-2</v>
      </c>
      <c r="JQ248" s="175">
        <v>0.55467327165440372</v>
      </c>
      <c r="JR248" s="74"/>
      <c r="JS248" s="74"/>
      <c r="JT248" s="76"/>
      <c r="JU248" s="175"/>
      <c r="JV248" s="175">
        <v>2.767927501970055E-2</v>
      </c>
      <c r="JW248" s="175">
        <v>4.3341213553979513E-3</v>
      </c>
      <c r="JX248" s="175">
        <v>7.3877068557919624E-3</v>
      </c>
      <c r="JY248" s="175">
        <v>2.0291568163908591E-2</v>
      </c>
      <c r="JZ248" s="175">
        <v>3.20133963750985E-2</v>
      </c>
      <c r="KA248" s="175">
        <v>5.8116627265563433E-3</v>
      </c>
      <c r="KB248" s="175">
        <v>1.3494877856579985E-2</v>
      </c>
      <c r="KC248" s="175">
        <v>4.3932230102442869E-2</v>
      </c>
      <c r="KD248" s="175">
        <v>2.3640661938534278E-2</v>
      </c>
      <c r="KE248" s="175">
        <v>1.9306540583136328E-2</v>
      </c>
      <c r="KF248" s="175">
        <v>5.1319936958234828E-2</v>
      </c>
      <c r="KG248" s="175"/>
      <c r="KH248" s="74">
        <v>309</v>
      </c>
      <c r="KI248" s="74">
        <v>9593</v>
      </c>
      <c r="KJ248" s="74">
        <v>521</v>
      </c>
      <c r="KK248" s="74">
        <v>10152</v>
      </c>
      <c r="KL248" s="76">
        <v>3.2210987178150734E-2</v>
      </c>
      <c r="KM248" s="76">
        <v>5.1319936958234828E-2</v>
      </c>
      <c r="KN248" s="175">
        <v>1.9108949780084095E-2</v>
      </c>
      <c r="KO248" s="175">
        <v>0.59324322084254599</v>
      </c>
      <c r="KP248" s="175"/>
      <c r="KQ248" s="74">
        <v>67</v>
      </c>
      <c r="KR248" s="74">
        <v>631</v>
      </c>
      <c r="KS248" s="175">
        <v>0.10618066561014262</v>
      </c>
      <c r="KT248" s="74">
        <v>125</v>
      </c>
      <c r="KU248" s="74">
        <v>1361</v>
      </c>
      <c r="KV248" s="175">
        <v>9.184423218221896E-2</v>
      </c>
      <c r="KW248" s="74">
        <v>173</v>
      </c>
      <c r="KX248" s="74">
        <v>1986</v>
      </c>
      <c r="KY248" s="175">
        <v>8.7109768378650559E-2</v>
      </c>
      <c r="KZ248" s="74">
        <v>229</v>
      </c>
      <c r="LA248" s="74">
        <v>2708</v>
      </c>
      <c r="LB248" s="175">
        <v>8.4564254062038408E-2</v>
      </c>
      <c r="LC248" s="74">
        <v>86</v>
      </c>
      <c r="LD248" s="74">
        <v>1161</v>
      </c>
      <c r="LE248" s="175">
        <f t="shared" si="537"/>
        <v>7.407407407407407E-2</v>
      </c>
      <c r="LF248" s="74">
        <v>152</v>
      </c>
      <c r="LG248" s="74">
        <v>2322</v>
      </c>
      <c r="LH248" s="175">
        <f t="shared" si="538"/>
        <v>6.5460809646856161E-2</v>
      </c>
      <c r="LI248" s="74">
        <v>41</v>
      </c>
      <c r="LJ248" s="74">
        <v>1976</v>
      </c>
      <c r="LK248" s="175">
        <f t="shared" si="539"/>
        <v>2.0748987854251014E-2</v>
      </c>
      <c r="LL248" s="74">
        <v>279</v>
      </c>
      <c r="LM248" s="74">
        <v>5459</v>
      </c>
      <c r="LN248" s="175">
        <v>5.1108261586371127E-2</v>
      </c>
      <c r="LO248" s="175"/>
      <c r="LP248" s="74">
        <v>10</v>
      </c>
      <c r="LQ248" s="74">
        <v>1985</v>
      </c>
      <c r="LR248" s="175">
        <v>5.0377833753148613E-3</v>
      </c>
      <c r="LS248" s="74">
        <v>518</v>
      </c>
      <c r="LT248" s="74">
        <v>10152</v>
      </c>
      <c r="LU248" s="175">
        <v>5.1024428684003149E-2</v>
      </c>
      <c r="LV248" s="175"/>
      <c r="LW248" s="74"/>
      <c r="LX248" s="74">
        <v>245</v>
      </c>
      <c r="LY248" s="74">
        <v>181</v>
      </c>
      <c r="LZ248" s="74">
        <v>277</v>
      </c>
      <c r="MA248" s="74">
        <v>69</v>
      </c>
      <c r="MB248" s="74">
        <v>88</v>
      </c>
      <c r="MC248" s="74">
        <v>202</v>
      </c>
      <c r="MD248" s="74"/>
      <c r="MG248" s="75"/>
      <c r="MH248" s="89"/>
    </row>
    <row r="249" spans="1:347" x14ac:dyDescent="0.25">
      <c r="A249" s="153"/>
      <c r="B249" s="156" t="s">
        <v>10</v>
      </c>
      <c r="C249" s="154"/>
      <c r="D249" s="159">
        <v>44064</v>
      </c>
      <c r="E249" s="159" t="s">
        <v>206</v>
      </c>
      <c r="F249" s="73" t="s">
        <v>397</v>
      </c>
      <c r="P249" s="164"/>
      <c r="Q249" s="129"/>
      <c r="R249" s="129"/>
      <c r="S249" s="129"/>
      <c r="T249" s="129"/>
      <c r="U249" s="129"/>
      <c r="V249" s="129"/>
      <c r="W249" s="129"/>
      <c r="X249" s="129"/>
      <c r="Y249" s="129"/>
      <c r="Z249" s="115"/>
      <c r="AA249" s="74"/>
      <c r="AB249" s="75">
        <v>2072</v>
      </c>
      <c r="AC249" s="75">
        <v>1907</v>
      </c>
      <c r="AD249" s="75">
        <v>209</v>
      </c>
      <c r="AE249" s="75">
        <v>326</v>
      </c>
      <c r="AF249" s="75">
        <v>550</v>
      </c>
      <c r="AG249" s="75">
        <v>738</v>
      </c>
      <c r="AH249" s="75">
        <v>67</v>
      </c>
      <c r="AI249" s="75">
        <v>86</v>
      </c>
      <c r="AK249" s="74">
        <f t="shared" si="588"/>
        <v>5955</v>
      </c>
      <c r="AL249" s="76"/>
      <c r="AM249" s="77">
        <f t="shared" si="589"/>
        <v>0.34794290512174642</v>
      </c>
      <c r="AN249" s="78">
        <f t="shared" si="590"/>
        <v>0.3202350965575147</v>
      </c>
      <c r="AO249" s="78">
        <f t="shared" si="591"/>
        <v>3.5096557514693538E-2</v>
      </c>
      <c r="AP249" s="78">
        <f t="shared" si="592"/>
        <v>5.4743912678421491E-2</v>
      </c>
      <c r="AQ249" s="78">
        <f t="shared" si="593"/>
        <v>9.2359361880772456E-2</v>
      </c>
      <c r="AR249" s="78">
        <f t="shared" si="594"/>
        <v>0.1239294710327456</v>
      </c>
      <c r="AS249" s="78">
        <f t="shared" si="595"/>
        <v>1.1251049538203191E-2</v>
      </c>
      <c r="AT249" s="79">
        <f t="shared" si="596"/>
        <v>1.4441645675902602E-2</v>
      </c>
      <c r="AU249" s="76">
        <f t="shared" si="597"/>
        <v>1</v>
      </c>
      <c r="AV249" s="76"/>
      <c r="AW249" s="76"/>
      <c r="AX249" s="75">
        <v>441</v>
      </c>
      <c r="AY249" s="75">
        <v>136</v>
      </c>
      <c r="AZ249" s="75">
        <v>1934</v>
      </c>
      <c r="BA249" s="75">
        <v>358</v>
      </c>
      <c r="BB249" s="75">
        <v>2306</v>
      </c>
      <c r="BC249" s="75">
        <v>804</v>
      </c>
      <c r="BD249" s="75">
        <v>54</v>
      </c>
      <c r="BF249" s="75">
        <v>7</v>
      </c>
      <c r="BG249" s="80">
        <v>3</v>
      </c>
      <c r="BH249" s="81">
        <v>47</v>
      </c>
      <c r="BI249" s="81">
        <v>0</v>
      </c>
      <c r="BJ249" s="82">
        <v>2</v>
      </c>
      <c r="BK249" s="74">
        <f t="shared" si="598"/>
        <v>52</v>
      </c>
      <c r="BL249" s="80">
        <f t="shared" si="478"/>
        <v>6092</v>
      </c>
      <c r="BM249" s="83"/>
      <c r="BN249" s="84">
        <f t="shared" si="599"/>
        <v>7.2390019697964547E-2</v>
      </c>
      <c r="BO249" s="85">
        <f t="shared" si="600"/>
        <v>2.2324359816152332E-2</v>
      </c>
      <c r="BP249" s="85">
        <f t="shared" si="601"/>
        <v>0.31746552856204857</v>
      </c>
      <c r="BQ249" s="85">
        <f t="shared" si="602"/>
        <v>5.8765594221930402E-2</v>
      </c>
      <c r="BR249" s="85">
        <f t="shared" si="603"/>
        <v>0.37852921864740646</v>
      </c>
      <c r="BS249" s="85">
        <f t="shared" si="604"/>
        <v>0.1319763624425476</v>
      </c>
      <c r="BT249" s="85">
        <f t="shared" si="605"/>
        <v>8.86408404464872E-3</v>
      </c>
      <c r="BU249" s="85">
        <f t="shared" si="606"/>
        <v>0</v>
      </c>
      <c r="BV249" s="85">
        <f t="shared" si="607"/>
        <v>1.1490479317137229E-3</v>
      </c>
      <c r="BW249" s="85">
        <f t="shared" si="608"/>
        <v>4.9244911359159549E-4</v>
      </c>
      <c r="BX249" s="85">
        <f t="shared" si="609"/>
        <v>7.7150361129349971E-3</v>
      </c>
      <c r="BY249" s="85">
        <f t="shared" si="610"/>
        <v>0</v>
      </c>
      <c r="BZ249" s="85">
        <f t="shared" si="611"/>
        <v>3.2829940906106366E-4</v>
      </c>
      <c r="CA249" s="76">
        <f t="shared" si="612"/>
        <v>8.5357846355876565E-3</v>
      </c>
      <c r="CB249" s="86">
        <f t="shared" si="613"/>
        <v>1</v>
      </c>
      <c r="CC249" s="76"/>
      <c r="CD249" s="76"/>
      <c r="CE249" s="75">
        <v>253</v>
      </c>
      <c r="CF249" s="75">
        <v>1824</v>
      </c>
      <c r="CG249" s="75">
        <v>644</v>
      </c>
      <c r="CH249" s="75">
        <v>761</v>
      </c>
      <c r="CI249" s="75">
        <v>301</v>
      </c>
      <c r="CJ249" s="75">
        <v>2114</v>
      </c>
      <c r="CK249" s="73">
        <v>49</v>
      </c>
      <c r="CL249" s="73">
        <v>7</v>
      </c>
      <c r="CM249" s="73">
        <v>59</v>
      </c>
      <c r="CN249" s="73">
        <v>0</v>
      </c>
      <c r="CO249" s="73">
        <v>7</v>
      </c>
      <c r="CQ249" s="74">
        <f t="shared" si="614"/>
        <v>73</v>
      </c>
      <c r="CR249" s="74">
        <f t="shared" si="615"/>
        <v>6019</v>
      </c>
      <c r="CS249" s="76"/>
      <c r="CT249" s="77">
        <f t="shared" si="616"/>
        <v>4.2033560392091711E-2</v>
      </c>
      <c r="CU249" s="78">
        <f t="shared" si="617"/>
        <v>0.30304037215484297</v>
      </c>
      <c r="CV249" s="78">
        <f t="shared" si="618"/>
        <v>0.10699451736168798</v>
      </c>
      <c r="CW249" s="78">
        <f t="shared" si="619"/>
        <v>0.12643296228609405</v>
      </c>
      <c r="CX249" s="78">
        <f t="shared" si="620"/>
        <v>5.0008307027745474E-2</v>
      </c>
      <c r="CY249" s="78">
        <f t="shared" si="621"/>
        <v>0.35122113307858449</v>
      </c>
      <c r="CZ249" s="78">
        <f t="shared" si="622"/>
        <v>8.1408871905632157E-3</v>
      </c>
      <c r="DA249" s="79"/>
      <c r="DB249" s="79"/>
      <c r="DC249" s="79"/>
      <c r="DD249" s="79"/>
      <c r="DE249" s="79">
        <f t="shared" si="623"/>
        <v>1.2128260508390097E-2</v>
      </c>
      <c r="DF249" s="76">
        <f t="shared" si="624"/>
        <v>1</v>
      </c>
      <c r="DG249" s="76"/>
      <c r="DH249" s="76"/>
      <c r="DI249" s="76"/>
      <c r="DJ249" s="76"/>
      <c r="DK249" s="76">
        <f t="shared" si="479"/>
        <v>0.3202350965575147</v>
      </c>
      <c r="DL249" s="76">
        <f t="shared" si="480"/>
        <v>0.37852921864740646</v>
      </c>
      <c r="DM249" s="76">
        <f t="shared" si="481"/>
        <v>0.30304037215484297</v>
      </c>
      <c r="DN249" s="76"/>
      <c r="DO249" s="76"/>
      <c r="DP249" s="76">
        <f t="shared" si="482"/>
        <v>3.5096557514693538E-2</v>
      </c>
      <c r="DQ249" s="76">
        <f t="shared" si="483"/>
        <v>2.2324359816152332E-2</v>
      </c>
      <c r="DR249" s="76">
        <f t="shared" si="484"/>
        <v>5.0008307027745474E-2</v>
      </c>
      <c r="DS249" s="76"/>
      <c r="DT249" s="76"/>
      <c r="DU249" s="76"/>
      <c r="DV249" s="76">
        <f t="shared" si="485"/>
        <v>0</v>
      </c>
      <c r="DW249" s="76"/>
      <c r="DX249" s="76"/>
      <c r="DY249" s="76"/>
      <c r="DZ249" s="76"/>
      <c r="EA249" s="76">
        <f t="shared" si="486"/>
        <v>1.1490479317137229E-3</v>
      </c>
      <c r="EB249" s="76"/>
      <c r="EC249" s="76"/>
      <c r="ED249" s="76"/>
      <c r="EE249" s="76">
        <f t="shared" si="625"/>
        <v>0.35533165407220824</v>
      </c>
      <c r="EF249" s="76">
        <f t="shared" si="626"/>
        <v>0.40200262639527251</v>
      </c>
      <c r="EG249" s="76">
        <f t="shared" si="627"/>
        <v>0.35304867918258842</v>
      </c>
      <c r="EH249" s="76"/>
      <c r="EI249" s="76"/>
      <c r="EJ249" s="76">
        <f t="shared" si="487"/>
        <v>-1.7194724402671724E-2</v>
      </c>
      <c r="EK249" s="76"/>
      <c r="EL249" s="76">
        <f t="shared" si="488"/>
        <v>-7.5488846492563488E-2</v>
      </c>
      <c r="EM249" s="76"/>
      <c r="EN249" s="76"/>
      <c r="EO249" s="76">
        <f t="shared" si="489"/>
        <v>1.4911749513051936E-2</v>
      </c>
      <c r="EP249" s="76"/>
      <c r="EQ249" s="76">
        <f t="shared" si="490"/>
        <v>2.7683947211593143E-2</v>
      </c>
      <c r="ER249" s="76"/>
      <c r="ES249" s="76"/>
      <c r="ET249" s="76">
        <f t="shared" si="491"/>
        <v>0</v>
      </c>
      <c r="EU249" s="76"/>
      <c r="EV249" s="76">
        <f t="shared" si="492"/>
        <v>0</v>
      </c>
      <c r="EW249" s="76"/>
      <c r="EX249" s="76"/>
      <c r="EY249" s="76">
        <f t="shared" si="493"/>
        <v>0</v>
      </c>
      <c r="EZ249" s="76"/>
      <c r="FA249" s="76">
        <f t="shared" si="494"/>
        <v>-1.1490479317137229E-3</v>
      </c>
      <c r="FB249" s="76"/>
      <c r="FC249" s="76"/>
      <c r="FD249" s="76">
        <f t="shared" si="495"/>
        <v>-2.2829748896198154E-3</v>
      </c>
      <c r="FE249" s="76"/>
      <c r="FF249" s="76">
        <f t="shared" si="496"/>
        <v>-4.895394721268409E-2</v>
      </c>
      <c r="FG249" s="76"/>
      <c r="FH249" s="76"/>
      <c r="FI249" s="76"/>
      <c r="FJ249" s="76"/>
      <c r="FK249" s="76"/>
      <c r="FL249" s="76">
        <f t="shared" si="497"/>
        <v>1.1251049538203191E-2</v>
      </c>
      <c r="FM249" s="76">
        <f t="shared" si="498"/>
        <v>8.86408404464872E-3</v>
      </c>
      <c r="FN249" s="76">
        <f t="shared" si="499"/>
        <v>8.1408871905632157E-3</v>
      </c>
      <c r="FO249" s="76"/>
      <c r="FP249" s="76">
        <f t="shared" si="500"/>
        <v>-3.1101623476399755E-3</v>
      </c>
      <c r="FQ249" s="76"/>
      <c r="FR249" s="76">
        <f t="shared" si="501"/>
        <v>-7.2319685408550431E-4</v>
      </c>
      <c r="FS249" s="76"/>
      <c r="FT249" s="76"/>
      <c r="FU249" s="76"/>
      <c r="FV249" s="76"/>
      <c r="FW249" s="76">
        <f t="shared" si="502"/>
        <v>0.1239294710327456</v>
      </c>
      <c r="FX249" s="76">
        <f t="shared" si="503"/>
        <v>0.1319763624425476</v>
      </c>
      <c r="FY249" s="76">
        <f t="shared" si="504"/>
        <v>0.10699451736168798</v>
      </c>
      <c r="FZ249" s="76"/>
      <c r="GA249" s="76">
        <f t="shared" si="505"/>
        <v>-1.6934953671057615E-2</v>
      </c>
      <c r="GB249" s="76"/>
      <c r="GC249" s="76">
        <f t="shared" si="506"/>
        <v>-2.4981845080859613E-2</v>
      </c>
      <c r="GD249" s="76"/>
      <c r="GE249" s="76"/>
      <c r="GF249" s="76"/>
      <c r="GG249" s="76"/>
      <c r="GH249" s="76">
        <f t="shared" si="507"/>
        <v>0.34794290512174642</v>
      </c>
      <c r="GI249" s="76">
        <f t="shared" si="508"/>
        <v>0.31746552856204857</v>
      </c>
      <c r="GJ249" s="76">
        <f t="shared" si="509"/>
        <v>0.35122113307858449</v>
      </c>
      <c r="GK249" s="76"/>
      <c r="GL249" s="76">
        <f t="shared" si="510"/>
        <v>3.2782279568380757E-3</v>
      </c>
      <c r="GM249" s="76"/>
      <c r="GN249" s="76">
        <f t="shared" si="511"/>
        <v>3.375560451653592E-2</v>
      </c>
      <c r="GO249" s="76"/>
      <c r="GP249" s="76"/>
      <c r="GQ249" s="76"/>
      <c r="GR249" s="76"/>
      <c r="GS249" s="76">
        <f t="shared" si="512"/>
        <v>5.4743912678421491E-2</v>
      </c>
      <c r="GT249" s="76">
        <f t="shared" si="513"/>
        <v>5.8765594221930402E-2</v>
      </c>
      <c r="GU249" s="76">
        <f t="shared" si="514"/>
        <v>4.2033560392091711E-2</v>
      </c>
      <c r="GV249" s="76"/>
      <c r="GW249" s="76">
        <f t="shared" si="515"/>
        <v>-1.271035228632978E-2</v>
      </c>
      <c r="GX249" s="76"/>
      <c r="GY249" s="76">
        <f t="shared" si="516"/>
        <v>-1.6732033829838691E-2</v>
      </c>
      <c r="GZ249" s="76"/>
      <c r="HA249" s="76"/>
      <c r="HB249" s="76"/>
      <c r="HC249" s="76"/>
      <c r="HD249" s="76">
        <f t="shared" si="517"/>
        <v>9.2359361880772456E-2</v>
      </c>
      <c r="HE249" s="76">
        <f t="shared" si="518"/>
        <v>7.2390019697964547E-2</v>
      </c>
      <c r="HF249" s="76">
        <f t="shared" si="519"/>
        <v>0.12643296228609405</v>
      </c>
      <c r="HG249" s="76"/>
      <c r="HH249" s="76">
        <f t="shared" si="520"/>
        <v>3.4073600405321591E-2</v>
      </c>
      <c r="HI249" s="76"/>
      <c r="HJ249" s="76">
        <f t="shared" si="521"/>
        <v>5.40429425881295E-2</v>
      </c>
      <c r="HK249" s="76"/>
      <c r="HL249" s="76"/>
      <c r="HM249" s="76"/>
      <c r="HN249" s="76"/>
      <c r="HO249" s="76"/>
      <c r="HP249" s="76"/>
      <c r="HQ249" s="76"/>
      <c r="HR249" s="76">
        <f t="shared" si="522"/>
        <v>6.5994962216624681E-2</v>
      </c>
      <c r="HS249" s="76">
        <f t="shared" si="523"/>
        <v>0.14710327455919395</v>
      </c>
      <c r="HT249" s="76">
        <f t="shared" si="524"/>
        <v>0.15835432409739714</v>
      </c>
      <c r="HU249" s="76"/>
      <c r="HV249" s="76">
        <f t="shared" si="525"/>
        <v>6.7629678266579119E-2</v>
      </c>
      <c r="HW249" s="76">
        <f t="shared" si="526"/>
        <v>0.13115561391989494</v>
      </c>
      <c r="HX249" s="76">
        <f t="shared" si="527"/>
        <v>0.14001969796454367</v>
      </c>
      <c r="HY249" s="76"/>
      <c r="HZ249" s="76">
        <f t="shared" si="528"/>
        <v>5.0174447582654928E-2</v>
      </c>
      <c r="IA249" s="76">
        <f t="shared" si="529"/>
        <v>0.16846652267818576</v>
      </c>
      <c r="IB249" s="76">
        <f t="shared" si="530"/>
        <v>0.17660740986874898</v>
      </c>
      <c r="IC249" s="76"/>
      <c r="ID249" s="76"/>
      <c r="IE249" s="76">
        <f t="shared" si="531"/>
        <v>-1.5820514633969752E-2</v>
      </c>
      <c r="IF249" s="76"/>
      <c r="IG249" s="76">
        <f t="shared" si="532"/>
        <v>-1.745523068392419E-2</v>
      </c>
      <c r="IH249" s="76"/>
      <c r="II249" s="76"/>
      <c r="IJ249" s="76">
        <f t="shared" si="533"/>
        <v>2.1363248118991818E-2</v>
      </c>
      <c r="IK249" s="76"/>
      <c r="IL249" s="76">
        <f t="shared" si="534"/>
        <v>3.7310908758290823E-2</v>
      </c>
      <c r="IM249" s="76"/>
      <c r="IN249" s="76"/>
      <c r="IO249" s="76">
        <f t="shared" si="535"/>
        <v>1.8253085771351846E-2</v>
      </c>
      <c r="IP249" s="76"/>
      <c r="IQ249" s="76">
        <f t="shared" si="536"/>
        <v>3.6587711904205317E-2</v>
      </c>
      <c r="IR249" s="76"/>
      <c r="IS249" s="76"/>
      <c r="IT249" s="76"/>
      <c r="IU249" s="76"/>
      <c r="IV249" s="76"/>
      <c r="IW249" s="76">
        <v>0.03</v>
      </c>
      <c r="IX249" s="183">
        <v>4.8771888588553294</v>
      </c>
      <c r="IY249" s="183">
        <v>4.8296602120297969</v>
      </c>
      <c r="IZ249" s="175">
        <v>-0.12102144304112648</v>
      </c>
      <c r="JA249" s="76"/>
      <c r="JB249" s="74">
        <v>28348</v>
      </c>
      <c r="JC249" s="74">
        <v>159</v>
      </c>
      <c r="JD249" s="74">
        <v>140</v>
      </c>
      <c r="JE249" s="76">
        <v>1.5915609058817493E-2</v>
      </c>
      <c r="JF249" s="76">
        <v>5.2744042553984419E-2</v>
      </c>
      <c r="JG249" s="74"/>
      <c r="JH249" s="74">
        <v>62</v>
      </c>
      <c r="JI249" s="74">
        <v>4</v>
      </c>
      <c r="JJ249" s="175">
        <v>6.4516129032258063E-2</v>
      </c>
      <c r="JK249" s="74">
        <v>23</v>
      </c>
      <c r="JL249" s="74">
        <v>1.5</v>
      </c>
      <c r="JM249" s="175">
        <v>6.5217391304347824E-2</v>
      </c>
      <c r="JN249" s="74">
        <v>85</v>
      </c>
      <c r="JO249" s="74">
        <v>5.5</v>
      </c>
      <c r="JP249" s="175">
        <v>6.4705882352941183E-2</v>
      </c>
      <c r="JQ249" s="175">
        <v>0.64380841121495336</v>
      </c>
      <c r="JR249" s="74"/>
      <c r="JS249" s="74"/>
      <c r="JT249" s="76"/>
      <c r="JU249" s="175"/>
      <c r="JV249" s="175">
        <v>6.1876247504990017E-2</v>
      </c>
      <c r="JW249" s="175">
        <v>6.9273218269343666E-3</v>
      </c>
      <c r="JX249" s="175">
        <v>2.3130210167899495E-2</v>
      </c>
      <c r="JY249" s="175">
        <v>3.8746037337090526E-2</v>
      </c>
      <c r="JZ249" s="175">
        <v>6.8803569331924386E-2</v>
      </c>
      <c r="KA249" s="175">
        <v>5.6357872490313491E-3</v>
      </c>
      <c r="KB249" s="175">
        <v>2.6065516026769989E-2</v>
      </c>
      <c r="KC249" s="175">
        <v>7.7374662439826228E-2</v>
      </c>
      <c r="KD249" s="175">
        <v>3.8628625102735702E-2</v>
      </c>
      <c r="KE249" s="175">
        <v>3.170130327580134E-2</v>
      </c>
      <c r="KF249" s="175">
        <v>0.10050487260772573</v>
      </c>
      <c r="KG249" s="175"/>
      <c r="KH249" s="74">
        <v>632</v>
      </c>
      <c r="KI249" s="74">
        <v>8228</v>
      </c>
      <c r="KJ249" s="74">
        <v>856</v>
      </c>
      <c r="KK249" s="74">
        <v>8517</v>
      </c>
      <c r="KL249" s="76">
        <v>7.6810889645114247E-2</v>
      </c>
      <c r="KM249" s="76">
        <v>0.10050487260772573</v>
      </c>
      <c r="KN249" s="175">
        <v>2.3693982962611479E-2</v>
      </c>
      <c r="KO249" s="175">
        <v>0.30847166426640388</v>
      </c>
      <c r="KP249" s="175"/>
      <c r="KQ249" s="74">
        <v>81</v>
      </c>
      <c r="KR249" s="74">
        <v>452</v>
      </c>
      <c r="KS249" s="175">
        <v>0.17920353982300885</v>
      </c>
      <c r="KT249" s="74">
        <v>184</v>
      </c>
      <c r="KU249" s="74">
        <v>992</v>
      </c>
      <c r="KV249" s="175">
        <v>0.18548387096774194</v>
      </c>
      <c r="KW249" s="74">
        <v>243</v>
      </c>
      <c r="KX249" s="74">
        <v>1527</v>
      </c>
      <c r="KY249" s="175">
        <v>0.15913555992141454</v>
      </c>
      <c r="KZ249" s="74">
        <v>339</v>
      </c>
      <c r="LA249" s="74">
        <v>2250</v>
      </c>
      <c r="LB249" s="175">
        <v>0.15066666666666667</v>
      </c>
      <c r="LC249" s="74">
        <v>107</v>
      </c>
      <c r="LD249" s="74">
        <v>698</v>
      </c>
      <c r="LE249" s="175">
        <f t="shared" si="537"/>
        <v>0.15329512893982808</v>
      </c>
      <c r="LF249" s="74">
        <v>202</v>
      </c>
      <c r="LG249" s="74">
        <v>1538</v>
      </c>
      <c r="LH249" s="175">
        <f t="shared" si="538"/>
        <v>0.13133940182054615</v>
      </c>
      <c r="LI249" s="74">
        <v>117</v>
      </c>
      <c r="LJ249" s="74">
        <v>1930</v>
      </c>
      <c r="LK249" s="175">
        <f t="shared" si="539"/>
        <v>6.0621761658031091E-2</v>
      </c>
      <c r="LL249" s="74">
        <v>426</v>
      </c>
      <c r="LM249" s="74">
        <v>4166</v>
      </c>
      <c r="LN249" s="175">
        <v>0.10225636101776284</v>
      </c>
      <c r="LO249" s="175"/>
      <c r="LP249" s="74">
        <v>91</v>
      </c>
      <c r="LQ249" s="74">
        <v>2101</v>
      </c>
      <c r="LR249" s="175">
        <v>4.3312708234174206E-2</v>
      </c>
      <c r="LS249" s="74">
        <v>856</v>
      </c>
      <c r="LT249" s="74">
        <v>8517</v>
      </c>
      <c r="LU249" s="175">
        <v>0.10050487260772573</v>
      </c>
      <c r="LV249" s="175"/>
      <c r="LW249" s="74"/>
      <c r="LX249" s="74">
        <v>250</v>
      </c>
      <c r="LY249" s="74">
        <v>268</v>
      </c>
      <c r="LZ249" s="74">
        <v>126</v>
      </c>
      <c r="MA249" s="74">
        <v>3</v>
      </c>
      <c r="MB249" s="74">
        <v>22</v>
      </c>
      <c r="MC249" s="74">
        <v>94</v>
      </c>
      <c r="MD249" s="74"/>
      <c r="MG249" s="75"/>
      <c r="MH249" s="89"/>
    </row>
    <row r="250" spans="1:347" x14ac:dyDescent="0.25">
      <c r="A250" s="153"/>
      <c r="B250" s="156" t="s">
        <v>44</v>
      </c>
      <c r="C250" s="154"/>
      <c r="D250" s="159">
        <v>46021</v>
      </c>
      <c r="E250" s="159" t="s">
        <v>206</v>
      </c>
      <c r="F250" s="73" t="s">
        <v>259</v>
      </c>
      <c r="G250" s="73">
        <v>6907</v>
      </c>
      <c r="H250" s="73">
        <v>15317</v>
      </c>
      <c r="I250" s="73">
        <v>1353</v>
      </c>
      <c r="J250" s="73">
        <v>4898</v>
      </c>
      <c r="K250" s="73">
        <v>7264</v>
      </c>
      <c r="L250" s="73">
        <v>6814</v>
      </c>
      <c r="M250" s="73">
        <v>3391</v>
      </c>
      <c r="N250" s="73">
        <v>579</v>
      </c>
      <c r="O250" s="73">
        <v>246</v>
      </c>
      <c r="P250" s="164">
        <v>46769</v>
      </c>
      <c r="Q250" s="129">
        <f t="shared" ref="Q250:Z250" si="629">G250/$P250</f>
        <v>0.14768329448993991</v>
      </c>
      <c r="R250" s="129">
        <f t="shared" si="629"/>
        <v>0.32750326070687846</v>
      </c>
      <c r="S250" s="129">
        <f t="shared" si="629"/>
        <v>2.8929419059633518E-2</v>
      </c>
      <c r="T250" s="129">
        <f t="shared" si="629"/>
        <v>0.10472749043169621</v>
      </c>
      <c r="U250" s="129">
        <f t="shared" si="629"/>
        <v>0.15531655583826895</v>
      </c>
      <c r="V250" s="129">
        <f t="shared" si="629"/>
        <v>0.14569479783617353</v>
      </c>
      <c r="W250" s="129">
        <f t="shared" si="629"/>
        <v>7.2505291966901156E-2</v>
      </c>
      <c r="X250" s="129">
        <f t="shared" si="629"/>
        <v>1.2379995296029421E-2</v>
      </c>
      <c r="Y250" s="129">
        <f t="shared" si="629"/>
        <v>5.2598943744788214E-3</v>
      </c>
      <c r="Z250" s="115">
        <f t="shared" si="629"/>
        <v>1</v>
      </c>
      <c r="AA250" s="74"/>
      <c r="AB250" s="75">
        <v>4130</v>
      </c>
      <c r="AC250" s="75">
        <v>15039</v>
      </c>
      <c r="AD250" s="75">
        <v>5924</v>
      </c>
      <c r="AE250" s="75">
        <v>8231</v>
      </c>
      <c r="AF250" s="75">
        <v>4000</v>
      </c>
      <c r="AG250" s="75">
        <v>6726</v>
      </c>
      <c r="AH250" s="75">
        <v>1085</v>
      </c>
      <c r="AI250" s="75">
        <v>808</v>
      </c>
      <c r="AK250" s="74">
        <f t="shared" si="588"/>
        <v>45943</v>
      </c>
      <c r="AL250" s="76"/>
      <c r="AM250" s="77">
        <f t="shared" si="589"/>
        <v>8.9893999085823739E-2</v>
      </c>
      <c r="AN250" s="78">
        <f t="shared" si="590"/>
        <v>0.32734040006094506</v>
      </c>
      <c r="AO250" s="78">
        <f t="shared" si="591"/>
        <v>0.12894238512939948</v>
      </c>
      <c r="AP250" s="78">
        <f t="shared" si="592"/>
        <v>0.1791567812289141</v>
      </c>
      <c r="AQ250" s="78">
        <f t="shared" si="593"/>
        <v>8.7064405894260274E-2</v>
      </c>
      <c r="AR250" s="78">
        <f t="shared" si="594"/>
        <v>0.14639879851119866</v>
      </c>
      <c r="AS250" s="78">
        <f t="shared" si="595"/>
        <v>2.36162200988181E-2</v>
      </c>
      <c r="AT250" s="79">
        <f t="shared" si="596"/>
        <v>1.7587009990640577E-2</v>
      </c>
      <c r="AU250" s="76">
        <f t="shared" si="597"/>
        <v>1</v>
      </c>
      <c r="AV250" s="76"/>
      <c r="AW250" s="76"/>
      <c r="AX250" s="75">
        <v>4689</v>
      </c>
      <c r="AY250" s="75">
        <v>3835</v>
      </c>
      <c r="AZ250" s="75">
        <v>5104</v>
      </c>
      <c r="BA250" s="75">
        <v>6557</v>
      </c>
      <c r="BB250" s="75">
        <v>16651</v>
      </c>
      <c r="BC250" s="75">
        <v>8440</v>
      </c>
      <c r="BD250" s="75">
        <v>1431</v>
      </c>
      <c r="BF250" s="75">
        <v>117</v>
      </c>
      <c r="BG250" s="80">
        <v>60</v>
      </c>
      <c r="BH250" s="81">
        <v>514</v>
      </c>
      <c r="BI250" s="81">
        <v>29</v>
      </c>
      <c r="BJ250" s="82">
        <v>40</v>
      </c>
      <c r="BK250" s="74">
        <f t="shared" si="598"/>
        <v>643</v>
      </c>
      <c r="BL250" s="80">
        <f t="shared" si="478"/>
        <v>47467</v>
      </c>
      <c r="BM250" s="83"/>
      <c r="BN250" s="84">
        <f t="shared" si="599"/>
        <v>9.8784418648745445E-2</v>
      </c>
      <c r="BO250" s="85">
        <f t="shared" si="600"/>
        <v>8.0792971959466581E-2</v>
      </c>
      <c r="BP250" s="85">
        <f t="shared" si="601"/>
        <v>0.10752733477995238</v>
      </c>
      <c r="BQ250" s="85">
        <f t="shared" si="602"/>
        <v>0.1381380748730697</v>
      </c>
      <c r="BR250" s="85">
        <f t="shared" si="603"/>
        <v>0.35079107590536585</v>
      </c>
      <c r="BS250" s="85">
        <f t="shared" si="604"/>
        <v>0.1778077401141846</v>
      </c>
      <c r="BT250" s="85">
        <f t="shared" si="605"/>
        <v>3.0147260201824424E-2</v>
      </c>
      <c r="BU250" s="85">
        <f t="shared" si="606"/>
        <v>0</v>
      </c>
      <c r="BV250" s="85">
        <f t="shared" si="607"/>
        <v>2.4648703309667771E-3</v>
      </c>
      <c r="BW250" s="85">
        <f t="shared" si="608"/>
        <v>1.2640360671624497E-3</v>
      </c>
      <c r="BX250" s="85">
        <f t="shared" si="609"/>
        <v>1.0828575642024985E-2</v>
      </c>
      <c r="BY250" s="85">
        <f t="shared" si="610"/>
        <v>6.1095076579518407E-4</v>
      </c>
      <c r="BZ250" s="85">
        <f t="shared" si="611"/>
        <v>8.4269071144163314E-4</v>
      </c>
      <c r="CA250" s="76">
        <f t="shared" si="612"/>
        <v>1.354625318642425E-2</v>
      </c>
      <c r="CB250" s="86">
        <f t="shared" si="613"/>
        <v>1</v>
      </c>
      <c r="CC250" s="76"/>
      <c r="CD250" s="76"/>
      <c r="CE250" s="75">
        <v>5434</v>
      </c>
      <c r="CF250" s="75">
        <v>13334</v>
      </c>
      <c r="CG250" s="75">
        <v>6317</v>
      </c>
      <c r="CH250" s="75">
        <v>7532</v>
      </c>
      <c r="CI250" s="75">
        <v>8559</v>
      </c>
      <c r="CJ250" s="75">
        <v>4020</v>
      </c>
      <c r="CK250" s="75">
        <v>1967</v>
      </c>
      <c r="CL250" s="73">
        <v>58</v>
      </c>
      <c r="CM250" s="73">
        <v>133</v>
      </c>
      <c r="CQ250" s="74">
        <f t="shared" si="614"/>
        <v>191</v>
      </c>
      <c r="CR250" s="74">
        <f t="shared" si="615"/>
        <v>47354</v>
      </c>
      <c r="CS250" s="76"/>
      <c r="CT250" s="77">
        <f t="shared" si="616"/>
        <v>0.11475271360391942</v>
      </c>
      <c r="CU250" s="78">
        <f t="shared" si="617"/>
        <v>0.28158128141234107</v>
      </c>
      <c r="CV250" s="78">
        <f t="shared" si="618"/>
        <v>0.1333995016260506</v>
      </c>
      <c r="CW250" s="78">
        <f t="shared" si="619"/>
        <v>0.15905731300418127</v>
      </c>
      <c r="CX250" s="78">
        <f t="shared" si="620"/>
        <v>0.18074502681927609</v>
      </c>
      <c r="CY250" s="78">
        <f t="shared" si="621"/>
        <v>8.4892511720234834E-2</v>
      </c>
      <c r="CZ250" s="78">
        <f t="shared" si="622"/>
        <v>4.1538201630274108E-2</v>
      </c>
      <c r="DA250" s="79"/>
      <c r="DB250" s="79"/>
      <c r="DC250" s="79"/>
      <c r="DD250" s="79"/>
      <c r="DE250" s="79">
        <f t="shared" si="623"/>
        <v>4.0334501837225997E-3</v>
      </c>
      <c r="DF250" s="76">
        <f t="shared" si="624"/>
        <v>1</v>
      </c>
      <c r="DG250" s="76"/>
      <c r="DH250" s="76"/>
      <c r="DI250" s="76"/>
      <c r="DJ250" s="76">
        <f>R250</f>
        <v>0.32750326070687846</v>
      </c>
      <c r="DK250" s="76">
        <f t="shared" si="479"/>
        <v>0.32734040006094506</v>
      </c>
      <c r="DL250" s="76">
        <f t="shared" si="480"/>
        <v>0.35079107590536585</v>
      </c>
      <c r="DM250" s="76">
        <f t="shared" si="481"/>
        <v>0.28158128141234107</v>
      </c>
      <c r="DN250" s="76"/>
      <c r="DO250" s="76">
        <f>Q250</f>
        <v>0.14768329448993991</v>
      </c>
      <c r="DP250" s="76">
        <f t="shared" si="482"/>
        <v>0.12894238512939948</v>
      </c>
      <c r="DQ250" s="76">
        <f t="shared" si="483"/>
        <v>8.0792971959466581E-2</v>
      </c>
      <c r="DR250" s="76">
        <f t="shared" si="484"/>
        <v>0.18074502681927609</v>
      </c>
      <c r="DS250" s="76"/>
      <c r="DT250" s="76">
        <f>S250</f>
        <v>2.8929419059633518E-2</v>
      </c>
      <c r="DU250" s="76"/>
      <c r="DV250" s="76">
        <f t="shared" si="485"/>
        <v>0</v>
      </c>
      <c r="DW250" s="76"/>
      <c r="DX250" s="76"/>
      <c r="DY250" s="76"/>
      <c r="DZ250" s="76"/>
      <c r="EA250" s="76">
        <f t="shared" si="486"/>
        <v>2.4648703309667771E-3</v>
      </c>
      <c r="EB250" s="76"/>
      <c r="EC250" s="76"/>
      <c r="ED250" s="76">
        <f>DJ250+DO250+DT250+DY250</f>
        <v>0.50411597425645194</v>
      </c>
      <c r="EE250" s="76">
        <f t="shared" si="625"/>
        <v>0.45628278519034454</v>
      </c>
      <c r="EF250" s="76">
        <f t="shared" si="626"/>
        <v>0.43404891819579916</v>
      </c>
      <c r="EG250" s="76">
        <f t="shared" si="627"/>
        <v>0.46232630823161713</v>
      </c>
      <c r="EH250" s="76"/>
      <c r="EI250" s="76"/>
      <c r="EJ250" s="76">
        <f t="shared" si="487"/>
        <v>-4.5759118648603991E-2</v>
      </c>
      <c r="EK250" s="76">
        <f>DL250-DJ250</f>
        <v>2.3287815198487383E-2</v>
      </c>
      <c r="EL250" s="76">
        <f t="shared" si="488"/>
        <v>-6.9209794493024779E-2</v>
      </c>
      <c r="EM250" s="76">
        <f>DM250-DJ250</f>
        <v>-4.5921979294537396E-2</v>
      </c>
      <c r="EN250" s="76"/>
      <c r="EO250" s="76">
        <f t="shared" si="489"/>
        <v>5.1802641689876611E-2</v>
      </c>
      <c r="EP250" s="76">
        <f>DQ250-DO250</f>
        <v>-6.6890322530473334E-2</v>
      </c>
      <c r="EQ250" s="76">
        <f t="shared" si="490"/>
        <v>9.9952054859809514E-2</v>
      </c>
      <c r="ER250" s="76">
        <f>DR250-DO250</f>
        <v>3.306173232933618E-2</v>
      </c>
      <c r="ES250" s="76"/>
      <c r="ET250" s="76">
        <f t="shared" si="491"/>
        <v>0</v>
      </c>
      <c r="EU250" s="76">
        <f>DV250-DT250</f>
        <v>-2.8929419059633518E-2</v>
      </c>
      <c r="EV250" s="76">
        <f t="shared" si="492"/>
        <v>0</v>
      </c>
      <c r="EW250" s="76">
        <f>DW250-DT250</f>
        <v>-2.8929419059633518E-2</v>
      </c>
      <c r="EX250" s="76"/>
      <c r="EY250" s="76">
        <f t="shared" si="493"/>
        <v>0</v>
      </c>
      <c r="EZ250" s="76"/>
      <c r="FA250" s="76">
        <f t="shared" si="494"/>
        <v>-2.4648703309667771E-3</v>
      </c>
      <c r="FB250" s="76"/>
      <c r="FC250" s="76"/>
      <c r="FD250" s="76">
        <f t="shared" si="495"/>
        <v>6.0435230412725915E-3</v>
      </c>
      <c r="FE250" s="76">
        <f>EF250-ED250</f>
        <v>-7.0067056060652777E-2</v>
      </c>
      <c r="FF250" s="76">
        <f t="shared" si="496"/>
        <v>2.8277390035817973E-2</v>
      </c>
      <c r="FG250" s="76">
        <f>EG250-ED250</f>
        <v>-4.1789666024834804E-2</v>
      </c>
      <c r="FH250" s="76"/>
      <c r="FI250" s="76"/>
      <c r="FJ250" s="76"/>
      <c r="FK250" s="76">
        <f>X250</f>
        <v>1.2379995296029421E-2</v>
      </c>
      <c r="FL250" s="76">
        <f t="shared" si="497"/>
        <v>2.36162200988181E-2</v>
      </c>
      <c r="FM250" s="76">
        <f t="shared" si="498"/>
        <v>3.0147260201824424E-2</v>
      </c>
      <c r="FN250" s="76">
        <f t="shared" si="499"/>
        <v>4.1538201630274108E-2</v>
      </c>
      <c r="FO250" s="76"/>
      <c r="FP250" s="76">
        <f t="shared" si="500"/>
        <v>1.7921981531456008E-2</v>
      </c>
      <c r="FQ250" s="76">
        <f>FM250-FK250</f>
        <v>1.7767264905795003E-2</v>
      </c>
      <c r="FR250" s="76">
        <f t="shared" si="501"/>
        <v>1.1390941428449684E-2</v>
      </c>
      <c r="FS250" s="76">
        <f>FN250-FK250</f>
        <v>2.9158206334244686E-2</v>
      </c>
      <c r="FT250" s="76"/>
      <c r="FU250" s="76"/>
      <c r="FV250" s="76">
        <f>V250</f>
        <v>0.14569479783617353</v>
      </c>
      <c r="FW250" s="76">
        <f t="shared" si="502"/>
        <v>0.14639879851119866</v>
      </c>
      <c r="FX250" s="76">
        <f t="shared" si="503"/>
        <v>0.1778077401141846</v>
      </c>
      <c r="FY250" s="76">
        <f t="shared" si="504"/>
        <v>0.1333995016260506</v>
      </c>
      <c r="FZ250" s="76"/>
      <c r="GA250" s="76">
        <f t="shared" si="505"/>
        <v>-1.2999296885148059E-2</v>
      </c>
      <c r="GB250" s="76">
        <f>FX250-FV250</f>
        <v>3.2112942278011064E-2</v>
      </c>
      <c r="GC250" s="76">
        <f t="shared" si="506"/>
        <v>-4.4408238488133994E-2</v>
      </c>
      <c r="GD250" s="76">
        <f>FY250-FV250</f>
        <v>-1.229529621012293E-2</v>
      </c>
      <c r="GE250" s="76"/>
      <c r="GF250" s="76"/>
      <c r="GG250" s="76">
        <f>T250</f>
        <v>0.10472749043169621</v>
      </c>
      <c r="GH250" s="76">
        <f t="shared" si="507"/>
        <v>8.9893999085823739E-2</v>
      </c>
      <c r="GI250" s="76">
        <f t="shared" si="508"/>
        <v>0.10752733477995238</v>
      </c>
      <c r="GJ250" s="76">
        <f t="shared" si="509"/>
        <v>8.4892511720234834E-2</v>
      </c>
      <c r="GK250" s="76"/>
      <c r="GL250" s="76">
        <f t="shared" si="510"/>
        <v>-5.0014873655889053E-3</v>
      </c>
      <c r="GM250" s="76">
        <f>GI250-GG250</f>
        <v>2.7998443482561697E-3</v>
      </c>
      <c r="GN250" s="76">
        <f t="shared" si="511"/>
        <v>-2.2634823059717549E-2</v>
      </c>
      <c r="GO250" s="76">
        <f>GJ250-GG250</f>
        <v>-1.9834978711461379E-2</v>
      </c>
      <c r="GP250" s="76"/>
      <c r="GQ250" s="76"/>
      <c r="GR250" s="76">
        <f>U250</f>
        <v>0.15531655583826895</v>
      </c>
      <c r="GS250" s="76">
        <f t="shared" si="512"/>
        <v>0.1791567812289141</v>
      </c>
      <c r="GT250" s="76">
        <f t="shared" si="513"/>
        <v>0.1381380748730697</v>
      </c>
      <c r="GU250" s="76">
        <f t="shared" si="514"/>
        <v>0.11475271360391942</v>
      </c>
      <c r="GV250" s="76"/>
      <c r="GW250" s="76">
        <f t="shared" si="515"/>
        <v>-6.4404067624994676E-2</v>
      </c>
      <c r="GX250" s="76">
        <f>GT250-GR250</f>
        <v>-1.717848096519925E-2</v>
      </c>
      <c r="GY250" s="76">
        <f t="shared" si="516"/>
        <v>-2.3385361269150279E-2</v>
      </c>
      <c r="GZ250" s="76">
        <f>GU250-GR250</f>
        <v>-4.0563842234349529E-2</v>
      </c>
      <c r="HA250" s="76"/>
      <c r="HB250" s="76"/>
      <c r="HC250" s="76">
        <f>W250</f>
        <v>7.2505291966901156E-2</v>
      </c>
      <c r="HD250" s="76">
        <f t="shared" si="517"/>
        <v>8.7064405894260274E-2</v>
      </c>
      <c r="HE250" s="76">
        <f t="shared" si="518"/>
        <v>9.8784418648745445E-2</v>
      </c>
      <c r="HF250" s="76">
        <f t="shared" si="519"/>
        <v>0.15905731300418127</v>
      </c>
      <c r="HG250" s="76"/>
      <c r="HH250" s="76">
        <f t="shared" si="520"/>
        <v>7.1992907109920998E-2</v>
      </c>
      <c r="HI250" s="76">
        <f>HE250-HC250</f>
        <v>2.6279126681844289E-2</v>
      </c>
      <c r="HJ250" s="76">
        <f t="shared" si="521"/>
        <v>6.0272894355435827E-2</v>
      </c>
      <c r="HK250" s="76">
        <f>HF250-HC250</f>
        <v>8.6552021037280116E-2</v>
      </c>
      <c r="HL250" s="76"/>
      <c r="HM250" s="76"/>
      <c r="HN250" s="76">
        <f>X250+U250</f>
        <v>0.16769655113429838</v>
      </c>
      <c r="HO250" s="76">
        <f>U250+W250</f>
        <v>0.22782184780517012</v>
      </c>
      <c r="HP250" s="76">
        <f>X250+U250+W250</f>
        <v>0.24020184310119952</v>
      </c>
      <c r="HQ250" s="76"/>
      <c r="HR250" s="76">
        <f t="shared" si="522"/>
        <v>0.20277300132773218</v>
      </c>
      <c r="HS250" s="76">
        <f t="shared" si="523"/>
        <v>0.26622118712317439</v>
      </c>
      <c r="HT250" s="76">
        <f t="shared" si="524"/>
        <v>0.28983740722199247</v>
      </c>
      <c r="HU250" s="76"/>
      <c r="HV250" s="76">
        <f t="shared" si="525"/>
        <v>0.16828533507489413</v>
      </c>
      <c r="HW250" s="76">
        <f t="shared" si="526"/>
        <v>0.23692249352181516</v>
      </c>
      <c r="HX250" s="76">
        <f t="shared" si="527"/>
        <v>0.26706975372363956</v>
      </c>
      <c r="HY250" s="76"/>
      <c r="HZ250" s="76">
        <f t="shared" si="528"/>
        <v>0.15629091523419353</v>
      </c>
      <c r="IA250" s="76">
        <f t="shared" si="529"/>
        <v>0.27381002660810072</v>
      </c>
      <c r="IB250" s="76">
        <f t="shared" si="530"/>
        <v>0.31534822823837483</v>
      </c>
      <c r="IC250" s="76"/>
      <c r="ID250" s="76"/>
      <c r="IE250" s="76">
        <f t="shared" si="531"/>
        <v>-4.6482086093538655E-2</v>
      </c>
      <c r="IF250" s="76">
        <f>HV250-HN250</f>
        <v>5.8878394059574957E-4</v>
      </c>
      <c r="IG250" s="76">
        <f t="shared" si="532"/>
        <v>-1.1994419840700599E-2</v>
      </c>
      <c r="IH250" s="76">
        <f>HZ250-HN250</f>
        <v>-1.1405635900104849E-2</v>
      </c>
      <c r="II250" s="76"/>
      <c r="IJ250" s="76">
        <f t="shared" si="533"/>
        <v>7.5888394849263352E-3</v>
      </c>
      <c r="IK250" s="76">
        <f>HW250-HO250</f>
        <v>9.1006457166450394E-3</v>
      </c>
      <c r="IL250" s="76">
        <f t="shared" si="534"/>
        <v>3.6887533086285562E-2</v>
      </c>
      <c r="IM250" s="76">
        <f>IA250-HO250</f>
        <v>4.5988178802930602E-2</v>
      </c>
      <c r="IN250" s="76"/>
      <c r="IO250" s="76">
        <f t="shared" si="535"/>
        <v>2.5510821016382357E-2</v>
      </c>
      <c r="IP250" s="76">
        <f>HX250-HP250</f>
        <v>2.6867910622440039E-2</v>
      </c>
      <c r="IQ250" s="76">
        <f t="shared" si="536"/>
        <v>4.827847451473527E-2</v>
      </c>
      <c r="IR250" s="76">
        <f>IB250-HP250</f>
        <v>7.5146385137175309E-2</v>
      </c>
      <c r="IS250" s="76"/>
      <c r="IT250" s="76"/>
      <c r="IU250" s="76"/>
      <c r="IV250" s="76"/>
      <c r="IW250" s="76">
        <v>0.1</v>
      </c>
      <c r="IX250" s="183">
        <v>9.3271443307149084</v>
      </c>
      <c r="IY250" s="183">
        <v>9.2112466205167856</v>
      </c>
      <c r="IZ250" s="175">
        <v>-0.18890159509792706</v>
      </c>
      <c r="JA250" s="76"/>
      <c r="JB250" s="74">
        <v>17706</v>
      </c>
      <c r="JC250" s="74">
        <v>99</v>
      </c>
      <c r="JD250" s="74">
        <v>96</v>
      </c>
      <c r="JE250" s="76">
        <v>1.7643095140650846E-2</v>
      </c>
      <c r="JF250" s="76">
        <v>7.8093512236729001E-2</v>
      </c>
      <c r="JG250" s="74"/>
      <c r="JH250" s="74">
        <v>1011</v>
      </c>
      <c r="JI250" s="74">
        <v>113</v>
      </c>
      <c r="JJ250" s="175">
        <v>0.11177052423343224</v>
      </c>
      <c r="JK250" s="74">
        <v>917</v>
      </c>
      <c r="JL250" s="74">
        <v>194</v>
      </c>
      <c r="JM250" s="175">
        <v>0.21155943293347873</v>
      </c>
      <c r="JN250" s="74">
        <v>1928</v>
      </c>
      <c r="JO250" s="74">
        <v>307</v>
      </c>
      <c r="JP250" s="175">
        <v>0.15923236514522821</v>
      </c>
      <c r="JQ250" s="175">
        <v>0.64119717867869119</v>
      </c>
      <c r="JR250" s="74"/>
      <c r="JS250" s="74"/>
      <c r="JT250" s="76">
        <v>2.3474178403755867E-2</v>
      </c>
      <c r="JU250" s="175"/>
      <c r="JV250" s="175">
        <v>6.0996665480473951E-2</v>
      </c>
      <c r="JW250" s="175">
        <v>3.6679714786551208E-2</v>
      </c>
      <c r="JX250" s="175">
        <v>3.1144148774926522E-2</v>
      </c>
      <c r="JY250" s="175">
        <v>2.9852516705547429E-2</v>
      </c>
      <c r="JZ250" s="175">
        <v>9.7676380267025159E-2</v>
      </c>
      <c r="KA250" s="175">
        <v>9.8256296706338217E-2</v>
      </c>
      <c r="KB250" s="175">
        <v>5.2403358243380382E-2</v>
      </c>
      <c r="KC250" s="175">
        <v>0.21719188644181725</v>
      </c>
      <c r="KD250" s="175">
        <v>0.18733936973626983</v>
      </c>
      <c r="KE250" s="175">
        <v>0.15065965494971861</v>
      </c>
      <c r="KF250" s="175">
        <v>0.24833603521674377</v>
      </c>
      <c r="KG250" s="175"/>
      <c r="KH250" s="74">
        <v>11711</v>
      </c>
      <c r="KI250" s="74">
        <v>71081</v>
      </c>
      <c r="KJ250" s="74">
        <v>18842</v>
      </c>
      <c r="KK250" s="74">
        <v>75873</v>
      </c>
      <c r="KL250" s="76">
        <v>0.16475570124224476</v>
      </c>
      <c r="KM250" s="76">
        <v>0.24833603521674377</v>
      </c>
      <c r="KN250" s="175">
        <v>8.3580333974499016E-2</v>
      </c>
      <c r="KO250" s="175">
        <v>0.50729858417226237</v>
      </c>
      <c r="KP250" s="175"/>
      <c r="KQ250" s="74">
        <v>2736</v>
      </c>
      <c r="KR250" s="74">
        <v>5599</v>
      </c>
      <c r="KS250" s="175">
        <v>0.48865868905161636</v>
      </c>
      <c r="KT250" s="74">
        <v>5151</v>
      </c>
      <c r="KU250" s="74">
        <v>11114</v>
      </c>
      <c r="KV250" s="175">
        <v>0.46346949793053804</v>
      </c>
      <c r="KW250" s="74">
        <v>6929</v>
      </c>
      <c r="KX250" s="74">
        <v>16003</v>
      </c>
      <c r="KY250" s="175">
        <v>0.43298131600324941</v>
      </c>
      <c r="KZ250" s="74">
        <v>8936</v>
      </c>
      <c r="LA250" s="74">
        <v>22275</v>
      </c>
      <c r="LB250" s="175">
        <v>0.40116722783389452</v>
      </c>
      <c r="LC250" s="74">
        <v>3432</v>
      </c>
      <c r="LD250" s="74">
        <v>9708</v>
      </c>
      <c r="LE250" s="175">
        <f t="shared" si="537"/>
        <v>0.35352286773794811</v>
      </c>
      <c r="LF250" s="74">
        <v>3934</v>
      </c>
      <c r="LG250" s="74">
        <v>14577</v>
      </c>
      <c r="LH250" s="175">
        <f t="shared" si="538"/>
        <v>0.26987720381422792</v>
      </c>
      <c r="LI250" s="74">
        <v>1739</v>
      </c>
      <c r="LJ250" s="74">
        <v>14237</v>
      </c>
      <c r="LK250" s="175">
        <f t="shared" si="539"/>
        <v>0.12214651963194494</v>
      </c>
      <c r="LL250" s="74">
        <v>9105</v>
      </c>
      <c r="LM250" s="74">
        <v>38522</v>
      </c>
      <c r="LN250" s="175">
        <v>0.23635844452520638</v>
      </c>
      <c r="LO250" s="175"/>
      <c r="LP250" s="74">
        <v>801</v>
      </c>
      <c r="LQ250" s="74">
        <v>15076</v>
      </c>
      <c r="LR250" s="175">
        <v>5.3130803926771025E-2</v>
      </c>
      <c r="LS250" s="74">
        <v>18842</v>
      </c>
      <c r="LT250" s="74">
        <v>75873</v>
      </c>
      <c r="LU250" s="175">
        <v>0.24833603521674377</v>
      </c>
      <c r="LV250" s="175"/>
      <c r="LW250" s="74"/>
      <c r="LX250" s="74">
        <v>6</v>
      </c>
      <c r="LY250" s="74">
        <v>32</v>
      </c>
      <c r="LZ250" s="74">
        <v>61</v>
      </c>
      <c r="MA250" s="74">
        <v>266</v>
      </c>
      <c r="MB250" s="74">
        <v>235</v>
      </c>
      <c r="MC250" s="74">
        <v>28</v>
      </c>
      <c r="MD250" s="74"/>
      <c r="MG250" s="75"/>
      <c r="MH250" s="89"/>
    </row>
    <row r="251" spans="1:347" x14ac:dyDescent="0.25">
      <c r="A251" s="153" t="s">
        <v>79</v>
      </c>
      <c r="B251" s="156" t="s">
        <v>81</v>
      </c>
      <c r="C251" s="154"/>
      <c r="D251" s="159">
        <v>23077</v>
      </c>
      <c r="E251" s="159" t="s">
        <v>77</v>
      </c>
      <c r="F251" s="73" t="s">
        <v>398</v>
      </c>
      <c r="P251" s="164"/>
      <c r="Q251" s="129"/>
      <c r="R251" s="129"/>
      <c r="S251" s="129"/>
      <c r="T251" s="129"/>
      <c r="U251" s="129"/>
      <c r="V251" s="129"/>
      <c r="W251" s="129"/>
      <c r="X251" s="129"/>
      <c r="Y251" s="129"/>
      <c r="Z251" s="115"/>
      <c r="AA251" s="74"/>
      <c r="AB251" s="75">
        <v>2117</v>
      </c>
      <c r="AC251" s="75">
        <v>4523</v>
      </c>
      <c r="AD251" s="75">
        <v>1405</v>
      </c>
      <c r="AE251" s="75">
        <v>1351</v>
      </c>
      <c r="AF251" s="75">
        <v>1531</v>
      </c>
      <c r="AG251" s="75">
        <v>3516</v>
      </c>
      <c r="AH251" s="75">
        <v>137</v>
      </c>
      <c r="AI251" s="75">
        <v>3780</v>
      </c>
      <c r="AK251" s="74">
        <f t="shared" si="588"/>
        <v>18360</v>
      </c>
      <c r="AL251" s="76"/>
      <c r="AM251" s="77">
        <f t="shared" si="589"/>
        <v>0.11530501089324618</v>
      </c>
      <c r="AN251" s="78">
        <f t="shared" si="590"/>
        <v>0.24635076252723312</v>
      </c>
      <c r="AO251" s="78">
        <f t="shared" si="591"/>
        <v>7.6525054466230938E-2</v>
      </c>
      <c r="AP251" s="78">
        <f t="shared" si="592"/>
        <v>7.3583877995642699E-2</v>
      </c>
      <c r="AQ251" s="78">
        <f t="shared" si="593"/>
        <v>8.3387799564270157E-2</v>
      </c>
      <c r="AR251" s="78">
        <f t="shared" si="594"/>
        <v>0.19150326797385622</v>
      </c>
      <c r="AS251" s="78">
        <f t="shared" si="595"/>
        <v>7.4618736383442264E-3</v>
      </c>
      <c r="AT251" s="79">
        <f t="shared" si="596"/>
        <v>0.20588235294117646</v>
      </c>
      <c r="AU251" s="76">
        <f t="shared" si="597"/>
        <v>1</v>
      </c>
      <c r="AV251" s="76"/>
      <c r="AW251" s="76"/>
      <c r="AX251" s="75">
        <v>1312</v>
      </c>
      <c r="AY251" s="75">
        <v>864</v>
      </c>
      <c r="AZ251" s="75">
        <v>4849</v>
      </c>
      <c r="BA251" s="75">
        <v>2193</v>
      </c>
      <c r="BB251" s="75">
        <v>4679</v>
      </c>
      <c r="BC251" s="75">
        <v>2383</v>
      </c>
      <c r="BD251" s="75">
        <v>260</v>
      </c>
      <c r="BF251" s="75">
        <v>39</v>
      </c>
      <c r="BG251" s="80">
        <v>206</v>
      </c>
      <c r="BH251" s="81"/>
      <c r="BI251" s="81"/>
      <c r="BJ251" s="82"/>
      <c r="BK251" s="74">
        <f t="shared" si="598"/>
        <v>206</v>
      </c>
      <c r="BL251" s="80">
        <f t="shared" si="478"/>
        <v>16785</v>
      </c>
      <c r="BM251" s="83"/>
      <c r="BN251" s="84">
        <f t="shared" si="599"/>
        <v>7.8165028299076553E-2</v>
      </c>
      <c r="BO251" s="85">
        <f t="shared" si="600"/>
        <v>5.1474530831099194E-2</v>
      </c>
      <c r="BP251" s="85">
        <f t="shared" si="601"/>
        <v>0.28888888888888886</v>
      </c>
      <c r="BQ251" s="85">
        <f t="shared" si="602"/>
        <v>0.13065236818588025</v>
      </c>
      <c r="BR251" s="85">
        <f t="shared" si="603"/>
        <v>0.27876079833184392</v>
      </c>
      <c r="BS251" s="85">
        <f t="shared" si="604"/>
        <v>0.14197199880845993</v>
      </c>
      <c r="BT251" s="85">
        <f t="shared" si="605"/>
        <v>1.5490020851951147E-2</v>
      </c>
      <c r="BU251" s="85">
        <f t="shared" si="606"/>
        <v>0</v>
      </c>
      <c r="BV251" s="85">
        <f t="shared" si="607"/>
        <v>2.323503127792672E-3</v>
      </c>
      <c r="BW251" s="85">
        <f t="shared" si="608"/>
        <v>1.2272862675007446E-2</v>
      </c>
      <c r="BX251" s="85">
        <f t="shared" si="609"/>
        <v>0</v>
      </c>
      <c r="BY251" s="85">
        <f t="shared" si="610"/>
        <v>0</v>
      </c>
      <c r="BZ251" s="85">
        <f t="shared" si="611"/>
        <v>0</v>
      </c>
      <c r="CA251" s="76">
        <f t="shared" si="612"/>
        <v>1.2272862675007446E-2</v>
      </c>
      <c r="CB251" s="86">
        <f t="shared" si="613"/>
        <v>1</v>
      </c>
      <c r="CC251" s="76"/>
      <c r="CD251" s="76"/>
      <c r="CE251" s="75">
        <v>1194</v>
      </c>
      <c r="CF251" s="75">
        <v>4952</v>
      </c>
      <c r="CG251" s="75">
        <v>2995</v>
      </c>
      <c r="CH251" s="75">
        <v>2226</v>
      </c>
      <c r="CI251" s="75">
        <v>1773</v>
      </c>
      <c r="CJ251" s="75">
        <v>1626</v>
      </c>
      <c r="CK251" s="75">
        <v>421</v>
      </c>
      <c r="CL251" s="73">
        <v>179</v>
      </c>
      <c r="CM251" s="73">
        <v>45</v>
      </c>
      <c r="CN251" s="75">
        <v>197</v>
      </c>
      <c r="CO251" s="73"/>
      <c r="CQ251" s="74">
        <f t="shared" si="614"/>
        <v>421</v>
      </c>
      <c r="CR251" s="74">
        <f t="shared" si="615"/>
        <v>15608</v>
      </c>
      <c r="CS251" s="76"/>
      <c r="CT251" s="77">
        <f t="shared" si="616"/>
        <v>7.649923116350589E-2</v>
      </c>
      <c r="CU251" s="78">
        <f t="shared" si="617"/>
        <v>0.31727319323423886</v>
      </c>
      <c r="CV251" s="78">
        <f t="shared" si="618"/>
        <v>0.19188877498718607</v>
      </c>
      <c r="CW251" s="78">
        <f t="shared" si="619"/>
        <v>0.14261916965658636</v>
      </c>
      <c r="CX251" s="78">
        <f t="shared" si="620"/>
        <v>0.11359559200410047</v>
      </c>
      <c r="CY251" s="78">
        <f t="shared" si="621"/>
        <v>0.10417734495130702</v>
      </c>
      <c r="CZ251" s="78">
        <f t="shared" si="622"/>
        <v>2.6973347001537674E-2</v>
      </c>
      <c r="DA251" s="79"/>
      <c r="DB251" s="79"/>
      <c r="DC251" s="79"/>
      <c r="DD251" s="79"/>
      <c r="DE251" s="79">
        <f t="shared" si="623"/>
        <v>2.6973347001537674E-2</v>
      </c>
      <c r="DF251" s="76">
        <f t="shared" si="624"/>
        <v>1</v>
      </c>
      <c r="DG251" s="76"/>
      <c r="DH251" s="76"/>
      <c r="DI251" s="76"/>
      <c r="DJ251" s="76"/>
      <c r="DK251" s="76">
        <f t="shared" si="479"/>
        <v>0.24635076252723312</v>
      </c>
      <c r="DL251" s="76">
        <f t="shared" si="480"/>
        <v>0.27876079833184392</v>
      </c>
      <c r="DM251" s="76">
        <f t="shared" si="481"/>
        <v>0.31727319323423886</v>
      </c>
      <c r="DN251" s="76"/>
      <c r="DO251" s="76"/>
      <c r="DP251" s="76">
        <f t="shared" si="482"/>
        <v>7.6525054466230938E-2</v>
      </c>
      <c r="DQ251" s="76">
        <f t="shared" si="483"/>
        <v>5.1474530831099194E-2</v>
      </c>
      <c r="DR251" s="76">
        <f t="shared" si="484"/>
        <v>0.11359559200410047</v>
      </c>
      <c r="DS251" s="76"/>
      <c r="DT251" s="76"/>
      <c r="DU251" s="76"/>
      <c r="DV251" s="76">
        <f t="shared" si="485"/>
        <v>0</v>
      </c>
      <c r="DW251" s="76"/>
      <c r="DX251" s="76"/>
      <c r="DY251" s="76"/>
      <c r="DZ251" s="76"/>
      <c r="EA251" s="76">
        <f t="shared" si="486"/>
        <v>2.323503127792672E-3</v>
      </c>
      <c r="EB251" s="76"/>
      <c r="EC251" s="76"/>
      <c r="ED251" s="76"/>
      <c r="EE251" s="76">
        <f t="shared" si="625"/>
        <v>0.32287581699346407</v>
      </c>
      <c r="EF251" s="76">
        <f t="shared" si="626"/>
        <v>0.3325588322907358</v>
      </c>
      <c r="EG251" s="76">
        <f t="shared" si="627"/>
        <v>0.43086878523833932</v>
      </c>
      <c r="EH251" s="76"/>
      <c r="EI251" s="76"/>
      <c r="EJ251" s="76">
        <f t="shared" si="487"/>
        <v>7.092243070700574E-2</v>
      </c>
      <c r="EK251" s="76"/>
      <c r="EL251" s="76">
        <f t="shared" si="488"/>
        <v>3.8512394902394942E-2</v>
      </c>
      <c r="EM251" s="76"/>
      <c r="EN251" s="76"/>
      <c r="EO251" s="76">
        <f t="shared" si="489"/>
        <v>3.7070537537869527E-2</v>
      </c>
      <c r="EP251" s="76"/>
      <c r="EQ251" s="76">
        <f t="shared" si="490"/>
        <v>6.2121061173001271E-2</v>
      </c>
      <c r="ER251" s="76"/>
      <c r="ES251" s="76"/>
      <c r="ET251" s="76">
        <f t="shared" si="491"/>
        <v>0</v>
      </c>
      <c r="EU251" s="76"/>
      <c r="EV251" s="76">
        <f t="shared" si="492"/>
        <v>0</v>
      </c>
      <c r="EW251" s="76"/>
      <c r="EX251" s="76"/>
      <c r="EY251" s="76">
        <f t="shared" si="493"/>
        <v>0</v>
      </c>
      <c r="EZ251" s="76"/>
      <c r="FA251" s="76">
        <f t="shared" si="494"/>
        <v>-2.323503127792672E-3</v>
      </c>
      <c r="FB251" s="76"/>
      <c r="FC251" s="76"/>
      <c r="FD251" s="76">
        <f t="shared" si="495"/>
        <v>0.10799296824487525</v>
      </c>
      <c r="FE251" s="76"/>
      <c r="FF251" s="76">
        <f t="shared" si="496"/>
        <v>9.8309952947603529E-2</v>
      </c>
      <c r="FG251" s="76"/>
      <c r="FH251" s="76"/>
      <c r="FI251" s="76"/>
      <c r="FJ251" s="76"/>
      <c r="FK251" s="76"/>
      <c r="FL251" s="76">
        <f t="shared" si="497"/>
        <v>7.4618736383442264E-3</v>
      </c>
      <c r="FM251" s="76">
        <f t="shared" si="498"/>
        <v>1.5490020851951147E-2</v>
      </c>
      <c r="FN251" s="76">
        <f t="shared" si="499"/>
        <v>2.6973347001537674E-2</v>
      </c>
      <c r="FO251" s="76"/>
      <c r="FP251" s="76">
        <f t="shared" si="500"/>
        <v>1.9511473363193449E-2</v>
      </c>
      <c r="FQ251" s="76"/>
      <c r="FR251" s="76">
        <f t="shared" si="501"/>
        <v>1.1483326149586527E-2</v>
      </c>
      <c r="FS251" s="76"/>
      <c r="FT251" s="76"/>
      <c r="FU251" s="76"/>
      <c r="FV251" s="76"/>
      <c r="FW251" s="76">
        <f t="shared" si="502"/>
        <v>0.19150326797385622</v>
      </c>
      <c r="FX251" s="76">
        <f t="shared" si="503"/>
        <v>0.14197199880845993</v>
      </c>
      <c r="FY251" s="76">
        <f t="shared" si="504"/>
        <v>0.19188877498718607</v>
      </c>
      <c r="FZ251" s="76"/>
      <c r="GA251" s="76">
        <f t="shared" si="505"/>
        <v>3.8550701332984438E-4</v>
      </c>
      <c r="GB251" s="76"/>
      <c r="GC251" s="76">
        <f t="shared" si="506"/>
        <v>4.9916776178726141E-2</v>
      </c>
      <c r="GD251" s="76"/>
      <c r="GE251" s="76"/>
      <c r="GF251" s="76"/>
      <c r="GG251" s="76"/>
      <c r="GH251" s="76">
        <f t="shared" si="507"/>
        <v>0.11530501089324618</v>
      </c>
      <c r="GI251" s="76">
        <f t="shared" si="508"/>
        <v>0.28888888888888886</v>
      </c>
      <c r="GJ251" s="76">
        <f t="shared" si="509"/>
        <v>0.10417734495130702</v>
      </c>
      <c r="GK251" s="76"/>
      <c r="GL251" s="76">
        <f t="shared" si="510"/>
        <v>-1.112766594193916E-2</v>
      </c>
      <c r="GM251" s="76"/>
      <c r="GN251" s="76">
        <f t="shared" si="511"/>
        <v>-0.18471154393758182</v>
      </c>
      <c r="GO251" s="76"/>
      <c r="GP251" s="76"/>
      <c r="GQ251" s="76"/>
      <c r="GR251" s="76"/>
      <c r="GS251" s="76">
        <f t="shared" si="512"/>
        <v>7.3583877995642699E-2</v>
      </c>
      <c r="GT251" s="76">
        <f t="shared" si="513"/>
        <v>0.13065236818588025</v>
      </c>
      <c r="GU251" s="76">
        <f t="shared" si="514"/>
        <v>7.649923116350589E-2</v>
      </c>
      <c r="GV251" s="76"/>
      <c r="GW251" s="76">
        <f t="shared" si="515"/>
        <v>2.9153531678631911E-3</v>
      </c>
      <c r="GX251" s="76"/>
      <c r="GY251" s="76">
        <f t="shared" si="516"/>
        <v>-5.4153137022374356E-2</v>
      </c>
      <c r="GZ251" s="76"/>
      <c r="HA251" s="76"/>
      <c r="HB251" s="76"/>
      <c r="HC251" s="76"/>
      <c r="HD251" s="76">
        <f t="shared" si="517"/>
        <v>8.3387799564270157E-2</v>
      </c>
      <c r="HE251" s="76">
        <f t="shared" si="518"/>
        <v>7.8165028299076553E-2</v>
      </c>
      <c r="HF251" s="76">
        <f t="shared" si="519"/>
        <v>0.14261916965658636</v>
      </c>
      <c r="HG251" s="76"/>
      <c r="HH251" s="76">
        <f t="shared" si="520"/>
        <v>5.9231370092316202E-2</v>
      </c>
      <c r="HI251" s="76"/>
      <c r="HJ251" s="76">
        <f t="shared" si="521"/>
        <v>6.4454141357509806E-2</v>
      </c>
      <c r="HK251" s="76"/>
      <c r="HL251" s="76"/>
      <c r="HM251" s="76"/>
      <c r="HN251" s="76"/>
      <c r="HO251" s="76"/>
      <c r="HP251" s="76"/>
      <c r="HQ251" s="76"/>
      <c r="HR251" s="76">
        <f t="shared" si="522"/>
        <v>8.1045751633986932E-2</v>
      </c>
      <c r="HS251" s="76">
        <f t="shared" si="523"/>
        <v>0.15697167755991287</v>
      </c>
      <c r="HT251" s="76">
        <f t="shared" si="524"/>
        <v>0.16443355119825709</v>
      </c>
      <c r="HU251" s="76"/>
      <c r="HV251" s="76">
        <f t="shared" si="525"/>
        <v>0.14614238903783139</v>
      </c>
      <c r="HW251" s="76">
        <f t="shared" si="526"/>
        <v>0.20881739648495679</v>
      </c>
      <c r="HX251" s="76">
        <f t="shared" si="527"/>
        <v>0.22430741733690795</v>
      </c>
      <c r="HY251" s="76"/>
      <c r="HZ251" s="76">
        <f t="shared" si="528"/>
        <v>0.10347257816504357</v>
      </c>
      <c r="IA251" s="76">
        <f t="shared" si="529"/>
        <v>0.21911840082009226</v>
      </c>
      <c r="IB251" s="76">
        <f t="shared" si="530"/>
        <v>0.24609174782162993</v>
      </c>
      <c r="IC251" s="76"/>
      <c r="ID251" s="76"/>
      <c r="IE251" s="76">
        <f t="shared" si="531"/>
        <v>2.242682653105664E-2</v>
      </c>
      <c r="IF251" s="76"/>
      <c r="IG251" s="76">
        <f t="shared" si="532"/>
        <v>-4.2669810872787817E-2</v>
      </c>
      <c r="IH251" s="76"/>
      <c r="II251" s="76"/>
      <c r="IJ251" s="76">
        <f t="shared" si="533"/>
        <v>6.2146723260179393E-2</v>
      </c>
      <c r="IK251" s="76"/>
      <c r="IL251" s="76">
        <f t="shared" si="534"/>
        <v>1.0301004335135477E-2</v>
      </c>
      <c r="IM251" s="76"/>
      <c r="IN251" s="76"/>
      <c r="IO251" s="76">
        <f t="shared" si="535"/>
        <v>8.1658196623372842E-2</v>
      </c>
      <c r="IP251" s="76"/>
      <c r="IQ251" s="76">
        <f t="shared" si="536"/>
        <v>2.1784330484721975E-2</v>
      </c>
      <c r="IR251" s="76"/>
      <c r="IS251" s="76"/>
      <c r="IT251" s="76"/>
      <c r="IU251" s="76"/>
      <c r="IV251" s="76"/>
      <c r="IW251" s="76">
        <v>0.08</v>
      </c>
      <c r="IX251" s="183">
        <v>5.8956444180169463</v>
      </c>
      <c r="IY251" s="183">
        <v>6.0324197212896875</v>
      </c>
      <c r="IZ251" s="175">
        <v>-0.11152415028435335</v>
      </c>
      <c r="JA251" s="76"/>
      <c r="JB251" s="74">
        <v>18013</v>
      </c>
      <c r="JC251" s="74">
        <v>101</v>
      </c>
      <c r="JD251" s="74">
        <v>102</v>
      </c>
      <c r="JE251" s="76">
        <v>1.5938574381181674E-2</v>
      </c>
      <c r="JF251" s="76">
        <v>6.8229599342573624E-2</v>
      </c>
      <c r="JG251" s="74"/>
      <c r="JH251" s="74">
        <v>250</v>
      </c>
      <c r="JI251" s="74">
        <v>17</v>
      </c>
      <c r="JJ251" s="175">
        <v>6.8000000000000005E-2</v>
      </c>
      <c r="JK251" s="74">
        <v>205</v>
      </c>
      <c r="JL251" s="74">
        <v>35</v>
      </c>
      <c r="JM251" s="175">
        <v>0.17073170731707318</v>
      </c>
      <c r="JN251" s="74">
        <v>455</v>
      </c>
      <c r="JO251" s="74">
        <v>52</v>
      </c>
      <c r="JP251" s="175">
        <v>0.11428571428571428</v>
      </c>
      <c r="JQ251" s="175">
        <v>0.2833636325201877</v>
      </c>
      <c r="JR251" s="74"/>
      <c r="JS251" s="74"/>
      <c r="JT251" s="76"/>
      <c r="JU251" s="175"/>
      <c r="JV251" s="175">
        <v>0.18602291716400096</v>
      </c>
      <c r="JW251" s="175">
        <v>1.2831224635951301E-2</v>
      </c>
      <c r="JX251" s="175">
        <v>1.0294819766053951E-2</v>
      </c>
      <c r="JY251" s="175">
        <v>0.17572809739794701</v>
      </c>
      <c r="JZ251" s="175">
        <v>0.19885414179995226</v>
      </c>
      <c r="KA251" s="175">
        <v>0.13141561231797566</v>
      </c>
      <c r="KB251" s="175">
        <v>7.3048460253043693E-2</v>
      </c>
      <c r="KC251" s="175">
        <v>0.39302339460491764</v>
      </c>
      <c r="KD251" s="175">
        <v>0.21729529720697063</v>
      </c>
      <c r="KE251" s="175">
        <v>0.20446407257101934</v>
      </c>
      <c r="KF251" s="175">
        <v>0.40331821437097159</v>
      </c>
      <c r="KG251" s="175"/>
      <c r="KH251" s="74">
        <v>8604</v>
      </c>
      <c r="KI251" s="74">
        <v>31356</v>
      </c>
      <c r="KJ251" s="74">
        <v>13516</v>
      </c>
      <c r="KK251" s="74">
        <v>33512</v>
      </c>
      <c r="KL251" s="76">
        <v>0.27439724454649828</v>
      </c>
      <c r="KM251" s="76">
        <v>0.40331821437097159</v>
      </c>
      <c r="KN251" s="175">
        <v>0.12892096982447332</v>
      </c>
      <c r="KO251" s="175">
        <v>0.46983332517621867</v>
      </c>
      <c r="KP251" s="175"/>
      <c r="KQ251" s="74">
        <v>1598</v>
      </c>
      <c r="KR251" s="74">
        <v>2406</v>
      </c>
      <c r="KS251" s="175">
        <v>0.66417290108063176</v>
      </c>
      <c r="KT251" s="74">
        <v>3244</v>
      </c>
      <c r="KU251" s="74">
        <v>4900</v>
      </c>
      <c r="KV251" s="175">
        <v>0.66204081632653056</v>
      </c>
      <c r="KW251" s="74">
        <v>4734</v>
      </c>
      <c r="KX251" s="74">
        <v>7420</v>
      </c>
      <c r="KY251" s="175">
        <v>0.6380053908355795</v>
      </c>
      <c r="KZ251" s="74">
        <v>6086</v>
      </c>
      <c r="LA251" s="74">
        <v>10281</v>
      </c>
      <c r="LB251" s="175">
        <v>0.5919657620854003</v>
      </c>
      <c r="LC251" s="74">
        <v>1936</v>
      </c>
      <c r="LD251" s="74">
        <v>3696</v>
      </c>
      <c r="LE251" s="175">
        <f t="shared" si="537"/>
        <v>0.52380952380952384</v>
      </c>
      <c r="LF251" s="74">
        <v>3187</v>
      </c>
      <c r="LG251" s="74">
        <v>6600</v>
      </c>
      <c r="LH251" s="175">
        <f t="shared" si="538"/>
        <v>0.48287878787878785</v>
      </c>
      <c r="LI251" s="74">
        <v>1665</v>
      </c>
      <c r="LJ251" s="74">
        <v>6728</v>
      </c>
      <c r="LK251" s="175">
        <f t="shared" si="539"/>
        <v>0.24747324613555291</v>
      </c>
      <c r="LL251" s="74">
        <v>6788</v>
      </c>
      <c r="LM251" s="74">
        <v>17024</v>
      </c>
      <c r="LN251" s="175">
        <v>0.3987312030075188</v>
      </c>
      <c r="LO251" s="175"/>
      <c r="LP251" s="74">
        <v>642</v>
      </c>
      <c r="LQ251" s="74">
        <v>6207</v>
      </c>
      <c r="LR251" s="175">
        <v>0.10343160947317545</v>
      </c>
      <c r="LS251" s="74">
        <v>13516</v>
      </c>
      <c r="LT251" s="74">
        <v>33512</v>
      </c>
      <c r="LU251" s="175">
        <v>0.40331821437097159</v>
      </c>
      <c r="LV251" s="175"/>
      <c r="LW251" s="74"/>
      <c r="LX251" s="74">
        <v>42</v>
      </c>
      <c r="LY251" s="74">
        <v>286</v>
      </c>
      <c r="LZ251" s="74">
        <v>293</v>
      </c>
      <c r="MA251" s="74">
        <v>203</v>
      </c>
      <c r="MB251" s="74">
        <v>291</v>
      </c>
      <c r="MC251" s="74">
        <v>228</v>
      </c>
      <c r="MD251" s="74"/>
      <c r="MH251" s="75"/>
      <c r="MI251" s="89"/>
    </row>
    <row r="252" spans="1:347" x14ac:dyDescent="0.25">
      <c r="A252" s="153"/>
      <c r="B252" s="156" t="s">
        <v>42</v>
      </c>
      <c r="C252" s="154"/>
      <c r="D252" s="159">
        <v>71053</v>
      </c>
      <c r="E252" s="159" t="s">
        <v>262</v>
      </c>
      <c r="F252" s="73" t="s">
        <v>274</v>
      </c>
      <c r="P252" s="164"/>
      <c r="Q252" s="129"/>
      <c r="R252" s="129"/>
      <c r="S252" s="129"/>
      <c r="T252" s="129"/>
      <c r="U252" s="129"/>
      <c r="V252" s="129"/>
      <c r="W252" s="129"/>
      <c r="X252" s="129"/>
      <c r="Y252" s="129"/>
      <c r="Z252" s="115"/>
      <c r="AA252" s="74"/>
      <c r="AB252" s="75">
        <v>4129</v>
      </c>
      <c r="AC252" s="75">
        <v>6447</v>
      </c>
      <c r="AD252" s="75">
        <v>1869</v>
      </c>
      <c r="AE252" s="90">
        <f>AJ252*((BA252/(AX252+BA252)))</f>
        <v>5917.4156343442974</v>
      </c>
      <c r="AF252" s="90">
        <f>AJ252*((AX252/(AX252+BA252)))</f>
        <v>1427.5843656557026</v>
      </c>
      <c r="AG252" s="75">
        <v>7095</v>
      </c>
      <c r="AH252" s="75">
        <v>359</v>
      </c>
      <c r="AI252" s="75">
        <v>0</v>
      </c>
      <c r="AJ252" s="75">
        <v>7345</v>
      </c>
      <c r="AK252" s="74">
        <f t="shared" si="588"/>
        <v>27244</v>
      </c>
      <c r="AL252" s="76"/>
      <c r="AM252" s="77">
        <f t="shared" si="589"/>
        <v>0.15155630597562766</v>
      </c>
      <c r="AN252" s="78">
        <f t="shared" si="590"/>
        <v>0.23663926002055499</v>
      </c>
      <c r="AO252" s="78">
        <f t="shared" si="591"/>
        <v>6.8602261048304219E-2</v>
      </c>
      <c r="AP252" s="78">
        <f t="shared" si="592"/>
        <v>0.21720069132081549</v>
      </c>
      <c r="AQ252" s="78">
        <f t="shared" si="593"/>
        <v>5.2399954692985709E-2</v>
      </c>
      <c r="AR252" s="78">
        <f t="shared" si="594"/>
        <v>0.26042431361033624</v>
      </c>
      <c r="AS252" s="78">
        <f t="shared" si="595"/>
        <v>1.3177213331375715E-2</v>
      </c>
      <c r="AT252" s="79">
        <f t="shared" si="596"/>
        <v>0</v>
      </c>
      <c r="AU252" s="76">
        <f t="shared" si="597"/>
        <v>1</v>
      </c>
      <c r="AV252" s="76"/>
      <c r="AW252" s="76"/>
      <c r="AX252" s="75">
        <v>1365</v>
      </c>
      <c r="AY252" s="75">
        <v>1356</v>
      </c>
      <c r="AZ252" s="75">
        <v>4373</v>
      </c>
      <c r="BA252" s="75">
        <v>5658</v>
      </c>
      <c r="BB252" s="75">
        <v>8145</v>
      </c>
      <c r="BC252" s="75">
        <v>5710</v>
      </c>
      <c r="BD252" s="75">
        <v>369</v>
      </c>
      <c r="BF252" s="75">
        <v>60</v>
      </c>
      <c r="BG252" s="80">
        <v>44</v>
      </c>
      <c r="BH252" s="81">
        <v>175</v>
      </c>
      <c r="BI252" s="81"/>
      <c r="BJ252" s="82"/>
      <c r="BK252" s="74">
        <f t="shared" si="598"/>
        <v>219</v>
      </c>
      <c r="BL252" s="80">
        <f t="shared" si="478"/>
        <v>27255</v>
      </c>
      <c r="BM252" s="83"/>
      <c r="BN252" s="84">
        <f t="shared" si="599"/>
        <v>5.0082553659878924E-2</v>
      </c>
      <c r="BO252" s="85">
        <f t="shared" si="600"/>
        <v>4.9752339020363238E-2</v>
      </c>
      <c r="BP252" s="85">
        <f t="shared" si="601"/>
        <v>0.16044762428912127</v>
      </c>
      <c r="BQ252" s="85">
        <f t="shared" si="602"/>
        <v>0.20759493670886076</v>
      </c>
      <c r="BR252" s="85">
        <f t="shared" si="603"/>
        <v>0.29884424876169507</v>
      </c>
      <c r="BS252" s="85">
        <f t="shared" si="604"/>
        <v>0.20950284351495138</v>
      </c>
      <c r="BT252" s="85">
        <f t="shared" si="605"/>
        <v>1.3538800220143093E-2</v>
      </c>
      <c r="BU252" s="85">
        <f t="shared" si="606"/>
        <v>0</v>
      </c>
      <c r="BV252" s="85">
        <f t="shared" si="607"/>
        <v>2.2014309301045679E-3</v>
      </c>
      <c r="BW252" s="85">
        <f t="shared" si="608"/>
        <v>1.6143826820766833E-3</v>
      </c>
      <c r="BX252" s="85">
        <f t="shared" si="609"/>
        <v>6.4208402128049895E-3</v>
      </c>
      <c r="BY252" s="85">
        <f t="shared" si="610"/>
        <v>0</v>
      </c>
      <c r="BZ252" s="85">
        <f t="shared" si="611"/>
        <v>0</v>
      </c>
      <c r="CA252" s="76">
        <f t="shared" si="612"/>
        <v>8.0352228948816721E-3</v>
      </c>
      <c r="CB252" s="86">
        <f t="shared" si="613"/>
        <v>1</v>
      </c>
      <c r="CC252" s="76"/>
      <c r="CD252" s="76"/>
      <c r="CE252" s="75">
        <v>7027</v>
      </c>
      <c r="CF252" s="75">
        <v>5015</v>
      </c>
      <c r="CG252" s="75">
        <v>5048</v>
      </c>
      <c r="CH252" s="75">
        <v>1847</v>
      </c>
      <c r="CI252" s="75">
        <v>2571</v>
      </c>
      <c r="CJ252" s="75">
        <v>4820</v>
      </c>
      <c r="CK252" s="75">
        <v>471</v>
      </c>
      <c r="CL252" s="75">
        <v>161</v>
      </c>
      <c r="CM252" s="75">
        <v>493</v>
      </c>
      <c r="CQ252" s="74">
        <f t="shared" si="614"/>
        <v>654</v>
      </c>
      <c r="CR252" s="74">
        <f t="shared" si="615"/>
        <v>27453</v>
      </c>
      <c r="CS252" s="76"/>
      <c r="CT252" s="77">
        <f t="shared" si="616"/>
        <v>0.25596473973700506</v>
      </c>
      <c r="CU252" s="78">
        <f t="shared" si="617"/>
        <v>0.18267584599133063</v>
      </c>
      <c r="CV252" s="78">
        <f t="shared" si="618"/>
        <v>0.18387790041161256</v>
      </c>
      <c r="CW252" s="78">
        <f t="shared" si="619"/>
        <v>6.7278621644264749E-2</v>
      </c>
      <c r="CX252" s="78">
        <f t="shared" si="620"/>
        <v>9.365096710741995E-2</v>
      </c>
      <c r="CY252" s="78">
        <f t="shared" si="621"/>
        <v>0.17557279714421009</v>
      </c>
      <c r="CZ252" s="78">
        <f t="shared" si="622"/>
        <v>1.7156594907660364E-2</v>
      </c>
      <c r="DA252" s="79"/>
      <c r="DB252" s="79"/>
      <c r="DC252" s="79"/>
      <c r="DD252" s="79"/>
      <c r="DE252" s="79">
        <f t="shared" si="623"/>
        <v>2.3822533056496557E-2</v>
      </c>
      <c r="DF252" s="76">
        <f t="shared" si="624"/>
        <v>1</v>
      </c>
      <c r="DG252" s="76"/>
      <c r="DH252" s="76"/>
      <c r="DI252" s="76"/>
      <c r="DJ252" s="76"/>
      <c r="DK252" s="76">
        <f t="shared" si="479"/>
        <v>0.23663926002055499</v>
      </c>
      <c r="DL252" s="76">
        <f t="shared" si="480"/>
        <v>0.29884424876169507</v>
      </c>
      <c r="DM252" s="76">
        <f t="shared" si="481"/>
        <v>0.18267584599133063</v>
      </c>
      <c r="DN252" s="76"/>
      <c r="DO252" s="76"/>
      <c r="DP252" s="76">
        <f t="shared" si="482"/>
        <v>6.8602261048304219E-2</v>
      </c>
      <c r="DQ252" s="76">
        <f t="shared" si="483"/>
        <v>4.9752339020363238E-2</v>
      </c>
      <c r="DR252" s="76">
        <f t="shared" si="484"/>
        <v>9.365096710741995E-2</v>
      </c>
      <c r="DS252" s="76"/>
      <c r="DT252" s="76"/>
      <c r="DU252" s="76"/>
      <c r="DV252" s="76">
        <f t="shared" si="485"/>
        <v>0</v>
      </c>
      <c r="DW252" s="76"/>
      <c r="DX252" s="76"/>
      <c r="DY252" s="76"/>
      <c r="DZ252" s="76"/>
      <c r="EA252" s="76">
        <f t="shared" si="486"/>
        <v>2.2014309301045679E-3</v>
      </c>
      <c r="EB252" s="76"/>
      <c r="EC252" s="76"/>
      <c r="ED252" s="76"/>
      <c r="EE252" s="76">
        <f t="shared" si="625"/>
        <v>0.30524152106885921</v>
      </c>
      <c r="EF252" s="76">
        <f t="shared" si="626"/>
        <v>0.35079801871216287</v>
      </c>
      <c r="EG252" s="76">
        <f t="shared" si="627"/>
        <v>0.27632681309875057</v>
      </c>
      <c r="EH252" s="76"/>
      <c r="EI252" s="76"/>
      <c r="EJ252" s="76">
        <f t="shared" si="487"/>
        <v>-5.396341402922436E-2</v>
      </c>
      <c r="EK252" s="76"/>
      <c r="EL252" s="76">
        <f t="shared" si="488"/>
        <v>-0.11616840277036444</v>
      </c>
      <c r="EM252" s="76"/>
      <c r="EN252" s="76"/>
      <c r="EO252" s="76">
        <f t="shared" si="489"/>
        <v>2.504870605911573E-2</v>
      </c>
      <c r="EP252" s="76"/>
      <c r="EQ252" s="76">
        <f t="shared" si="490"/>
        <v>4.3898628087056711E-2</v>
      </c>
      <c r="ER252" s="76"/>
      <c r="ES252" s="76"/>
      <c r="ET252" s="76">
        <f t="shared" si="491"/>
        <v>0</v>
      </c>
      <c r="EU252" s="76"/>
      <c r="EV252" s="76">
        <f t="shared" si="492"/>
        <v>0</v>
      </c>
      <c r="EW252" s="76"/>
      <c r="EX252" s="76"/>
      <c r="EY252" s="76">
        <f t="shared" si="493"/>
        <v>0</v>
      </c>
      <c r="EZ252" s="76"/>
      <c r="FA252" s="76">
        <f t="shared" si="494"/>
        <v>-2.2014309301045679E-3</v>
      </c>
      <c r="FB252" s="76"/>
      <c r="FC252" s="76"/>
      <c r="FD252" s="76">
        <f t="shared" si="495"/>
        <v>-2.8914707970108644E-2</v>
      </c>
      <c r="FE252" s="76"/>
      <c r="FF252" s="76">
        <f t="shared" si="496"/>
        <v>-7.4471205613412306E-2</v>
      </c>
      <c r="FG252" s="76"/>
      <c r="FH252" s="76"/>
      <c r="FI252" s="76"/>
      <c r="FJ252" s="76"/>
      <c r="FK252" s="76"/>
      <c r="FL252" s="76">
        <f t="shared" si="497"/>
        <v>1.3177213331375715E-2</v>
      </c>
      <c r="FM252" s="76">
        <f t="shared" si="498"/>
        <v>1.3538800220143093E-2</v>
      </c>
      <c r="FN252" s="76">
        <f t="shared" si="499"/>
        <v>1.7156594907660364E-2</v>
      </c>
      <c r="FO252" s="76"/>
      <c r="FP252" s="76">
        <f t="shared" si="500"/>
        <v>3.9793815762846491E-3</v>
      </c>
      <c r="FQ252" s="76"/>
      <c r="FR252" s="76">
        <f t="shared" si="501"/>
        <v>3.6177946875172711E-3</v>
      </c>
      <c r="FS252" s="76"/>
      <c r="FT252" s="76"/>
      <c r="FU252" s="76"/>
      <c r="FV252" s="76"/>
      <c r="FW252" s="76">
        <f t="shared" si="502"/>
        <v>0.26042431361033624</v>
      </c>
      <c r="FX252" s="76">
        <f t="shared" si="503"/>
        <v>0.20950284351495138</v>
      </c>
      <c r="FY252" s="76">
        <f t="shared" si="504"/>
        <v>0.18387790041161256</v>
      </c>
      <c r="FZ252" s="76"/>
      <c r="GA252" s="76">
        <f t="shared" si="505"/>
        <v>-7.6546413198723684E-2</v>
      </c>
      <c r="GB252" s="76"/>
      <c r="GC252" s="76">
        <f t="shared" si="506"/>
        <v>-2.5624943103338821E-2</v>
      </c>
      <c r="GD252" s="76"/>
      <c r="GE252" s="76"/>
      <c r="GF252" s="76"/>
      <c r="GG252" s="76"/>
      <c r="GH252" s="76">
        <f t="shared" si="507"/>
        <v>0.15155630597562766</v>
      </c>
      <c r="GI252" s="76">
        <f t="shared" si="508"/>
        <v>0.16044762428912127</v>
      </c>
      <c r="GJ252" s="76">
        <f t="shared" si="509"/>
        <v>0.17557279714421009</v>
      </c>
      <c r="GK252" s="76"/>
      <c r="GL252" s="76">
        <f t="shared" si="510"/>
        <v>2.4016491168582427E-2</v>
      </c>
      <c r="GM252" s="76"/>
      <c r="GN252" s="76">
        <f t="shared" si="511"/>
        <v>1.5125172855088825E-2</v>
      </c>
      <c r="GO252" s="76"/>
      <c r="GP252" s="76"/>
      <c r="GQ252" s="76"/>
      <c r="GR252" s="76"/>
      <c r="GS252" s="76">
        <f t="shared" si="512"/>
        <v>0.21720069132081549</v>
      </c>
      <c r="GT252" s="76">
        <f t="shared" si="513"/>
        <v>0.20759493670886076</v>
      </c>
      <c r="GU252" s="76">
        <f t="shared" si="514"/>
        <v>0.25596473973700506</v>
      </c>
      <c r="GV252" s="76"/>
      <c r="GW252" s="76">
        <f t="shared" si="515"/>
        <v>3.8764048416189578E-2</v>
      </c>
      <c r="GX252" s="76"/>
      <c r="GY252" s="76">
        <f t="shared" si="516"/>
        <v>4.8369803028144309E-2</v>
      </c>
      <c r="GZ252" s="76"/>
      <c r="HA252" s="76"/>
      <c r="HB252" s="76"/>
      <c r="HC252" s="76"/>
      <c r="HD252" s="76">
        <f t="shared" si="517"/>
        <v>5.2399954692985709E-2</v>
      </c>
      <c r="HE252" s="76">
        <f t="shared" si="518"/>
        <v>5.0082553659878924E-2</v>
      </c>
      <c r="HF252" s="76">
        <f t="shared" si="519"/>
        <v>6.7278621644264749E-2</v>
      </c>
      <c r="HG252" s="76"/>
      <c r="HH252" s="76">
        <f t="shared" si="520"/>
        <v>1.487866695127904E-2</v>
      </c>
      <c r="HI252" s="76"/>
      <c r="HJ252" s="76">
        <f t="shared" si="521"/>
        <v>1.7196067984385825E-2</v>
      </c>
      <c r="HK252" s="76"/>
      <c r="HL252" s="76"/>
      <c r="HM252" s="76"/>
      <c r="HN252" s="76"/>
      <c r="HO252" s="76"/>
      <c r="HP252" s="76"/>
      <c r="HQ252" s="76"/>
      <c r="HR252" s="76">
        <f t="shared" si="522"/>
        <v>0.23037790465219121</v>
      </c>
      <c r="HS252" s="76">
        <f t="shared" si="523"/>
        <v>0.26960064601380118</v>
      </c>
      <c r="HT252" s="76">
        <f t="shared" si="524"/>
        <v>0.28277785934517691</v>
      </c>
      <c r="HU252" s="76"/>
      <c r="HV252" s="76">
        <f t="shared" si="525"/>
        <v>0.22113373692900384</v>
      </c>
      <c r="HW252" s="76">
        <f t="shared" si="526"/>
        <v>0.25767749036873966</v>
      </c>
      <c r="HX252" s="76">
        <f t="shared" si="527"/>
        <v>0.27121629058888275</v>
      </c>
      <c r="HY252" s="76"/>
      <c r="HZ252" s="76">
        <f t="shared" si="528"/>
        <v>0.27312133464466543</v>
      </c>
      <c r="IA252" s="76">
        <f t="shared" si="529"/>
        <v>0.3232433613812698</v>
      </c>
      <c r="IB252" s="76">
        <f t="shared" si="530"/>
        <v>0.34039995628893016</v>
      </c>
      <c r="IC252" s="76"/>
      <c r="ID252" s="76"/>
      <c r="IE252" s="76">
        <f t="shared" si="531"/>
        <v>4.2743429992474213E-2</v>
      </c>
      <c r="IF252" s="76"/>
      <c r="IG252" s="76">
        <f t="shared" si="532"/>
        <v>5.1987597715661582E-2</v>
      </c>
      <c r="IH252" s="76"/>
      <c r="II252" s="76"/>
      <c r="IJ252" s="76">
        <f t="shared" si="533"/>
        <v>5.3642715367468619E-2</v>
      </c>
      <c r="IK252" s="76"/>
      <c r="IL252" s="76">
        <f t="shared" si="534"/>
        <v>6.5565871012530141E-2</v>
      </c>
      <c r="IM252" s="76"/>
      <c r="IN252" s="76"/>
      <c r="IO252" s="76">
        <f t="shared" si="535"/>
        <v>5.7622096943753254E-2</v>
      </c>
      <c r="IP252" s="76"/>
      <c r="IQ252" s="76">
        <f t="shared" si="536"/>
        <v>6.9183665700047414E-2</v>
      </c>
      <c r="IR252" s="76"/>
      <c r="IS252" s="76"/>
      <c r="IT252" s="76"/>
      <c r="IU252" s="76"/>
      <c r="IV252" s="76"/>
      <c r="IW252" s="76">
        <v>0.1</v>
      </c>
      <c r="IX252" s="183">
        <v>8.1666189450620585</v>
      </c>
      <c r="IY252" s="183">
        <v>8.0823582735921509</v>
      </c>
      <c r="IZ252" s="175">
        <v>-0.19683413813811831</v>
      </c>
      <c r="JA252" s="76"/>
      <c r="JB252" s="74">
        <v>18505</v>
      </c>
      <c r="JC252" s="74">
        <v>104</v>
      </c>
      <c r="JD252" s="74">
        <v>99</v>
      </c>
      <c r="JE252" s="76">
        <v>1.6335896477791389E-2</v>
      </c>
      <c r="JF252" s="76">
        <v>7.3491596025444986E-2</v>
      </c>
      <c r="JG252" s="74"/>
      <c r="JH252" s="74">
        <v>430</v>
      </c>
      <c r="JI252" s="74">
        <v>21</v>
      </c>
      <c r="JJ252" s="175">
        <v>4.8837209302325581E-2</v>
      </c>
      <c r="JK252" s="74">
        <v>412</v>
      </c>
      <c r="JL252" s="74">
        <v>36</v>
      </c>
      <c r="JM252" s="175">
        <v>8.7378640776699032E-2</v>
      </c>
      <c r="JN252" s="74">
        <v>842</v>
      </c>
      <c r="JO252" s="74">
        <v>57</v>
      </c>
      <c r="JP252" s="175">
        <v>6.769596199524941E-2</v>
      </c>
      <c r="JQ252" s="175">
        <v>0.42170711840662556</v>
      </c>
      <c r="JR252" s="74"/>
      <c r="JS252" s="74"/>
      <c r="JT252" s="76">
        <v>9.2436974789915971E-2</v>
      </c>
      <c r="JU252" s="175"/>
      <c r="JV252" s="175">
        <v>5.5932036927912002E-2</v>
      </c>
      <c r="JW252" s="175">
        <v>2.7548615203299941E-2</v>
      </c>
      <c r="JX252" s="175">
        <v>1.681889609114123E-2</v>
      </c>
      <c r="JY252" s="175">
        <v>3.9113140836770775E-2</v>
      </c>
      <c r="JZ252" s="175">
        <v>8.3480652131211946E-2</v>
      </c>
      <c r="KA252" s="175">
        <v>1.6597917894323317E-2</v>
      </c>
      <c r="KB252" s="175">
        <v>6.0449813396189357E-2</v>
      </c>
      <c r="KC252" s="175">
        <v>0.14370948733058339</v>
      </c>
      <c r="KD252" s="175">
        <v>0.10459634649381261</v>
      </c>
      <c r="KE252" s="175">
        <v>7.7047731290512664E-2</v>
      </c>
      <c r="KF252" s="175">
        <v>0.16052838342172462</v>
      </c>
      <c r="KG252" s="175"/>
      <c r="KH252" s="74">
        <v>4023</v>
      </c>
      <c r="KI252" s="74">
        <v>39124</v>
      </c>
      <c r="KJ252" s="74">
        <v>6538</v>
      </c>
      <c r="KK252" s="74">
        <v>40728</v>
      </c>
      <c r="KL252" s="76">
        <v>0.10282690931397608</v>
      </c>
      <c r="KM252" s="76">
        <v>0.16052838342172462</v>
      </c>
      <c r="KN252" s="175">
        <v>5.7701474107748549E-2</v>
      </c>
      <c r="KO252" s="175">
        <v>0.56115149713933732</v>
      </c>
      <c r="KP252" s="175"/>
      <c r="KQ252" s="74">
        <v>704</v>
      </c>
      <c r="KR252" s="74">
        <v>2211</v>
      </c>
      <c r="KS252" s="175">
        <v>0.31840796019900497</v>
      </c>
      <c r="KT252" s="74">
        <v>1416</v>
      </c>
      <c r="KU252" s="74">
        <v>4550</v>
      </c>
      <c r="KV252" s="175">
        <v>0.31120879120879119</v>
      </c>
      <c r="KW252" s="74">
        <v>2098</v>
      </c>
      <c r="KX252" s="74">
        <v>6857</v>
      </c>
      <c r="KY252" s="175">
        <v>0.30596470759807498</v>
      </c>
      <c r="KZ252" s="74">
        <v>2891</v>
      </c>
      <c r="LA252" s="74">
        <v>10016</v>
      </c>
      <c r="LB252" s="175">
        <v>0.288638178913738</v>
      </c>
      <c r="LC252" s="74">
        <v>1208</v>
      </c>
      <c r="LD252" s="74">
        <v>4853</v>
      </c>
      <c r="LE252" s="175">
        <f t="shared" si="537"/>
        <v>0.24891819493097053</v>
      </c>
      <c r="LF252" s="74">
        <v>1483</v>
      </c>
      <c r="LG252" s="74">
        <v>8120</v>
      </c>
      <c r="LH252" s="175">
        <f t="shared" si="538"/>
        <v>0.18263546798029556</v>
      </c>
      <c r="LI252" s="74">
        <v>715</v>
      </c>
      <c r="LJ252" s="74">
        <v>9334</v>
      </c>
      <c r="LK252" s="175">
        <f t="shared" si="539"/>
        <v>7.6601671309192196E-2</v>
      </c>
      <c r="LL252" s="74">
        <v>3406</v>
      </c>
      <c r="LM252" s="74">
        <v>22307</v>
      </c>
      <c r="LN252" s="175">
        <v>0.15268749719818892</v>
      </c>
      <c r="LO252" s="175"/>
      <c r="LP252" s="74">
        <v>241</v>
      </c>
      <c r="LQ252" s="74">
        <v>8405</v>
      </c>
      <c r="LR252" s="175">
        <v>2.8673408685306365E-2</v>
      </c>
      <c r="LS252" s="74">
        <v>6538</v>
      </c>
      <c r="LT252" s="74">
        <v>40728</v>
      </c>
      <c r="LU252" s="175">
        <v>0.16052838342172462</v>
      </c>
      <c r="LV252" s="175"/>
      <c r="LW252" s="74"/>
      <c r="LX252" s="74">
        <v>31</v>
      </c>
      <c r="LY252" s="74">
        <v>18</v>
      </c>
      <c r="LZ252" s="74">
        <v>93</v>
      </c>
      <c r="MA252" s="74">
        <v>276</v>
      </c>
      <c r="MB252" s="74">
        <v>153</v>
      </c>
      <c r="MC252" s="74">
        <v>47</v>
      </c>
      <c r="MD252" s="74"/>
      <c r="MH252" s="75"/>
      <c r="MI252" s="89"/>
    </row>
    <row r="253" spans="1:347" x14ac:dyDescent="0.25">
      <c r="A253" s="153"/>
      <c r="B253" s="156" t="s">
        <v>12</v>
      </c>
      <c r="C253" s="154"/>
      <c r="D253" s="159">
        <v>34043</v>
      </c>
      <c r="E253" s="159" t="s">
        <v>141</v>
      </c>
      <c r="F253" s="73" t="s">
        <v>176</v>
      </c>
      <c r="P253" s="164"/>
      <c r="Q253" s="129"/>
      <c r="R253" s="129"/>
      <c r="S253" s="129"/>
      <c r="T253" s="129"/>
      <c r="U253" s="129"/>
      <c r="V253" s="129"/>
      <c r="W253" s="129"/>
      <c r="X253" s="129"/>
      <c r="Y253" s="129"/>
      <c r="Z253" s="115"/>
      <c r="AA253" s="74"/>
      <c r="AB253" s="75">
        <v>270</v>
      </c>
      <c r="AC253" s="75">
        <v>178</v>
      </c>
      <c r="AD253" s="75">
        <v>86</v>
      </c>
      <c r="AE253" s="75">
        <v>192</v>
      </c>
      <c r="AF253" s="75">
        <v>127</v>
      </c>
      <c r="AG253" s="75">
        <v>267</v>
      </c>
      <c r="AH253" s="75">
        <v>36</v>
      </c>
      <c r="AI253" s="75">
        <v>28</v>
      </c>
      <c r="AK253" s="74">
        <f t="shared" si="588"/>
        <v>1184</v>
      </c>
      <c r="AL253" s="76"/>
      <c r="AM253" s="77">
        <f t="shared" si="589"/>
        <v>0.22804054054054054</v>
      </c>
      <c r="AN253" s="78">
        <f t="shared" si="590"/>
        <v>0.15033783783783783</v>
      </c>
      <c r="AO253" s="78">
        <f t="shared" si="591"/>
        <v>7.2635135135135129E-2</v>
      </c>
      <c r="AP253" s="78">
        <f t="shared" si="592"/>
        <v>0.16216216216216217</v>
      </c>
      <c r="AQ253" s="78">
        <f t="shared" si="593"/>
        <v>0.10726351351351351</v>
      </c>
      <c r="AR253" s="78">
        <f t="shared" si="594"/>
        <v>0.22550675675675674</v>
      </c>
      <c r="AS253" s="78">
        <f t="shared" si="595"/>
        <v>3.0405405405405407E-2</v>
      </c>
      <c r="AT253" s="79">
        <f t="shared" si="596"/>
        <v>2.364864864864865E-2</v>
      </c>
      <c r="AU253" s="76">
        <f t="shared" si="597"/>
        <v>1</v>
      </c>
      <c r="AV253" s="76"/>
      <c r="AW253" s="76"/>
      <c r="AX253" s="75">
        <v>107</v>
      </c>
      <c r="AY253" s="75">
        <v>42</v>
      </c>
      <c r="AZ253" s="75">
        <v>312</v>
      </c>
      <c r="BA253" s="75">
        <v>253</v>
      </c>
      <c r="BB253" s="75">
        <v>207</v>
      </c>
      <c r="BC253" s="75">
        <v>244</v>
      </c>
      <c r="BD253" s="75">
        <v>21</v>
      </c>
      <c r="BE253" s="75">
        <v>34</v>
      </c>
      <c r="BF253" s="75">
        <v>5</v>
      </c>
      <c r="BG253" s="80">
        <v>19</v>
      </c>
      <c r="BH253" s="81"/>
      <c r="BI253" s="81"/>
      <c r="BJ253" s="82"/>
      <c r="BK253" s="74">
        <f t="shared" si="598"/>
        <v>19</v>
      </c>
      <c r="BL253" s="80">
        <f t="shared" si="478"/>
        <v>1244</v>
      </c>
      <c r="BM253" s="83"/>
      <c r="BN253" s="84">
        <f t="shared" si="599"/>
        <v>8.6012861736334406E-2</v>
      </c>
      <c r="BO253" s="85">
        <f t="shared" si="600"/>
        <v>3.3762057877813507E-2</v>
      </c>
      <c r="BP253" s="85">
        <f t="shared" si="601"/>
        <v>0.25080385852090031</v>
      </c>
      <c r="BQ253" s="85">
        <f t="shared" si="602"/>
        <v>0.20337620578778134</v>
      </c>
      <c r="BR253" s="85">
        <f t="shared" si="603"/>
        <v>0.16639871382636656</v>
      </c>
      <c r="BS253" s="85">
        <f t="shared" si="604"/>
        <v>0.19614147909967847</v>
      </c>
      <c r="BT253" s="85">
        <f t="shared" si="605"/>
        <v>1.6881028938906754E-2</v>
      </c>
      <c r="BU253" s="85">
        <f t="shared" si="606"/>
        <v>2.7331189710610933E-2</v>
      </c>
      <c r="BV253" s="85">
        <f t="shared" si="607"/>
        <v>4.0192926045016075E-3</v>
      </c>
      <c r="BW253" s="85">
        <f t="shared" si="608"/>
        <v>1.5273311897106109E-2</v>
      </c>
      <c r="BX253" s="85">
        <f t="shared" si="609"/>
        <v>0</v>
      </c>
      <c r="BY253" s="85">
        <f t="shared" si="610"/>
        <v>0</v>
      </c>
      <c r="BZ253" s="85">
        <f t="shared" si="611"/>
        <v>0</v>
      </c>
      <c r="CA253" s="76">
        <f t="shared" si="612"/>
        <v>1.5273311897106109E-2</v>
      </c>
      <c r="CB253" s="86">
        <f t="shared" si="613"/>
        <v>1</v>
      </c>
      <c r="CC253" s="76"/>
      <c r="CD253" s="76"/>
      <c r="CE253" s="73">
        <v>174</v>
      </c>
      <c r="CF253" s="73">
        <v>154</v>
      </c>
      <c r="CG253" s="73">
        <v>268</v>
      </c>
      <c r="CH253" s="73">
        <v>229</v>
      </c>
      <c r="CI253" s="73">
        <v>124</v>
      </c>
      <c r="CJ253" s="73">
        <v>204</v>
      </c>
      <c r="CK253" s="73">
        <v>44</v>
      </c>
      <c r="CQ253" s="74">
        <f t="shared" si="614"/>
        <v>0</v>
      </c>
      <c r="CR253" s="74">
        <f t="shared" si="615"/>
        <v>1197</v>
      </c>
      <c r="CS253" s="76"/>
      <c r="CT253" s="77">
        <f t="shared" si="616"/>
        <v>0.14536340852130325</v>
      </c>
      <c r="CU253" s="78">
        <f t="shared" si="617"/>
        <v>0.12865497076023391</v>
      </c>
      <c r="CV253" s="78">
        <f t="shared" si="618"/>
        <v>0.22389306599832914</v>
      </c>
      <c r="CW253" s="78">
        <f t="shared" si="619"/>
        <v>0.19131161236424393</v>
      </c>
      <c r="CX253" s="78">
        <f t="shared" si="620"/>
        <v>0.1035923141186299</v>
      </c>
      <c r="CY253" s="78">
        <f t="shared" si="621"/>
        <v>0.17042606516290726</v>
      </c>
      <c r="CZ253" s="78">
        <f t="shared" si="622"/>
        <v>3.6758563074352546E-2</v>
      </c>
      <c r="DA253" s="79"/>
      <c r="DB253" s="79"/>
      <c r="DC253" s="79"/>
      <c r="DD253" s="79"/>
      <c r="DE253" s="79">
        <f t="shared" si="623"/>
        <v>0</v>
      </c>
      <c r="DF253" s="76">
        <f t="shared" si="624"/>
        <v>1</v>
      </c>
      <c r="DG253" s="76"/>
      <c r="DH253" s="76"/>
      <c r="DI253" s="76"/>
      <c r="DJ253" s="76"/>
      <c r="DK253" s="76">
        <f t="shared" si="479"/>
        <v>0.15033783783783783</v>
      </c>
      <c r="DL253" s="76">
        <f t="shared" si="480"/>
        <v>0.16639871382636656</v>
      </c>
      <c r="DM253" s="76">
        <f t="shared" si="481"/>
        <v>0.12865497076023391</v>
      </c>
      <c r="DN253" s="76"/>
      <c r="DO253" s="76"/>
      <c r="DP253" s="76">
        <f t="shared" si="482"/>
        <v>7.2635135135135129E-2</v>
      </c>
      <c r="DQ253" s="76">
        <f t="shared" si="483"/>
        <v>3.3762057877813507E-2</v>
      </c>
      <c r="DR253" s="76">
        <f t="shared" si="484"/>
        <v>0.1035923141186299</v>
      </c>
      <c r="DS253" s="76"/>
      <c r="DT253" s="76"/>
      <c r="DU253" s="76"/>
      <c r="DV253" s="76">
        <f t="shared" si="485"/>
        <v>2.7331189710610933E-2</v>
      </c>
      <c r="DW253" s="76"/>
      <c r="DX253" s="76"/>
      <c r="DY253" s="76"/>
      <c r="DZ253" s="76"/>
      <c r="EA253" s="76">
        <f t="shared" si="486"/>
        <v>4.0192926045016075E-3</v>
      </c>
      <c r="EB253" s="76"/>
      <c r="EC253" s="76"/>
      <c r="ED253" s="76"/>
      <c r="EE253" s="76">
        <f t="shared" si="625"/>
        <v>0.22297297297297297</v>
      </c>
      <c r="EF253" s="76">
        <f t="shared" si="626"/>
        <v>0.23151125401929259</v>
      </c>
      <c r="EG253" s="76">
        <f t="shared" si="627"/>
        <v>0.23224728487886381</v>
      </c>
      <c r="EH253" s="76"/>
      <c r="EI253" s="76"/>
      <c r="EJ253" s="76">
        <f t="shared" si="487"/>
        <v>-2.1682867077603918E-2</v>
      </c>
      <c r="EK253" s="76"/>
      <c r="EL253" s="76">
        <f t="shared" si="488"/>
        <v>-3.7743743066132651E-2</v>
      </c>
      <c r="EM253" s="76"/>
      <c r="EN253" s="76"/>
      <c r="EO253" s="76">
        <f t="shared" si="489"/>
        <v>3.0957178983494774E-2</v>
      </c>
      <c r="EP253" s="76"/>
      <c r="EQ253" s="76">
        <f t="shared" si="490"/>
        <v>6.9830256240816402E-2</v>
      </c>
      <c r="ER253" s="76"/>
      <c r="ES253" s="76"/>
      <c r="ET253" s="76">
        <f t="shared" si="491"/>
        <v>0</v>
      </c>
      <c r="EU253" s="76"/>
      <c r="EV253" s="76">
        <f t="shared" si="492"/>
        <v>-2.7331189710610933E-2</v>
      </c>
      <c r="EW253" s="76"/>
      <c r="EX253" s="76"/>
      <c r="EY253" s="76">
        <f t="shared" si="493"/>
        <v>0</v>
      </c>
      <c r="EZ253" s="76"/>
      <c r="FA253" s="76">
        <f t="shared" si="494"/>
        <v>-4.0192926045016075E-3</v>
      </c>
      <c r="FB253" s="76"/>
      <c r="FC253" s="76"/>
      <c r="FD253" s="76">
        <f t="shared" si="495"/>
        <v>9.2743119058908419E-3</v>
      </c>
      <c r="FE253" s="76"/>
      <c r="FF253" s="76">
        <f t="shared" si="496"/>
        <v>7.3603085957121839E-4</v>
      </c>
      <c r="FG253" s="76"/>
      <c r="FH253" s="76"/>
      <c r="FI253" s="76"/>
      <c r="FJ253" s="76"/>
      <c r="FK253" s="76"/>
      <c r="FL253" s="76">
        <f t="shared" si="497"/>
        <v>3.0405405405405407E-2</v>
      </c>
      <c r="FM253" s="76">
        <f t="shared" si="498"/>
        <v>1.6881028938906754E-2</v>
      </c>
      <c r="FN253" s="76">
        <f t="shared" si="499"/>
        <v>3.6758563074352546E-2</v>
      </c>
      <c r="FO253" s="76"/>
      <c r="FP253" s="76">
        <f t="shared" si="500"/>
        <v>6.3531576689471389E-3</v>
      </c>
      <c r="FQ253" s="76"/>
      <c r="FR253" s="76">
        <f t="shared" si="501"/>
        <v>1.9877534135445792E-2</v>
      </c>
      <c r="FS253" s="76"/>
      <c r="FT253" s="76"/>
      <c r="FU253" s="76"/>
      <c r="FV253" s="76"/>
      <c r="FW253" s="76">
        <f t="shared" si="502"/>
        <v>0.22550675675675674</v>
      </c>
      <c r="FX253" s="76">
        <f t="shared" si="503"/>
        <v>0.19614147909967847</v>
      </c>
      <c r="FY253" s="76">
        <f t="shared" si="504"/>
        <v>0.22389306599832914</v>
      </c>
      <c r="FZ253" s="76"/>
      <c r="GA253" s="76">
        <f t="shared" si="505"/>
        <v>-1.6136907584275995E-3</v>
      </c>
      <c r="GB253" s="76"/>
      <c r="GC253" s="76">
        <f t="shared" si="506"/>
        <v>2.7751586898650676E-2</v>
      </c>
      <c r="GD253" s="76"/>
      <c r="GE253" s="76"/>
      <c r="GF253" s="76"/>
      <c r="GG253" s="76"/>
      <c r="GH253" s="76">
        <f t="shared" si="507"/>
        <v>0.22804054054054054</v>
      </c>
      <c r="GI253" s="76">
        <f t="shared" si="508"/>
        <v>0.25080385852090031</v>
      </c>
      <c r="GJ253" s="76">
        <f t="shared" si="509"/>
        <v>0.17042606516290726</v>
      </c>
      <c r="GK253" s="76"/>
      <c r="GL253" s="76">
        <f t="shared" si="510"/>
        <v>-5.7614475377633284E-2</v>
      </c>
      <c r="GM253" s="76"/>
      <c r="GN253" s="76">
        <f t="shared" si="511"/>
        <v>-8.0377793357993055E-2</v>
      </c>
      <c r="GO253" s="76"/>
      <c r="GP253" s="76"/>
      <c r="GQ253" s="76"/>
      <c r="GR253" s="76"/>
      <c r="GS253" s="76">
        <f t="shared" si="512"/>
        <v>0.16216216216216217</v>
      </c>
      <c r="GT253" s="76">
        <f t="shared" si="513"/>
        <v>0.20337620578778134</v>
      </c>
      <c r="GU253" s="76">
        <f t="shared" si="514"/>
        <v>0.14536340852130325</v>
      </c>
      <c r="GV253" s="76"/>
      <c r="GW253" s="76">
        <f t="shared" si="515"/>
        <v>-1.6798753640858921E-2</v>
      </c>
      <c r="GX253" s="76"/>
      <c r="GY253" s="76">
        <f t="shared" si="516"/>
        <v>-5.8012797266478094E-2</v>
      </c>
      <c r="GZ253" s="76"/>
      <c r="HA253" s="76"/>
      <c r="HB253" s="76"/>
      <c r="HC253" s="76"/>
      <c r="HD253" s="76">
        <f t="shared" si="517"/>
        <v>0.10726351351351351</v>
      </c>
      <c r="HE253" s="76">
        <f t="shared" si="518"/>
        <v>8.6012861736334406E-2</v>
      </c>
      <c r="HF253" s="76">
        <f t="shared" si="519"/>
        <v>0.19131161236424393</v>
      </c>
      <c r="HG253" s="76"/>
      <c r="HH253" s="76">
        <f t="shared" si="520"/>
        <v>8.4048098850730418E-2</v>
      </c>
      <c r="HI253" s="76"/>
      <c r="HJ253" s="76">
        <f t="shared" si="521"/>
        <v>0.10529875062790953</v>
      </c>
      <c r="HK253" s="76"/>
      <c r="HL253" s="76"/>
      <c r="HM253" s="76"/>
      <c r="HN253" s="76"/>
      <c r="HO253" s="76"/>
      <c r="HP253" s="76"/>
      <c r="HQ253" s="76"/>
      <c r="HR253" s="76">
        <f t="shared" si="522"/>
        <v>0.19256756756756757</v>
      </c>
      <c r="HS253" s="76">
        <f t="shared" si="523"/>
        <v>0.26942567567567566</v>
      </c>
      <c r="HT253" s="76">
        <f t="shared" si="524"/>
        <v>0.29983108108108109</v>
      </c>
      <c r="HU253" s="76"/>
      <c r="HV253" s="76">
        <f t="shared" si="525"/>
        <v>0.22025723472668809</v>
      </c>
      <c r="HW253" s="76">
        <f t="shared" si="526"/>
        <v>0.28938906752411575</v>
      </c>
      <c r="HX253" s="76">
        <f t="shared" si="527"/>
        <v>0.3062700964630225</v>
      </c>
      <c r="HY253" s="76"/>
      <c r="HZ253" s="76">
        <f t="shared" si="528"/>
        <v>0.1821219715956558</v>
      </c>
      <c r="IA253" s="76">
        <f t="shared" si="529"/>
        <v>0.33667502088554718</v>
      </c>
      <c r="IB253" s="76">
        <f t="shared" si="530"/>
        <v>0.37343358395989973</v>
      </c>
      <c r="IC253" s="76"/>
      <c r="ID253" s="76"/>
      <c r="IE253" s="76">
        <f t="shared" si="531"/>
        <v>-1.0445595971911775E-2</v>
      </c>
      <c r="IF253" s="76"/>
      <c r="IG253" s="76">
        <f t="shared" si="532"/>
        <v>-3.8135263131032299E-2</v>
      </c>
      <c r="IH253" s="76"/>
      <c r="II253" s="76"/>
      <c r="IJ253" s="76">
        <f t="shared" si="533"/>
        <v>6.7249345209871525E-2</v>
      </c>
      <c r="IK253" s="76"/>
      <c r="IL253" s="76">
        <f t="shared" si="534"/>
        <v>4.7285953361431432E-2</v>
      </c>
      <c r="IM253" s="76"/>
      <c r="IN253" s="76"/>
      <c r="IO253" s="76">
        <f t="shared" si="535"/>
        <v>7.3602502878818643E-2</v>
      </c>
      <c r="IP253" s="76"/>
      <c r="IQ253" s="76">
        <f t="shared" si="536"/>
        <v>6.7163487496877228E-2</v>
      </c>
      <c r="IR253" s="76"/>
      <c r="IS253" s="76"/>
      <c r="IT253" s="76"/>
      <c r="IU253" s="76"/>
      <c r="IV253" s="76"/>
      <c r="IW253" s="76">
        <v>0.1</v>
      </c>
      <c r="IX253" s="183">
        <v>6.7368421052631575</v>
      </c>
      <c r="IY253" s="183">
        <v>6.7923237146295845</v>
      </c>
      <c r="IZ253" s="175">
        <v>-6.1366563813808436E-2</v>
      </c>
      <c r="JA253" s="76"/>
      <c r="JB253" s="74">
        <v>16915</v>
      </c>
      <c r="JC253" s="74">
        <v>95</v>
      </c>
      <c r="JD253" s="74">
        <v>99</v>
      </c>
      <c r="JE253" s="76">
        <v>1.4191679093161562E-2</v>
      </c>
      <c r="JF253" s="76">
        <v>6.5473800687731551E-2</v>
      </c>
      <c r="JG253" s="74"/>
      <c r="JH253" s="74">
        <v>14</v>
      </c>
      <c r="JI253" s="74">
        <v>1.5</v>
      </c>
      <c r="JJ253" s="175">
        <v>0.10714285714285714</v>
      </c>
      <c r="JK253" s="74">
        <v>1.5</v>
      </c>
      <c r="JL253" s="74">
        <v>1.5</v>
      </c>
      <c r="JM253" s="175">
        <v>1</v>
      </c>
      <c r="JN253" s="74">
        <v>15.5</v>
      </c>
      <c r="JO253" s="74">
        <v>3</v>
      </c>
      <c r="JP253" s="175">
        <v>0.19354838709677419</v>
      </c>
      <c r="JQ253" s="175">
        <v>0.96865061335756475</v>
      </c>
      <c r="JR253" s="74"/>
      <c r="JS253" s="74"/>
      <c r="JT253" s="76">
        <v>2.7027027027027029E-2</v>
      </c>
      <c r="JU253" s="175"/>
      <c r="JV253" s="175">
        <v>0.17589118198874296</v>
      </c>
      <c r="JW253" s="175">
        <v>3.2833020637898689E-3</v>
      </c>
      <c r="JX253" s="175">
        <v>2.3452157598499064E-3</v>
      </c>
      <c r="JY253" s="175">
        <v>0.17354596622889307</v>
      </c>
      <c r="JZ253" s="175">
        <v>0.17917448405253283</v>
      </c>
      <c r="KA253" s="175">
        <v>1.0787992495309569E-2</v>
      </c>
      <c r="KB253" s="175">
        <v>9.8499061913696062E-3</v>
      </c>
      <c r="KC253" s="175">
        <v>0.19746716697936209</v>
      </c>
      <c r="KD253" s="175">
        <v>2.3921200750469045E-2</v>
      </c>
      <c r="KE253" s="175">
        <v>2.0637898686679174E-2</v>
      </c>
      <c r="KF253" s="175">
        <v>0.19981238273921201</v>
      </c>
      <c r="KG253" s="175"/>
      <c r="KH253" s="74">
        <v>333</v>
      </c>
      <c r="KI253" s="74">
        <v>2104</v>
      </c>
      <c r="KJ253" s="74">
        <v>426</v>
      </c>
      <c r="KK253" s="74">
        <v>2132</v>
      </c>
      <c r="KL253" s="76">
        <v>0.15826996197718632</v>
      </c>
      <c r="KM253" s="76">
        <v>0.19981238273921201</v>
      </c>
      <c r="KN253" s="175">
        <v>4.1542420762025689E-2</v>
      </c>
      <c r="KO253" s="175">
        <v>0.26247823808799414</v>
      </c>
      <c r="KP253" s="175"/>
      <c r="KQ253" s="74">
        <v>49</v>
      </c>
      <c r="KR253" s="74">
        <v>170</v>
      </c>
      <c r="KS253" s="175">
        <v>0.28823529411764703</v>
      </c>
      <c r="KT253" s="74">
        <v>91</v>
      </c>
      <c r="KU253" s="74">
        <v>333</v>
      </c>
      <c r="KV253" s="175">
        <v>0.27327327327327328</v>
      </c>
      <c r="KW253" s="74">
        <v>145</v>
      </c>
      <c r="KX253" s="74">
        <v>510</v>
      </c>
      <c r="KY253" s="175">
        <v>0.28431372549019607</v>
      </c>
      <c r="KZ253" s="74">
        <v>194</v>
      </c>
      <c r="LA253" s="74">
        <v>710</v>
      </c>
      <c r="LB253" s="175">
        <v>0.27323943661971833</v>
      </c>
      <c r="LC253" s="74">
        <v>63</v>
      </c>
      <c r="LD253" s="74">
        <v>248</v>
      </c>
      <c r="LE253" s="175">
        <f t="shared" si="537"/>
        <v>0.25403225806451613</v>
      </c>
      <c r="LF253" s="74">
        <v>95</v>
      </c>
      <c r="LG253" s="74">
        <v>449</v>
      </c>
      <c r="LH253" s="175">
        <f t="shared" si="538"/>
        <v>0.21158129175946547</v>
      </c>
      <c r="LI253" s="74">
        <v>52</v>
      </c>
      <c r="LJ253" s="74">
        <v>403</v>
      </c>
      <c r="LK253" s="175">
        <f t="shared" si="539"/>
        <v>0.12903225806451613</v>
      </c>
      <c r="LL253" s="74">
        <v>210</v>
      </c>
      <c r="LM253" s="74">
        <v>1100</v>
      </c>
      <c r="LN253" s="175">
        <v>0.19090909090909092</v>
      </c>
      <c r="LO253" s="175"/>
      <c r="LP253" s="74">
        <v>22</v>
      </c>
      <c r="LQ253" s="74">
        <v>322</v>
      </c>
      <c r="LR253" s="175">
        <v>6.8322981366459631E-2</v>
      </c>
      <c r="LS253" s="74">
        <v>426</v>
      </c>
      <c r="LT253" s="74">
        <v>2132</v>
      </c>
      <c r="LU253" s="175">
        <v>0.19981238273921201</v>
      </c>
      <c r="LV253" s="175"/>
      <c r="LW253" s="74"/>
      <c r="LX253" s="74">
        <v>57</v>
      </c>
      <c r="LY253" s="74">
        <v>303</v>
      </c>
      <c r="LZ253" s="74">
        <v>304</v>
      </c>
      <c r="MA253" s="74">
        <v>182</v>
      </c>
      <c r="MB253" s="74">
        <v>186</v>
      </c>
      <c r="MC253" s="74">
        <v>212</v>
      </c>
      <c r="MD253" s="74"/>
      <c r="MH253" s="75"/>
      <c r="MI253" s="89"/>
    </row>
    <row r="254" spans="1:347" x14ac:dyDescent="0.25">
      <c r="A254" s="153"/>
      <c r="B254" s="156" t="s">
        <v>10</v>
      </c>
      <c r="C254" s="154"/>
      <c r="D254" s="159">
        <v>11044</v>
      </c>
      <c r="E254" s="159" t="s">
        <v>0</v>
      </c>
      <c r="F254" s="73" t="s">
        <v>28</v>
      </c>
      <c r="P254" s="164"/>
      <c r="Q254" s="129"/>
      <c r="R254" s="129"/>
      <c r="S254" s="129"/>
      <c r="T254" s="129"/>
      <c r="U254" s="129"/>
      <c r="V254" s="129"/>
      <c r="W254" s="129"/>
      <c r="X254" s="129"/>
      <c r="Y254" s="129"/>
      <c r="Z254" s="115"/>
      <c r="AA254" s="74"/>
      <c r="AB254" s="75">
        <v>1425</v>
      </c>
      <c r="AC254" s="75">
        <v>5050</v>
      </c>
      <c r="AD254" s="75">
        <v>1863</v>
      </c>
      <c r="AE254" s="75">
        <v>1486</v>
      </c>
      <c r="AF254" s="75">
        <v>613</v>
      </c>
      <c r="AG254" s="75">
        <v>1233</v>
      </c>
      <c r="AH254" s="75">
        <v>216</v>
      </c>
      <c r="AI254" s="75">
        <v>183</v>
      </c>
      <c r="AK254" s="74">
        <f t="shared" si="588"/>
        <v>12069</v>
      </c>
      <c r="AL254" s="76"/>
      <c r="AM254" s="77">
        <f t="shared" si="589"/>
        <v>0.11807109122545364</v>
      </c>
      <c r="AN254" s="78">
        <f t="shared" si="590"/>
        <v>0.41842737592178308</v>
      </c>
      <c r="AO254" s="78">
        <f t="shared" si="591"/>
        <v>0.15436241610738255</v>
      </c>
      <c r="AP254" s="78">
        <f t="shared" si="592"/>
        <v>0.12312536249896429</v>
      </c>
      <c r="AQ254" s="78">
        <f t="shared" si="593"/>
        <v>5.0791283453475847E-2</v>
      </c>
      <c r="AR254" s="78">
        <f t="shared" si="594"/>
        <v>0.10216256524981357</v>
      </c>
      <c r="AS254" s="78">
        <f t="shared" si="595"/>
        <v>1.7897091722595078E-2</v>
      </c>
      <c r="AT254" s="79">
        <f t="shared" si="596"/>
        <v>1.5162813820531942E-2</v>
      </c>
      <c r="AU254" s="76">
        <f t="shared" si="597"/>
        <v>1</v>
      </c>
      <c r="AV254" s="76"/>
      <c r="AW254" s="76"/>
      <c r="AX254" s="75">
        <v>657</v>
      </c>
      <c r="AY254" s="75">
        <v>1351</v>
      </c>
      <c r="AZ254" s="75">
        <v>1198</v>
      </c>
      <c r="BA254" s="75">
        <v>1423</v>
      </c>
      <c r="BB254" s="75">
        <v>5499</v>
      </c>
      <c r="BC254" s="75">
        <v>1481</v>
      </c>
      <c r="BD254" s="75">
        <v>426</v>
      </c>
      <c r="BF254" s="75">
        <v>41</v>
      </c>
      <c r="BG254" s="80">
        <v>16</v>
      </c>
      <c r="BH254" s="81">
        <v>171</v>
      </c>
      <c r="BI254" s="81"/>
      <c r="BJ254" s="82"/>
      <c r="BK254" s="74">
        <f t="shared" si="598"/>
        <v>187</v>
      </c>
      <c r="BL254" s="80">
        <f t="shared" si="478"/>
        <v>12263</v>
      </c>
      <c r="BM254" s="83"/>
      <c r="BN254" s="84">
        <f t="shared" si="599"/>
        <v>5.357579711326755E-2</v>
      </c>
      <c r="BO254" s="85">
        <f t="shared" si="600"/>
        <v>0.11016880045665824</v>
      </c>
      <c r="BP254" s="85">
        <f t="shared" si="601"/>
        <v>9.7692244964527442E-2</v>
      </c>
      <c r="BQ254" s="85">
        <f t="shared" si="602"/>
        <v>0.1160401206882492</v>
      </c>
      <c r="BR254" s="85">
        <f t="shared" si="603"/>
        <v>0.4484220826877599</v>
      </c>
      <c r="BS254" s="85">
        <f t="shared" si="604"/>
        <v>0.12076979531925304</v>
      </c>
      <c r="BT254" s="85">
        <f t="shared" si="605"/>
        <v>3.4738644703579874E-2</v>
      </c>
      <c r="BU254" s="85">
        <f t="shared" si="606"/>
        <v>0</v>
      </c>
      <c r="BV254" s="85">
        <f t="shared" si="607"/>
        <v>3.3433906874337439E-3</v>
      </c>
      <c r="BW254" s="85">
        <f t="shared" si="608"/>
        <v>1.3047378292424367E-3</v>
      </c>
      <c r="BX254" s="85">
        <f t="shared" si="609"/>
        <v>1.3944385550028542E-2</v>
      </c>
      <c r="BY254" s="85">
        <f t="shared" si="610"/>
        <v>0</v>
      </c>
      <c r="BZ254" s="85">
        <f t="shared" si="611"/>
        <v>0</v>
      </c>
      <c r="CA254" s="76">
        <f t="shared" si="612"/>
        <v>1.5249123379270979E-2</v>
      </c>
      <c r="CB254" s="86">
        <f t="shared" si="613"/>
        <v>1</v>
      </c>
      <c r="CC254" s="76"/>
      <c r="CD254" s="76"/>
      <c r="CE254" s="35">
        <v>849</v>
      </c>
      <c r="CF254" s="35">
        <v>4718</v>
      </c>
      <c r="CG254" s="35">
        <v>1255</v>
      </c>
      <c r="CH254" s="35">
        <v>938</v>
      </c>
      <c r="CI254" s="35">
        <v>2795</v>
      </c>
      <c r="CJ254" s="35">
        <v>1126</v>
      </c>
      <c r="CK254" s="35">
        <v>406</v>
      </c>
      <c r="CL254" s="35">
        <v>43</v>
      </c>
      <c r="CM254" s="35">
        <v>12</v>
      </c>
      <c r="CN254" s="35">
        <v>183</v>
      </c>
      <c r="CO254" s="75">
        <v>24</v>
      </c>
      <c r="CQ254" s="74">
        <f t="shared" si="614"/>
        <v>262</v>
      </c>
      <c r="CR254" s="74">
        <f t="shared" si="615"/>
        <v>12349</v>
      </c>
      <c r="CS254" s="76"/>
      <c r="CT254" s="77">
        <f t="shared" si="616"/>
        <v>6.8750506113855372E-2</v>
      </c>
      <c r="CU254" s="78">
        <f t="shared" si="617"/>
        <v>0.38205522714389828</v>
      </c>
      <c r="CV254" s="78">
        <f t="shared" si="618"/>
        <v>0.10162766215887926</v>
      </c>
      <c r="CW254" s="78">
        <f t="shared" si="619"/>
        <v>7.5957567414365532E-2</v>
      </c>
      <c r="CX254" s="78">
        <f t="shared" si="620"/>
        <v>0.22633411612276297</v>
      </c>
      <c r="CY254" s="78">
        <f t="shared" si="621"/>
        <v>9.1181472183982509E-2</v>
      </c>
      <c r="CZ254" s="78">
        <f t="shared" si="622"/>
        <v>3.2877156045023892E-2</v>
      </c>
      <c r="DA254" s="79"/>
      <c r="DB254" s="79"/>
      <c r="DC254" s="79"/>
      <c r="DD254" s="79"/>
      <c r="DE254" s="79">
        <f t="shared" si="623"/>
        <v>2.1216292817232165E-2</v>
      </c>
      <c r="DF254" s="76">
        <f t="shared" si="624"/>
        <v>1</v>
      </c>
      <c r="DG254" s="76"/>
      <c r="DH254" s="76"/>
      <c r="DI254" s="76"/>
      <c r="DJ254" s="76"/>
      <c r="DK254" s="76">
        <f t="shared" si="479"/>
        <v>0.41842737592178308</v>
      </c>
      <c r="DL254" s="76">
        <f t="shared" si="480"/>
        <v>0.4484220826877599</v>
      </c>
      <c r="DM254" s="76">
        <f t="shared" si="481"/>
        <v>0.38205522714389828</v>
      </c>
      <c r="DN254" s="76"/>
      <c r="DO254" s="76"/>
      <c r="DP254" s="76">
        <f t="shared" si="482"/>
        <v>0.15436241610738255</v>
      </c>
      <c r="DQ254" s="76">
        <f t="shared" si="483"/>
        <v>0.11016880045665824</v>
      </c>
      <c r="DR254" s="76">
        <f t="shared" si="484"/>
        <v>0.22633411612276297</v>
      </c>
      <c r="DS254" s="76"/>
      <c r="DT254" s="76"/>
      <c r="DU254" s="76"/>
      <c r="DV254" s="76">
        <f t="shared" si="485"/>
        <v>0</v>
      </c>
      <c r="DW254" s="76"/>
      <c r="DX254" s="76"/>
      <c r="DY254" s="76"/>
      <c r="DZ254" s="76"/>
      <c r="EA254" s="76">
        <f t="shared" si="486"/>
        <v>3.3433906874337439E-3</v>
      </c>
      <c r="EB254" s="76"/>
      <c r="EC254" s="76"/>
      <c r="ED254" s="76"/>
      <c r="EE254" s="76">
        <f t="shared" si="625"/>
        <v>0.57278979202916558</v>
      </c>
      <c r="EF254" s="76">
        <f t="shared" si="626"/>
        <v>0.5619342738318519</v>
      </c>
      <c r="EG254" s="76">
        <f t="shared" si="627"/>
        <v>0.60838934326666128</v>
      </c>
      <c r="EH254" s="76"/>
      <c r="EI254" s="76"/>
      <c r="EJ254" s="76">
        <f t="shared" si="487"/>
        <v>-3.6372148777884805E-2</v>
      </c>
      <c r="EK254" s="76"/>
      <c r="EL254" s="76">
        <f t="shared" si="488"/>
        <v>-6.6366855543861625E-2</v>
      </c>
      <c r="EM254" s="76"/>
      <c r="EN254" s="76"/>
      <c r="EO254" s="76">
        <f t="shared" si="489"/>
        <v>7.1971700015380419E-2</v>
      </c>
      <c r="EP254" s="76"/>
      <c r="EQ254" s="76">
        <f t="shared" si="490"/>
        <v>0.11616531566610473</v>
      </c>
      <c r="ER254" s="76"/>
      <c r="ES254" s="76"/>
      <c r="ET254" s="76">
        <f t="shared" si="491"/>
        <v>0</v>
      </c>
      <c r="EU254" s="76"/>
      <c r="EV254" s="76">
        <f t="shared" si="492"/>
        <v>0</v>
      </c>
      <c r="EW254" s="76"/>
      <c r="EX254" s="76"/>
      <c r="EY254" s="76">
        <f t="shared" si="493"/>
        <v>0</v>
      </c>
      <c r="EZ254" s="76"/>
      <c r="FA254" s="76">
        <f t="shared" si="494"/>
        <v>-3.3433906874337439E-3</v>
      </c>
      <c r="FB254" s="76"/>
      <c r="FC254" s="76"/>
      <c r="FD254" s="76">
        <f t="shared" si="495"/>
        <v>3.5599551237495697E-2</v>
      </c>
      <c r="FE254" s="76"/>
      <c r="FF254" s="76">
        <f t="shared" si="496"/>
        <v>4.6455069434809371E-2</v>
      </c>
      <c r="FG254" s="76"/>
      <c r="FH254" s="76"/>
      <c r="FI254" s="76"/>
      <c r="FJ254" s="76"/>
      <c r="FK254" s="76"/>
      <c r="FL254" s="76">
        <f t="shared" si="497"/>
        <v>1.7897091722595078E-2</v>
      </c>
      <c r="FM254" s="76">
        <f t="shared" si="498"/>
        <v>3.4738644703579874E-2</v>
      </c>
      <c r="FN254" s="76">
        <f t="shared" si="499"/>
        <v>3.2877156045023892E-2</v>
      </c>
      <c r="FO254" s="76"/>
      <c r="FP254" s="76">
        <f t="shared" si="500"/>
        <v>1.4980064322428814E-2</v>
      </c>
      <c r="FQ254" s="76"/>
      <c r="FR254" s="76">
        <f t="shared" si="501"/>
        <v>-1.861488658555982E-3</v>
      </c>
      <c r="FS254" s="76"/>
      <c r="FT254" s="76"/>
      <c r="FU254" s="76"/>
      <c r="FV254" s="76"/>
      <c r="FW254" s="76">
        <f t="shared" si="502"/>
        <v>0.10216256524981357</v>
      </c>
      <c r="FX254" s="76">
        <f t="shared" si="503"/>
        <v>0.12076979531925304</v>
      </c>
      <c r="FY254" s="76">
        <f t="shared" si="504"/>
        <v>0.10162766215887926</v>
      </c>
      <c r="FZ254" s="76"/>
      <c r="GA254" s="76">
        <f t="shared" si="505"/>
        <v>-5.3490309093430499E-4</v>
      </c>
      <c r="GB254" s="76"/>
      <c r="GC254" s="76">
        <f t="shared" si="506"/>
        <v>-1.9142133160373775E-2</v>
      </c>
      <c r="GD254" s="76"/>
      <c r="GE254" s="76"/>
      <c r="GF254" s="76"/>
      <c r="GG254" s="76"/>
      <c r="GH254" s="76">
        <f t="shared" si="507"/>
        <v>0.11807109122545364</v>
      </c>
      <c r="GI254" s="76">
        <f t="shared" si="508"/>
        <v>9.7692244964527442E-2</v>
      </c>
      <c r="GJ254" s="76">
        <f t="shared" si="509"/>
        <v>9.1181472183982509E-2</v>
      </c>
      <c r="GK254" s="76"/>
      <c r="GL254" s="76">
        <f t="shared" si="510"/>
        <v>-2.6889619041471136E-2</v>
      </c>
      <c r="GM254" s="76"/>
      <c r="GN254" s="76">
        <f t="shared" si="511"/>
        <v>-6.5107727805449322E-3</v>
      </c>
      <c r="GO254" s="76"/>
      <c r="GP254" s="76"/>
      <c r="GQ254" s="76"/>
      <c r="GR254" s="76"/>
      <c r="GS254" s="76">
        <f t="shared" si="512"/>
        <v>0.12312536249896429</v>
      </c>
      <c r="GT254" s="76">
        <f t="shared" si="513"/>
        <v>0.1160401206882492</v>
      </c>
      <c r="GU254" s="76">
        <f t="shared" si="514"/>
        <v>6.8750506113855372E-2</v>
      </c>
      <c r="GV254" s="76"/>
      <c r="GW254" s="76">
        <f t="shared" si="515"/>
        <v>-5.4374856385108916E-2</v>
      </c>
      <c r="GX254" s="76"/>
      <c r="GY254" s="76">
        <f t="shared" si="516"/>
        <v>-4.7289614574393832E-2</v>
      </c>
      <c r="GZ254" s="76"/>
      <c r="HA254" s="76"/>
      <c r="HB254" s="76"/>
      <c r="HC254" s="76"/>
      <c r="HD254" s="76">
        <f t="shared" si="517"/>
        <v>5.0791283453475847E-2</v>
      </c>
      <c r="HE254" s="76">
        <f t="shared" si="518"/>
        <v>5.357579711326755E-2</v>
      </c>
      <c r="HF254" s="76">
        <f t="shared" si="519"/>
        <v>7.5957567414365532E-2</v>
      </c>
      <c r="HG254" s="76"/>
      <c r="HH254" s="76">
        <f t="shared" si="520"/>
        <v>2.5166283960889685E-2</v>
      </c>
      <c r="HI254" s="76"/>
      <c r="HJ254" s="76">
        <f t="shared" si="521"/>
        <v>2.2381770301097982E-2</v>
      </c>
      <c r="HK254" s="76"/>
      <c r="HL254" s="76"/>
      <c r="HM254" s="76"/>
      <c r="HN254" s="76"/>
      <c r="HO254" s="76"/>
      <c r="HP254" s="76"/>
      <c r="HQ254" s="76"/>
      <c r="HR254" s="76">
        <f t="shared" si="522"/>
        <v>0.14102245422155937</v>
      </c>
      <c r="HS254" s="76">
        <f t="shared" si="523"/>
        <v>0.17391664595244014</v>
      </c>
      <c r="HT254" s="76">
        <f t="shared" si="524"/>
        <v>0.19181373767503523</v>
      </c>
      <c r="HU254" s="76"/>
      <c r="HV254" s="76">
        <f t="shared" si="525"/>
        <v>0.15077876539182908</v>
      </c>
      <c r="HW254" s="76">
        <f t="shared" si="526"/>
        <v>0.16961591780151675</v>
      </c>
      <c r="HX254" s="76">
        <f t="shared" si="527"/>
        <v>0.20435456250509662</v>
      </c>
      <c r="HY254" s="76"/>
      <c r="HZ254" s="76">
        <f t="shared" si="528"/>
        <v>0.10162766215887926</v>
      </c>
      <c r="IA254" s="76">
        <f t="shared" si="529"/>
        <v>0.1447080735282209</v>
      </c>
      <c r="IB254" s="76">
        <f t="shared" si="530"/>
        <v>0.1775852295732448</v>
      </c>
      <c r="IC254" s="76"/>
      <c r="ID254" s="76"/>
      <c r="IE254" s="76">
        <f t="shared" si="531"/>
        <v>-3.9394792062680109E-2</v>
      </c>
      <c r="IF254" s="76"/>
      <c r="IG254" s="76">
        <f t="shared" si="532"/>
        <v>-4.9151103232949814E-2</v>
      </c>
      <c r="IH254" s="76"/>
      <c r="II254" s="76"/>
      <c r="IJ254" s="76">
        <f t="shared" si="533"/>
        <v>-2.9208572424219231E-2</v>
      </c>
      <c r="IK254" s="76"/>
      <c r="IL254" s="76">
        <f t="shared" si="534"/>
        <v>-2.4907844273295843E-2</v>
      </c>
      <c r="IM254" s="76"/>
      <c r="IN254" s="76"/>
      <c r="IO254" s="76">
        <f t="shared" si="535"/>
        <v>-1.4228508101790438E-2</v>
      </c>
      <c r="IP254" s="76"/>
      <c r="IQ254" s="76">
        <f t="shared" si="536"/>
        <v>-2.6769332931851825E-2</v>
      </c>
      <c r="IR254" s="76"/>
      <c r="IS254" s="76"/>
      <c r="IT254" s="76"/>
      <c r="IU254" s="76"/>
      <c r="IV254" s="76"/>
      <c r="IW254" s="76">
        <v>0.06</v>
      </c>
      <c r="IX254" s="183">
        <v>4.4687001864209872</v>
      </c>
      <c r="IY254" s="183">
        <v>4.6916857566207888</v>
      </c>
      <c r="IZ254" s="175">
        <v>-9.9034261554301478E-2</v>
      </c>
      <c r="JA254" s="76"/>
      <c r="JB254" s="74">
        <v>20396</v>
      </c>
      <c r="JC254" s="74">
        <v>114</v>
      </c>
      <c r="JD254" s="74">
        <v>101</v>
      </c>
      <c r="JE254" s="76">
        <v>1.5025047192220427E-2</v>
      </c>
      <c r="JF254" s="76">
        <v>6.0852645676912835E-2</v>
      </c>
      <c r="JG254" s="74"/>
      <c r="JH254" s="74">
        <v>173</v>
      </c>
      <c r="JI254" s="74">
        <v>17</v>
      </c>
      <c r="JJ254" s="175">
        <v>9.8265895953757232E-2</v>
      </c>
      <c r="JK254" s="74">
        <v>47</v>
      </c>
      <c r="JL254" s="74">
        <v>7</v>
      </c>
      <c r="JM254" s="175">
        <v>0.14893617021276595</v>
      </c>
      <c r="JN254" s="74">
        <v>220</v>
      </c>
      <c r="JO254" s="74">
        <v>24</v>
      </c>
      <c r="JP254" s="175">
        <v>0.10909090909090909</v>
      </c>
      <c r="JQ254" s="175">
        <v>0.80431727634914885</v>
      </c>
      <c r="JR254" s="74"/>
      <c r="JS254" s="74"/>
      <c r="JT254" s="76">
        <v>9.0909090909090912E-2</v>
      </c>
      <c r="JU254" s="175"/>
      <c r="JV254" s="175">
        <v>8.9376418458878198E-2</v>
      </c>
      <c r="JW254" s="175">
        <v>1.1347671025613315E-2</v>
      </c>
      <c r="JX254" s="175">
        <v>5.5117259267264671E-2</v>
      </c>
      <c r="JY254" s="175">
        <v>3.4259159191613528E-2</v>
      </c>
      <c r="JZ254" s="175">
        <v>0.10072408948449152</v>
      </c>
      <c r="KA254" s="175">
        <v>1.0104830865665189E-2</v>
      </c>
      <c r="KB254" s="175">
        <v>2.4802766670269101E-2</v>
      </c>
      <c r="KC254" s="175">
        <v>8.051442775316113E-2</v>
      </c>
      <c r="KD254" s="175">
        <v>4.6255268561547609E-2</v>
      </c>
      <c r="KE254" s="175">
        <v>3.4907597535934289E-2</v>
      </c>
      <c r="KF254" s="175">
        <v>0.1356316870204258</v>
      </c>
      <c r="KG254" s="175"/>
      <c r="KH254" s="74">
        <v>1869</v>
      </c>
      <c r="KI254" s="74">
        <v>17835</v>
      </c>
      <c r="KJ254" s="74">
        <v>2510</v>
      </c>
      <c r="KK254" s="74">
        <v>18506</v>
      </c>
      <c r="KL254" s="76">
        <v>0.10479394449116905</v>
      </c>
      <c r="KM254" s="76">
        <v>0.1356316870204258</v>
      </c>
      <c r="KN254" s="175">
        <v>3.0837742529256751E-2</v>
      </c>
      <c r="KO254" s="175">
        <v>0.29427027180807608</v>
      </c>
      <c r="KP254" s="175"/>
      <c r="KQ254" s="74">
        <v>275</v>
      </c>
      <c r="KR254" s="74">
        <v>1213</v>
      </c>
      <c r="KS254" s="175">
        <v>0.2267106347897774</v>
      </c>
      <c r="KT254" s="74">
        <v>554</v>
      </c>
      <c r="KU254" s="74">
        <v>2519</v>
      </c>
      <c r="KV254" s="175">
        <v>0.21992854307264786</v>
      </c>
      <c r="KW254" s="74">
        <v>796</v>
      </c>
      <c r="KX254" s="74">
        <v>3703</v>
      </c>
      <c r="KY254" s="175">
        <v>0.21496084256008641</v>
      </c>
      <c r="KZ254" s="74">
        <v>1032</v>
      </c>
      <c r="LA254" s="74">
        <v>5086</v>
      </c>
      <c r="LB254" s="175">
        <v>0.20290994887927644</v>
      </c>
      <c r="LC254" s="74">
        <v>392</v>
      </c>
      <c r="LD254" s="74">
        <v>2270</v>
      </c>
      <c r="LE254" s="175">
        <f t="shared" si="537"/>
        <v>0.17268722466960351</v>
      </c>
      <c r="LF254" s="74">
        <v>584</v>
      </c>
      <c r="LG254" s="74">
        <v>3841</v>
      </c>
      <c r="LH254" s="175">
        <f t="shared" si="538"/>
        <v>0.15204373860973705</v>
      </c>
      <c r="LI254" s="74">
        <v>333</v>
      </c>
      <c r="LJ254" s="74">
        <v>4160</v>
      </c>
      <c r="LK254" s="175">
        <f t="shared" si="539"/>
        <v>8.0048076923076916E-2</v>
      </c>
      <c r="LL254" s="74">
        <v>1309</v>
      </c>
      <c r="LM254" s="74">
        <v>10271</v>
      </c>
      <c r="LN254" s="175">
        <v>0.12744620776944796</v>
      </c>
      <c r="LO254" s="175"/>
      <c r="LP254" s="74">
        <v>169</v>
      </c>
      <c r="LQ254" s="74">
        <v>3149</v>
      </c>
      <c r="LR254" s="175">
        <v>5.3667831057478563E-2</v>
      </c>
      <c r="LS254" s="74">
        <v>2510</v>
      </c>
      <c r="LT254" s="74">
        <v>18506</v>
      </c>
      <c r="LU254" s="175">
        <v>0.1356316870204258</v>
      </c>
      <c r="LV254" s="175"/>
      <c r="LW254" s="74"/>
      <c r="LX254" s="74">
        <v>173</v>
      </c>
      <c r="LY254" s="74">
        <v>111</v>
      </c>
      <c r="LZ254" s="74">
        <v>96</v>
      </c>
      <c r="MA254" s="74">
        <v>252</v>
      </c>
      <c r="MB254" s="74">
        <v>156</v>
      </c>
      <c r="MC254" s="74">
        <v>193</v>
      </c>
      <c r="MD254" s="74"/>
      <c r="MH254" s="75"/>
      <c r="MI254" s="89"/>
    </row>
    <row r="255" spans="1:347" x14ac:dyDescent="0.25">
      <c r="A255" s="153"/>
      <c r="B255" s="156" t="s">
        <v>12</v>
      </c>
      <c r="C255" s="154"/>
      <c r="D255" s="159">
        <v>36019</v>
      </c>
      <c r="E255" s="159" t="s">
        <v>141</v>
      </c>
      <c r="F255" s="73" t="s">
        <v>191</v>
      </c>
      <c r="P255" s="164"/>
      <c r="Q255" s="129"/>
      <c r="R255" s="129"/>
      <c r="S255" s="129"/>
      <c r="T255" s="129"/>
      <c r="U255" s="129"/>
      <c r="V255" s="129"/>
      <c r="W255" s="129"/>
      <c r="X255" s="129"/>
      <c r="Y255" s="129"/>
      <c r="Z255" s="115"/>
      <c r="AA255" s="74"/>
      <c r="AB255" s="75">
        <v>1094</v>
      </c>
      <c r="AC255" s="75">
        <v>1913</v>
      </c>
      <c r="AD255" s="75">
        <v>597</v>
      </c>
      <c r="AE255" s="75">
        <v>603</v>
      </c>
      <c r="AF255" s="75">
        <v>355</v>
      </c>
      <c r="AG255" s="75">
        <v>2749</v>
      </c>
      <c r="AH255" s="75">
        <v>73</v>
      </c>
      <c r="AI255" s="75">
        <v>96</v>
      </c>
      <c r="AK255" s="74">
        <f t="shared" si="588"/>
        <v>7480</v>
      </c>
      <c r="AL255" s="76"/>
      <c r="AM255" s="77">
        <f t="shared" si="589"/>
        <v>0.14625668449197862</v>
      </c>
      <c r="AN255" s="78">
        <f t="shared" si="590"/>
        <v>0.25574866310160427</v>
      </c>
      <c r="AO255" s="78">
        <f t="shared" si="591"/>
        <v>7.9812834224598936E-2</v>
      </c>
      <c r="AP255" s="78">
        <f t="shared" si="592"/>
        <v>8.0614973262032083E-2</v>
      </c>
      <c r="AQ255" s="78">
        <f t="shared" si="593"/>
        <v>4.7459893048128345E-2</v>
      </c>
      <c r="AR255" s="78">
        <f t="shared" si="594"/>
        <v>0.3675133689839572</v>
      </c>
      <c r="AS255" s="78">
        <f t="shared" si="595"/>
        <v>9.759358288770054E-3</v>
      </c>
      <c r="AT255" s="79">
        <f t="shared" si="596"/>
        <v>1.2834224598930482E-2</v>
      </c>
      <c r="AU255" s="76">
        <f t="shared" si="597"/>
        <v>1</v>
      </c>
      <c r="AV255" s="76"/>
      <c r="AW255" s="76"/>
      <c r="AX255" s="75">
        <v>361</v>
      </c>
      <c r="AY255" s="75">
        <v>336</v>
      </c>
      <c r="AZ255" s="75">
        <v>1383</v>
      </c>
      <c r="BA255" s="75">
        <v>956</v>
      </c>
      <c r="BB255" s="75">
        <v>2042</v>
      </c>
      <c r="BC255" s="75">
        <v>2030</v>
      </c>
      <c r="BD255" s="75">
        <v>77</v>
      </c>
      <c r="BE255" s="75">
        <v>245</v>
      </c>
      <c r="BF255" s="75">
        <v>33</v>
      </c>
      <c r="BG255" s="80">
        <v>9</v>
      </c>
      <c r="BH255" s="81"/>
      <c r="BI255" s="81"/>
      <c r="BJ255" s="82"/>
      <c r="BK255" s="74">
        <f t="shared" si="598"/>
        <v>9</v>
      </c>
      <c r="BL255" s="80">
        <f t="shared" si="478"/>
        <v>7472</v>
      </c>
      <c r="BM255" s="83"/>
      <c r="BN255" s="84">
        <f t="shared" si="599"/>
        <v>4.8313704496788006E-2</v>
      </c>
      <c r="BO255" s="85">
        <f t="shared" si="600"/>
        <v>4.4967880085653104E-2</v>
      </c>
      <c r="BP255" s="85">
        <f t="shared" si="601"/>
        <v>0.18509100642398288</v>
      </c>
      <c r="BQ255" s="85">
        <f t="shared" si="602"/>
        <v>0.12794432548179871</v>
      </c>
      <c r="BR255" s="85">
        <f t="shared" si="603"/>
        <v>0.27328693790149894</v>
      </c>
      <c r="BS255" s="85">
        <f t="shared" si="604"/>
        <v>0.27168094218415417</v>
      </c>
      <c r="BT255" s="85">
        <f t="shared" si="605"/>
        <v>1.0305139186295503E-2</v>
      </c>
      <c r="BU255" s="85">
        <f t="shared" si="606"/>
        <v>3.2789079229122053E-2</v>
      </c>
      <c r="BV255" s="85">
        <f t="shared" si="607"/>
        <v>4.4164882226980732E-3</v>
      </c>
      <c r="BW255" s="85">
        <f t="shared" si="608"/>
        <v>1.2044967880085653E-3</v>
      </c>
      <c r="BX255" s="85">
        <f t="shared" si="609"/>
        <v>0</v>
      </c>
      <c r="BY255" s="85">
        <f t="shared" si="610"/>
        <v>0</v>
      </c>
      <c r="BZ255" s="85">
        <f t="shared" si="611"/>
        <v>0</v>
      </c>
      <c r="CA255" s="76">
        <f t="shared" si="612"/>
        <v>1.2044967880085653E-3</v>
      </c>
      <c r="CB255" s="86">
        <f t="shared" si="613"/>
        <v>1</v>
      </c>
      <c r="CC255" s="76"/>
      <c r="CD255" s="76"/>
      <c r="CE255" s="75">
        <v>485</v>
      </c>
      <c r="CF255" s="75">
        <v>1016</v>
      </c>
      <c r="CG255" s="75">
        <v>1753</v>
      </c>
      <c r="CH255" s="75">
        <v>633</v>
      </c>
      <c r="CI255" s="75">
        <v>1143</v>
      </c>
      <c r="CJ255" s="75">
        <v>2657</v>
      </c>
      <c r="CK255" s="73">
        <v>97</v>
      </c>
      <c r="CQ255" s="74">
        <f t="shared" si="614"/>
        <v>0</v>
      </c>
      <c r="CR255" s="74">
        <f t="shared" si="615"/>
        <v>7784</v>
      </c>
      <c r="CS255" s="76"/>
      <c r="CT255" s="77">
        <f t="shared" si="616"/>
        <v>6.2307297019527239E-2</v>
      </c>
      <c r="CU255" s="78">
        <f t="shared" si="617"/>
        <v>0.13052415210688592</v>
      </c>
      <c r="CV255" s="78">
        <f t="shared" si="618"/>
        <v>0.22520554984583763</v>
      </c>
      <c r="CW255" s="78">
        <f t="shared" si="619"/>
        <v>8.1320657759506684E-2</v>
      </c>
      <c r="CX255" s="78">
        <f t="shared" si="620"/>
        <v>0.14683967112024665</v>
      </c>
      <c r="CY255" s="78">
        <f t="shared" si="621"/>
        <v>0.34134121274409046</v>
      </c>
      <c r="CZ255" s="78">
        <f t="shared" si="622"/>
        <v>1.2461459403905447E-2</v>
      </c>
      <c r="DA255" s="79"/>
      <c r="DB255" s="79"/>
      <c r="DC255" s="79"/>
      <c r="DD255" s="79"/>
      <c r="DE255" s="79">
        <f t="shared" si="623"/>
        <v>0</v>
      </c>
      <c r="DF255" s="76">
        <f t="shared" si="624"/>
        <v>1</v>
      </c>
      <c r="DG255" s="76"/>
      <c r="DH255" s="76"/>
      <c r="DI255" s="76"/>
      <c r="DJ255" s="76"/>
      <c r="DK255" s="76">
        <f t="shared" si="479"/>
        <v>0.25574866310160427</v>
      </c>
      <c r="DL255" s="76">
        <f t="shared" si="480"/>
        <v>0.27328693790149894</v>
      </c>
      <c r="DM255" s="76">
        <f t="shared" si="481"/>
        <v>0.13052415210688592</v>
      </c>
      <c r="DN255" s="76"/>
      <c r="DO255" s="76"/>
      <c r="DP255" s="76">
        <f t="shared" si="482"/>
        <v>7.9812834224598936E-2</v>
      </c>
      <c r="DQ255" s="76">
        <f t="shared" si="483"/>
        <v>4.4967880085653104E-2</v>
      </c>
      <c r="DR255" s="76">
        <f t="shared" si="484"/>
        <v>0.14683967112024665</v>
      </c>
      <c r="DS255" s="76"/>
      <c r="DT255" s="76"/>
      <c r="DU255" s="76"/>
      <c r="DV255" s="76">
        <f t="shared" si="485"/>
        <v>3.2789079229122053E-2</v>
      </c>
      <c r="DW255" s="76"/>
      <c r="DX255" s="76"/>
      <c r="DY255" s="76"/>
      <c r="DZ255" s="76"/>
      <c r="EA255" s="76">
        <f t="shared" si="486"/>
        <v>4.4164882226980732E-3</v>
      </c>
      <c r="EB255" s="76"/>
      <c r="EC255" s="76"/>
      <c r="ED255" s="76"/>
      <c r="EE255" s="76">
        <f t="shared" si="625"/>
        <v>0.33556149732620322</v>
      </c>
      <c r="EF255" s="76">
        <f t="shared" si="626"/>
        <v>0.35546038543897218</v>
      </c>
      <c r="EG255" s="76">
        <f t="shared" si="627"/>
        <v>0.2773638232271326</v>
      </c>
      <c r="EH255" s="76"/>
      <c r="EI255" s="76"/>
      <c r="EJ255" s="76">
        <f t="shared" si="487"/>
        <v>-0.12522451099471835</v>
      </c>
      <c r="EK255" s="76"/>
      <c r="EL255" s="76">
        <f t="shared" si="488"/>
        <v>-0.14276278579461302</v>
      </c>
      <c r="EM255" s="76"/>
      <c r="EN255" s="76"/>
      <c r="EO255" s="76">
        <f t="shared" si="489"/>
        <v>6.7026836895647715E-2</v>
      </c>
      <c r="EP255" s="76"/>
      <c r="EQ255" s="76">
        <f t="shared" si="490"/>
        <v>0.10187179103459354</v>
      </c>
      <c r="ER255" s="76"/>
      <c r="ES255" s="76"/>
      <c r="ET255" s="76">
        <f t="shared" si="491"/>
        <v>0</v>
      </c>
      <c r="EU255" s="76"/>
      <c r="EV255" s="76">
        <f t="shared" si="492"/>
        <v>-3.2789079229122053E-2</v>
      </c>
      <c r="EW255" s="76"/>
      <c r="EX255" s="76"/>
      <c r="EY255" s="76">
        <f t="shared" si="493"/>
        <v>0</v>
      </c>
      <c r="EZ255" s="76"/>
      <c r="FA255" s="76">
        <f t="shared" si="494"/>
        <v>-4.4164882226980732E-3</v>
      </c>
      <c r="FB255" s="76"/>
      <c r="FC255" s="76"/>
      <c r="FD255" s="76">
        <f t="shared" si="495"/>
        <v>-5.8197674099070618E-2</v>
      </c>
      <c r="FE255" s="76"/>
      <c r="FF255" s="76">
        <f t="shared" si="496"/>
        <v>-7.8096562211839582E-2</v>
      </c>
      <c r="FG255" s="76"/>
      <c r="FH255" s="76"/>
      <c r="FI255" s="76"/>
      <c r="FJ255" s="76"/>
      <c r="FK255" s="76"/>
      <c r="FL255" s="76">
        <f t="shared" si="497"/>
        <v>9.759358288770054E-3</v>
      </c>
      <c r="FM255" s="76">
        <f t="shared" si="498"/>
        <v>1.0305139186295503E-2</v>
      </c>
      <c r="FN255" s="76">
        <f t="shared" si="499"/>
        <v>1.2461459403905447E-2</v>
      </c>
      <c r="FO255" s="76"/>
      <c r="FP255" s="76">
        <f t="shared" si="500"/>
        <v>2.7021011151353927E-3</v>
      </c>
      <c r="FQ255" s="76"/>
      <c r="FR255" s="76">
        <f t="shared" si="501"/>
        <v>2.1563202176099437E-3</v>
      </c>
      <c r="FS255" s="76"/>
      <c r="FT255" s="76"/>
      <c r="FU255" s="76"/>
      <c r="FV255" s="76"/>
      <c r="FW255" s="76">
        <f t="shared" si="502"/>
        <v>0.3675133689839572</v>
      </c>
      <c r="FX255" s="76">
        <f t="shared" si="503"/>
        <v>0.27168094218415417</v>
      </c>
      <c r="FY255" s="76">
        <f t="shared" si="504"/>
        <v>0.22520554984583763</v>
      </c>
      <c r="FZ255" s="76"/>
      <c r="GA255" s="76">
        <f t="shared" si="505"/>
        <v>-0.14230781913811957</v>
      </c>
      <c r="GB255" s="76"/>
      <c r="GC255" s="76">
        <f t="shared" si="506"/>
        <v>-4.6475392338316546E-2</v>
      </c>
      <c r="GD255" s="76"/>
      <c r="GE255" s="76"/>
      <c r="GF255" s="76"/>
      <c r="GG255" s="76"/>
      <c r="GH255" s="76">
        <f t="shared" si="507"/>
        <v>0.14625668449197862</v>
      </c>
      <c r="GI255" s="76">
        <f t="shared" si="508"/>
        <v>0.18509100642398288</v>
      </c>
      <c r="GJ255" s="76">
        <f t="shared" si="509"/>
        <v>0.34134121274409046</v>
      </c>
      <c r="GK255" s="76"/>
      <c r="GL255" s="76">
        <f t="shared" si="510"/>
        <v>0.19508452825211184</v>
      </c>
      <c r="GM255" s="76"/>
      <c r="GN255" s="76">
        <f t="shared" si="511"/>
        <v>0.15625020632010758</v>
      </c>
      <c r="GO255" s="76"/>
      <c r="GP255" s="76"/>
      <c r="GQ255" s="76"/>
      <c r="GR255" s="76"/>
      <c r="GS255" s="76">
        <f t="shared" si="512"/>
        <v>8.0614973262032083E-2</v>
      </c>
      <c r="GT255" s="76">
        <f t="shared" si="513"/>
        <v>0.12794432548179871</v>
      </c>
      <c r="GU255" s="76">
        <f t="shared" si="514"/>
        <v>6.2307297019527239E-2</v>
      </c>
      <c r="GV255" s="76"/>
      <c r="GW255" s="76">
        <f t="shared" si="515"/>
        <v>-1.8307676242504844E-2</v>
      </c>
      <c r="GX255" s="76"/>
      <c r="GY255" s="76">
        <f t="shared" si="516"/>
        <v>-6.5637028462271471E-2</v>
      </c>
      <c r="GZ255" s="76"/>
      <c r="HA255" s="76"/>
      <c r="HB255" s="76"/>
      <c r="HC255" s="76"/>
      <c r="HD255" s="76">
        <f t="shared" si="517"/>
        <v>4.7459893048128345E-2</v>
      </c>
      <c r="HE255" s="76">
        <f t="shared" si="518"/>
        <v>4.8313704496788006E-2</v>
      </c>
      <c r="HF255" s="76">
        <f t="shared" si="519"/>
        <v>8.1320657759506684E-2</v>
      </c>
      <c r="HG255" s="76"/>
      <c r="HH255" s="76">
        <f t="shared" si="520"/>
        <v>3.386076471137834E-2</v>
      </c>
      <c r="HI255" s="76"/>
      <c r="HJ255" s="76">
        <f t="shared" si="521"/>
        <v>3.3006953262718679E-2</v>
      </c>
      <c r="HK255" s="76"/>
      <c r="HL255" s="76"/>
      <c r="HM255" s="76"/>
      <c r="HN255" s="76"/>
      <c r="HO255" s="76"/>
      <c r="HP255" s="76"/>
      <c r="HQ255" s="76"/>
      <c r="HR255" s="76">
        <f t="shared" si="522"/>
        <v>9.0374331550802142E-2</v>
      </c>
      <c r="HS255" s="76">
        <f t="shared" si="523"/>
        <v>0.12807486631016043</v>
      </c>
      <c r="HT255" s="76">
        <f t="shared" si="524"/>
        <v>0.13783422459893049</v>
      </c>
      <c r="HU255" s="76"/>
      <c r="HV255" s="76">
        <f t="shared" si="525"/>
        <v>0.13824946466809421</v>
      </c>
      <c r="HW255" s="76">
        <f t="shared" si="526"/>
        <v>0.17625802997858672</v>
      </c>
      <c r="HX255" s="76">
        <f t="shared" si="527"/>
        <v>0.18656316916488222</v>
      </c>
      <c r="HY255" s="76"/>
      <c r="HZ255" s="76">
        <f t="shared" si="528"/>
        <v>7.4768756423432683E-2</v>
      </c>
      <c r="IA255" s="76">
        <f t="shared" si="529"/>
        <v>0.14362795477903392</v>
      </c>
      <c r="IB255" s="76">
        <f t="shared" si="530"/>
        <v>0.15608941418293937</v>
      </c>
      <c r="IC255" s="76"/>
      <c r="ID255" s="76"/>
      <c r="IE255" s="76">
        <f t="shared" si="531"/>
        <v>-1.5605575127369459E-2</v>
      </c>
      <c r="IF255" s="76"/>
      <c r="IG255" s="76">
        <f t="shared" si="532"/>
        <v>-6.3480708244661524E-2</v>
      </c>
      <c r="IH255" s="76"/>
      <c r="II255" s="76"/>
      <c r="IJ255" s="76">
        <f t="shared" si="533"/>
        <v>1.5553088468873488E-2</v>
      </c>
      <c r="IK255" s="76"/>
      <c r="IL255" s="76">
        <f t="shared" si="534"/>
        <v>-3.2630075199552799E-2</v>
      </c>
      <c r="IM255" s="76"/>
      <c r="IN255" s="76"/>
      <c r="IO255" s="76">
        <f t="shared" si="535"/>
        <v>1.8255189584008874E-2</v>
      </c>
      <c r="IP255" s="76"/>
      <c r="IQ255" s="76">
        <f t="shared" si="536"/>
        <v>-3.0473754981942852E-2</v>
      </c>
      <c r="IR255" s="76"/>
      <c r="IS255" s="76"/>
      <c r="IT255" s="76"/>
      <c r="IU255" s="76"/>
      <c r="IV255" s="76"/>
      <c r="IW255" s="76">
        <v>0.04</v>
      </c>
      <c r="IX255" s="183">
        <v>3.4775648152265757</v>
      </c>
      <c r="IY255" s="183">
        <v>3.4720671672808874</v>
      </c>
      <c r="IZ255" s="175">
        <v>4.0461776183753032E-2</v>
      </c>
      <c r="JA255" s="76"/>
      <c r="JB255" s="74">
        <v>16975</v>
      </c>
      <c r="JC255" s="74">
        <v>95</v>
      </c>
      <c r="JD255" s="74">
        <v>100</v>
      </c>
      <c r="JE255" s="76">
        <v>1.5099193436458701E-2</v>
      </c>
      <c r="JF255" s="76">
        <v>7.3058297670934455E-2</v>
      </c>
      <c r="JG255" s="74"/>
      <c r="JH255" s="74">
        <v>103</v>
      </c>
      <c r="JI255" s="74">
        <v>1.5</v>
      </c>
      <c r="JJ255" s="175">
        <v>1.4563106796116505E-2</v>
      </c>
      <c r="JK255" s="74">
        <v>136</v>
      </c>
      <c r="JL255" s="74">
        <v>4</v>
      </c>
      <c r="JM255" s="175">
        <v>2.9411764705882353E-2</v>
      </c>
      <c r="JN255" s="74">
        <v>239</v>
      </c>
      <c r="JO255" s="74">
        <v>5.5</v>
      </c>
      <c r="JP255" s="175">
        <v>2.3012552301255231E-2</v>
      </c>
      <c r="JQ255" s="175">
        <v>0.44975056324428714</v>
      </c>
      <c r="JR255" s="74"/>
      <c r="JS255" s="74"/>
      <c r="JT255" s="76">
        <v>3.4749034749034749E-2</v>
      </c>
      <c r="JU255" s="175"/>
      <c r="JV255" s="175">
        <v>3.3813400125234816E-2</v>
      </c>
      <c r="JW255" s="175">
        <v>3.4886841399051792E-3</v>
      </c>
      <c r="JX255" s="175">
        <v>5.0093926111458983E-3</v>
      </c>
      <c r="JY255" s="175">
        <v>2.8804007514088917E-2</v>
      </c>
      <c r="JZ255" s="175">
        <v>3.7302084265139993E-2</v>
      </c>
      <c r="KA255" s="175">
        <v>3.8464978978441722E-3</v>
      </c>
      <c r="KB255" s="175">
        <v>1.0287145540746041E-2</v>
      </c>
      <c r="KC255" s="175">
        <v>4.6426335092584307E-2</v>
      </c>
      <c r="KD255" s="175">
        <v>1.7622327578495394E-2</v>
      </c>
      <c r="KE255" s="175">
        <v>1.4133643438590214E-2</v>
      </c>
      <c r="KF255" s="175">
        <v>5.1435727703730207E-2</v>
      </c>
      <c r="KG255" s="175"/>
      <c r="KH255" s="74">
        <v>292</v>
      </c>
      <c r="KI255" s="74">
        <v>11058</v>
      </c>
      <c r="KJ255" s="74">
        <v>575</v>
      </c>
      <c r="KK255" s="74">
        <v>11179</v>
      </c>
      <c r="KL255" s="76">
        <v>2.6406221739916802E-2</v>
      </c>
      <c r="KM255" s="76">
        <v>5.1435727703730207E-2</v>
      </c>
      <c r="KN255" s="175">
        <v>2.5029505963813405E-2</v>
      </c>
      <c r="KO255" s="175">
        <v>0.94786396215016655</v>
      </c>
      <c r="KP255" s="175"/>
      <c r="KQ255" s="74">
        <v>72</v>
      </c>
      <c r="KR255" s="74">
        <v>702</v>
      </c>
      <c r="KS255" s="175">
        <v>0.10256410256410256</v>
      </c>
      <c r="KT255" s="74">
        <v>140</v>
      </c>
      <c r="KU255" s="74">
        <v>1431</v>
      </c>
      <c r="KV255" s="175">
        <v>9.783368273934312E-2</v>
      </c>
      <c r="KW255" s="74">
        <v>179</v>
      </c>
      <c r="KX255" s="74">
        <v>2148</v>
      </c>
      <c r="KY255" s="175">
        <v>8.3333333333333329E-2</v>
      </c>
      <c r="KZ255" s="74">
        <v>246</v>
      </c>
      <c r="LA255" s="74">
        <v>3159</v>
      </c>
      <c r="LB255" s="175">
        <v>7.7872744539411204E-2</v>
      </c>
      <c r="LC255" s="74">
        <v>132</v>
      </c>
      <c r="LD255" s="74">
        <v>1354</v>
      </c>
      <c r="LE255" s="175">
        <f t="shared" si="537"/>
        <v>9.7488921713441659E-2</v>
      </c>
      <c r="LF255" s="74">
        <v>131</v>
      </c>
      <c r="LG255" s="74">
        <v>2199</v>
      </c>
      <c r="LH255" s="175">
        <f t="shared" si="538"/>
        <v>5.9572532969531605E-2</v>
      </c>
      <c r="LI255" s="74">
        <v>47</v>
      </c>
      <c r="LJ255" s="74">
        <v>2173</v>
      </c>
      <c r="LK255" s="175">
        <f t="shared" si="539"/>
        <v>2.1629084215370454E-2</v>
      </c>
      <c r="LL255" s="74">
        <v>310</v>
      </c>
      <c r="LM255" s="74">
        <v>5726</v>
      </c>
      <c r="LN255" s="175">
        <v>5.4139015019210618E-2</v>
      </c>
      <c r="LO255" s="175"/>
      <c r="LP255" s="74">
        <v>16</v>
      </c>
      <c r="LQ255" s="74">
        <v>2294</v>
      </c>
      <c r="LR255" s="175">
        <v>6.9747166521360072E-3</v>
      </c>
      <c r="LS255" s="74">
        <v>572</v>
      </c>
      <c r="LT255" s="74">
        <v>11179</v>
      </c>
      <c r="LU255" s="175">
        <v>5.1167367385275962E-2</v>
      </c>
      <c r="LV255" s="175"/>
      <c r="LW255" s="74"/>
      <c r="LX255" s="74">
        <v>240</v>
      </c>
      <c r="LY255" s="74">
        <v>108</v>
      </c>
      <c r="LZ255" s="74">
        <v>270</v>
      </c>
      <c r="MA255" s="74">
        <v>192</v>
      </c>
      <c r="MB255" s="74">
        <v>219</v>
      </c>
      <c r="MC255" s="74">
        <v>256</v>
      </c>
      <c r="MD255" s="74"/>
      <c r="MH255" s="75"/>
      <c r="MI255" s="89"/>
    </row>
    <row r="256" spans="1:347" x14ac:dyDescent="0.25">
      <c r="A256" s="153"/>
      <c r="B256" s="156" t="s">
        <v>10</v>
      </c>
      <c r="C256" s="154"/>
      <c r="D256" s="159">
        <v>23081</v>
      </c>
      <c r="E256" s="159" t="s">
        <v>77</v>
      </c>
      <c r="F256" s="73" t="s">
        <v>100</v>
      </c>
      <c r="P256" s="164"/>
      <c r="Q256" s="129"/>
      <c r="R256" s="129"/>
      <c r="S256" s="129"/>
      <c r="T256" s="129"/>
      <c r="U256" s="129"/>
      <c r="V256" s="129"/>
      <c r="W256" s="129"/>
      <c r="X256" s="129"/>
      <c r="Y256" s="129"/>
      <c r="Z256" s="115"/>
      <c r="AA256" s="74"/>
      <c r="AB256" s="75">
        <v>1186</v>
      </c>
      <c r="AC256" s="75">
        <v>2605</v>
      </c>
      <c r="AD256" s="75">
        <v>666</v>
      </c>
      <c r="AE256" s="75">
        <v>1088</v>
      </c>
      <c r="AF256" s="75">
        <v>607</v>
      </c>
      <c r="AG256" s="75">
        <v>909</v>
      </c>
      <c r="AH256" s="75">
        <v>58</v>
      </c>
      <c r="AI256" s="75">
        <v>423</v>
      </c>
      <c r="AK256" s="74">
        <f t="shared" si="588"/>
        <v>7542</v>
      </c>
      <c r="AL256" s="76"/>
      <c r="AM256" s="77">
        <f t="shared" si="589"/>
        <v>0.15725271811190666</v>
      </c>
      <c r="AN256" s="78">
        <f t="shared" si="590"/>
        <v>0.34539909838239191</v>
      </c>
      <c r="AO256" s="78">
        <f t="shared" si="591"/>
        <v>8.83054892601432E-2</v>
      </c>
      <c r="AP256" s="78">
        <f t="shared" si="592"/>
        <v>0.14425881728984355</v>
      </c>
      <c r="AQ256" s="78">
        <f t="shared" si="593"/>
        <v>8.0482630601962341E-2</v>
      </c>
      <c r="AR256" s="78">
        <f t="shared" si="594"/>
        <v>0.12052505966587113</v>
      </c>
      <c r="AS256" s="78">
        <f t="shared" si="595"/>
        <v>7.6902678334659245E-3</v>
      </c>
      <c r="AT256" s="79">
        <f t="shared" si="596"/>
        <v>5.6085918854415273E-2</v>
      </c>
      <c r="AU256" s="76">
        <f t="shared" si="597"/>
        <v>1</v>
      </c>
      <c r="AV256" s="76"/>
      <c r="AW256" s="76"/>
      <c r="AX256" s="75">
        <v>510</v>
      </c>
      <c r="AY256" s="75">
        <v>389</v>
      </c>
      <c r="AZ256" s="75">
        <v>1884</v>
      </c>
      <c r="BA256" s="75">
        <v>748</v>
      </c>
      <c r="BB256" s="75">
        <v>2844</v>
      </c>
      <c r="BC256" s="75">
        <v>978</v>
      </c>
      <c r="BD256" s="75">
        <v>95</v>
      </c>
      <c r="BF256" s="75">
        <v>19</v>
      </c>
      <c r="BG256" s="80">
        <v>20</v>
      </c>
      <c r="BH256" s="81"/>
      <c r="BI256" s="81"/>
      <c r="BJ256" s="82"/>
      <c r="BK256" s="74">
        <f t="shared" si="598"/>
        <v>20</v>
      </c>
      <c r="BL256" s="80">
        <f t="shared" si="478"/>
        <v>7487</v>
      </c>
      <c r="BM256" s="83"/>
      <c r="BN256" s="84">
        <f t="shared" si="599"/>
        <v>6.8118071323627627E-2</v>
      </c>
      <c r="BO256" s="85">
        <f t="shared" si="600"/>
        <v>5.1956724989982633E-2</v>
      </c>
      <c r="BP256" s="85">
        <f t="shared" si="601"/>
        <v>0.25163616936022437</v>
      </c>
      <c r="BQ256" s="85">
        <f t="shared" si="602"/>
        <v>9.9906504607987182E-2</v>
      </c>
      <c r="BR256" s="85">
        <f t="shared" si="603"/>
        <v>0.37985842126352343</v>
      </c>
      <c r="BS256" s="85">
        <f t="shared" si="604"/>
        <v>0.1306264191264859</v>
      </c>
      <c r="BT256" s="85">
        <f t="shared" si="605"/>
        <v>1.2688660344597301E-2</v>
      </c>
      <c r="BU256" s="85">
        <f t="shared" si="606"/>
        <v>0</v>
      </c>
      <c r="BV256" s="85">
        <f t="shared" si="607"/>
        <v>2.5377320689194604E-3</v>
      </c>
      <c r="BW256" s="85">
        <f t="shared" si="608"/>
        <v>2.6712969146520634E-3</v>
      </c>
      <c r="BX256" s="85">
        <f t="shared" si="609"/>
        <v>0</v>
      </c>
      <c r="BY256" s="85">
        <f t="shared" si="610"/>
        <v>0</v>
      </c>
      <c r="BZ256" s="85">
        <f t="shared" si="611"/>
        <v>0</v>
      </c>
      <c r="CA256" s="76">
        <f t="shared" si="612"/>
        <v>2.6712969146520634E-3</v>
      </c>
      <c r="CB256" s="86">
        <f t="shared" si="613"/>
        <v>1</v>
      </c>
      <c r="CC256" s="76"/>
      <c r="CD256" s="76"/>
      <c r="CE256" s="75">
        <v>688</v>
      </c>
      <c r="CF256" s="75">
        <v>2848</v>
      </c>
      <c r="CG256" s="75">
        <v>882</v>
      </c>
      <c r="CH256" s="75">
        <v>1068</v>
      </c>
      <c r="CI256" s="75">
        <v>893</v>
      </c>
      <c r="CJ256" s="75">
        <v>1019</v>
      </c>
      <c r="CK256" s="75">
        <v>129</v>
      </c>
      <c r="CL256" s="73">
        <v>29</v>
      </c>
      <c r="CM256" s="73">
        <v>34</v>
      </c>
      <c r="CN256" s="75">
        <v>21</v>
      </c>
      <c r="CO256" s="73"/>
      <c r="CQ256" s="74">
        <f t="shared" si="614"/>
        <v>84</v>
      </c>
      <c r="CR256" s="74">
        <f t="shared" si="615"/>
        <v>7611</v>
      </c>
      <c r="CS256" s="76"/>
      <c r="CT256" s="77">
        <f t="shared" si="616"/>
        <v>9.03954802259887E-2</v>
      </c>
      <c r="CU256" s="78">
        <f t="shared" si="617"/>
        <v>0.37419524372618579</v>
      </c>
      <c r="CV256" s="78">
        <f t="shared" si="618"/>
        <v>0.11588490342924715</v>
      </c>
      <c r="CW256" s="78">
        <f t="shared" si="619"/>
        <v>0.14032321639731968</v>
      </c>
      <c r="CX256" s="78">
        <f t="shared" si="620"/>
        <v>0.11733018000262778</v>
      </c>
      <c r="CY256" s="78">
        <f t="shared" si="621"/>
        <v>0.13388516620680593</v>
      </c>
      <c r="CZ256" s="78">
        <f t="shared" si="622"/>
        <v>1.6949152542372881E-2</v>
      </c>
      <c r="DA256" s="79"/>
      <c r="DB256" s="79"/>
      <c r="DC256" s="79"/>
      <c r="DD256" s="79"/>
      <c r="DE256" s="79">
        <f t="shared" si="623"/>
        <v>1.1036657469452109E-2</v>
      </c>
      <c r="DF256" s="76">
        <f t="shared" si="624"/>
        <v>1</v>
      </c>
      <c r="DG256" s="76"/>
      <c r="DH256" s="76"/>
      <c r="DI256" s="76"/>
      <c r="DJ256" s="76"/>
      <c r="DK256" s="76">
        <f t="shared" si="479"/>
        <v>0.34539909838239191</v>
      </c>
      <c r="DL256" s="76">
        <f t="shared" si="480"/>
        <v>0.37985842126352343</v>
      </c>
      <c r="DM256" s="76">
        <f t="shared" si="481"/>
        <v>0.37419524372618579</v>
      </c>
      <c r="DN256" s="76"/>
      <c r="DO256" s="76"/>
      <c r="DP256" s="76">
        <f t="shared" si="482"/>
        <v>8.83054892601432E-2</v>
      </c>
      <c r="DQ256" s="76">
        <f t="shared" si="483"/>
        <v>5.1956724989982633E-2</v>
      </c>
      <c r="DR256" s="76">
        <f t="shared" si="484"/>
        <v>0.11733018000262778</v>
      </c>
      <c r="DS256" s="76"/>
      <c r="DT256" s="76"/>
      <c r="DU256" s="76"/>
      <c r="DV256" s="76">
        <f t="shared" si="485"/>
        <v>0</v>
      </c>
      <c r="DW256" s="76"/>
      <c r="DX256" s="76"/>
      <c r="DY256" s="76"/>
      <c r="DZ256" s="76"/>
      <c r="EA256" s="76">
        <f t="shared" si="486"/>
        <v>2.5377320689194604E-3</v>
      </c>
      <c r="EB256" s="76"/>
      <c r="EC256" s="76"/>
      <c r="ED256" s="76"/>
      <c r="EE256" s="76">
        <f t="shared" si="625"/>
        <v>0.43370458764253511</v>
      </c>
      <c r="EF256" s="76">
        <f t="shared" si="626"/>
        <v>0.43435287832242547</v>
      </c>
      <c r="EG256" s="76">
        <f t="shared" si="627"/>
        <v>0.49152542372881358</v>
      </c>
      <c r="EH256" s="76"/>
      <c r="EI256" s="76"/>
      <c r="EJ256" s="76">
        <f t="shared" si="487"/>
        <v>2.8796145343793877E-2</v>
      </c>
      <c r="EK256" s="76"/>
      <c r="EL256" s="76">
        <f t="shared" si="488"/>
        <v>-5.6631775373376381E-3</v>
      </c>
      <c r="EM256" s="76"/>
      <c r="EN256" s="76"/>
      <c r="EO256" s="76">
        <f t="shared" si="489"/>
        <v>2.902469074248458E-2</v>
      </c>
      <c r="EP256" s="76"/>
      <c r="EQ256" s="76">
        <f t="shared" si="490"/>
        <v>6.5373455012645146E-2</v>
      </c>
      <c r="ER256" s="76"/>
      <c r="ES256" s="76"/>
      <c r="ET256" s="76">
        <f t="shared" si="491"/>
        <v>0</v>
      </c>
      <c r="EU256" s="76"/>
      <c r="EV256" s="76">
        <f t="shared" si="492"/>
        <v>0</v>
      </c>
      <c r="EW256" s="76"/>
      <c r="EX256" s="76"/>
      <c r="EY256" s="76">
        <f t="shared" si="493"/>
        <v>0</v>
      </c>
      <c r="EZ256" s="76"/>
      <c r="FA256" s="76">
        <f t="shared" si="494"/>
        <v>-2.5377320689194604E-3</v>
      </c>
      <c r="FB256" s="76"/>
      <c r="FC256" s="76"/>
      <c r="FD256" s="76">
        <f t="shared" si="495"/>
        <v>5.7820836086278471E-2</v>
      </c>
      <c r="FE256" s="76"/>
      <c r="FF256" s="76">
        <f t="shared" si="496"/>
        <v>5.7172545406388109E-2</v>
      </c>
      <c r="FG256" s="76"/>
      <c r="FH256" s="76"/>
      <c r="FI256" s="76"/>
      <c r="FJ256" s="76"/>
      <c r="FK256" s="76"/>
      <c r="FL256" s="76">
        <f t="shared" si="497"/>
        <v>7.6902678334659245E-3</v>
      </c>
      <c r="FM256" s="76">
        <f t="shared" si="498"/>
        <v>1.2688660344597301E-2</v>
      </c>
      <c r="FN256" s="76">
        <f t="shared" si="499"/>
        <v>1.6949152542372881E-2</v>
      </c>
      <c r="FO256" s="76"/>
      <c r="FP256" s="76">
        <f t="shared" si="500"/>
        <v>9.2588847089069559E-3</v>
      </c>
      <c r="FQ256" s="76"/>
      <c r="FR256" s="76">
        <f t="shared" si="501"/>
        <v>4.26049219777558E-3</v>
      </c>
      <c r="FS256" s="76"/>
      <c r="FT256" s="76"/>
      <c r="FU256" s="76"/>
      <c r="FV256" s="76"/>
      <c r="FW256" s="76">
        <f t="shared" si="502"/>
        <v>0.12052505966587113</v>
      </c>
      <c r="FX256" s="76">
        <f t="shared" si="503"/>
        <v>0.1306264191264859</v>
      </c>
      <c r="FY256" s="76">
        <f t="shared" si="504"/>
        <v>0.11588490342924715</v>
      </c>
      <c r="FZ256" s="76"/>
      <c r="GA256" s="76">
        <f t="shared" si="505"/>
        <v>-4.6401562366239768E-3</v>
      </c>
      <c r="GB256" s="76"/>
      <c r="GC256" s="76">
        <f t="shared" si="506"/>
        <v>-1.474151569723875E-2</v>
      </c>
      <c r="GD256" s="76"/>
      <c r="GE256" s="76"/>
      <c r="GF256" s="76"/>
      <c r="GG256" s="76"/>
      <c r="GH256" s="76">
        <f t="shared" si="507"/>
        <v>0.15725271811190666</v>
      </c>
      <c r="GI256" s="76">
        <f t="shared" si="508"/>
        <v>0.25163616936022437</v>
      </c>
      <c r="GJ256" s="76">
        <f t="shared" si="509"/>
        <v>0.13388516620680593</v>
      </c>
      <c r="GK256" s="76"/>
      <c r="GL256" s="76">
        <f t="shared" si="510"/>
        <v>-2.3367551905100731E-2</v>
      </c>
      <c r="GM256" s="76"/>
      <c r="GN256" s="76">
        <f t="shared" si="511"/>
        <v>-0.11775100315341844</v>
      </c>
      <c r="GO256" s="76"/>
      <c r="GP256" s="76"/>
      <c r="GQ256" s="76"/>
      <c r="GR256" s="76"/>
      <c r="GS256" s="76">
        <f t="shared" si="512"/>
        <v>0.14425881728984355</v>
      </c>
      <c r="GT256" s="76">
        <f t="shared" si="513"/>
        <v>9.9906504607987182E-2</v>
      </c>
      <c r="GU256" s="76">
        <f t="shared" si="514"/>
        <v>9.03954802259887E-2</v>
      </c>
      <c r="GV256" s="76"/>
      <c r="GW256" s="76">
        <f t="shared" si="515"/>
        <v>-5.3863337063854849E-2</v>
      </c>
      <c r="GX256" s="76"/>
      <c r="GY256" s="76">
        <f t="shared" si="516"/>
        <v>-9.5110243819984813E-3</v>
      </c>
      <c r="GZ256" s="76"/>
      <c r="HA256" s="76"/>
      <c r="HB256" s="76"/>
      <c r="HC256" s="76"/>
      <c r="HD256" s="76">
        <f t="shared" si="517"/>
        <v>8.0482630601962341E-2</v>
      </c>
      <c r="HE256" s="76">
        <f t="shared" si="518"/>
        <v>6.8118071323627627E-2</v>
      </c>
      <c r="HF256" s="76">
        <f t="shared" si="519"/>
        <v>0.14032321639731968</v>
      </c>
      <c r="HG256" s="76"/>
      <c r="HH256" s="76">
        <f t="shared" si="520"/>
        <v>5.9840585795357337E-2</v>
      </c>
      <c r="HI256" s="76"/>
      <c r="HJ256" s="76">
        <f t="shared" si="521"/>
        <v>7.2205145073692051E-2</v>
      </c>
      <c r="HK256" s="76"/>
      <c r="HL256" s="76"/>
      <c r="HM256" s="76"/>
      <c r="HN256" s="76"/>
      <c r="HO256" s="76"/>
      <c r="HP256" s="76"/>
      <c r="HQ256" s="76"/>
      <c r="HR256" s="76">
        <f t="shared" si="522"/>
        <v>0.15194908512330949</v>
      </c>
      <c r="HS256" s="76">
        <f t="shared" si="523"/>
        <v>0.22474144789180589</v>
      </c>
      <c r="HT256" s="76">
        <f t="shared" si="524"/>
        <v>0.23243171572527183</v>
      </c>
      <c r="HU256" s="76"/>
      <c r="HV256" s="76">
        <f t="shared" si="525"/>
        <v>0.11259516495258448</v>
      </c>
      <c r="HW256" s="76">
        <f t="shared" si="526"/>
        <v>0.16802457593161479</v>
      </c>
      <c r="HX256" s="76">
        <f t="shared" si="527"/>
        <v>0.18071323627621211</v>
      </c>
      <c r="HY256" s="76"/>
      <c r="HZ256" s="76">
        <f t="shared" si="528"/>
        <v>0.10734463276836158</v>
      </c>
      <c r="IA256" s="76">
        <f t="shared" si="529"/>
        <v>0.23071869662330838</v>
      </c>
      <c r="IB256" s="76">
        <f t="shared" si="530"/>
        <v>0.24766784916568124</v>
      </c>
      <c r="IC256" s="76"/>
      <c r="ID256" s="76"/>
      <c r="IE256" s="76">
        <f t="shared" si="531"/>
        <v>-4.4604452354947907E-2</v>
      </c>
      <c r="IF256" s="76"/>
      <c r="IG256" s="76">
        <f t="shared" si="532"/>
        <v>-5.250532184222903E-3</v>
      </c>
      <c r="IH256" s="76"/>
      <c r="II256" s="76"/>
      <c r="IJ256" s="76">
        <f t="shared" si="533"/>
        <v>5.977248731502488E-3</v>
      </c>
      <c r="IK256" s="76"/>
      <c r="IL256" s="76">
        <f t="shared" si="534"/>
        <v>6.2694120691693583E-2</v>
      </c>
      <c r="IM256" s="76"/>
      <c r="IN256" s="76"/>
      <c r="IO256" s="76">
        <f t="shared" si="535"/>
        <v>1.5236133440409416E-2</v>
      </c>
      <c r="IP256" s="76"/>
      <c r="IQ256" s="76">
        <f t="shared" si="536"/>
        <v>6.6954612889469134E-2</v>
      </c>
      <c r="IR256" s="76"/>
      <c r="IS256" s="76"/>
      <c r="IT256" s="76"/>
      <c r="IU256" s="76"/>
      <c r="IV256" s="76"/>
      <c r="IW256" s="76">
        <v>0.02</v>
      </c>
      <c r="IX256" s="183">
        <v>5.1030668677727498</v>
      </c>
      <c r="IY256" s="183">
        <v>5.1113879146772216</v>
      </c>
      <c r="IZ256" s="175">
        <v>3.1930817306768514E-2</v>
      </c>
      <c r="JA256" s="76"/>
      <c r="JB256" s="74">
        <v>21724</v>
      </c>
      <c r="JC256" s="74">
        <v>122</v>
      </c>
      <c r="JD256" s="74">
        <v>112</v>
      </c>
      <c r="JE256" s="76">
        <v>1.6452415013596591E-2</v>
      </c>
      <c r="JF256" s="76">
        <v>6.203980998497071E-2</v>
      </c>
      <c r="JG256" s="74"/>
      <c r="JH256" s="74">
        <v>83</v>
      </c>
      <c r="JI256" s="74">
        <v>8</v>
      </c>
      <c r="JJ256" s="175">
        <v>9.6385542168674704E-2</v>
      </c>
      <c r="JK256" s="74">
        <v>33</v>
      </c>
      <c r="JL256" s="74">
        <v>1.5</v>
      </c>
      <c r="JM256" s="175">
        <v>4.5454545454545456E-2</v>
      </c>
      <c r="JN256" s="74">
        <v>116</v>
      </c>
      <c r="JO256" s="74">
        <v>9.5</v>
      </c>
      <c r="JP256" s="175">
        <v>8.1896551724137928E-2</v>
      </c>
      <c r="JQ256" s="175">
        <v>0.4156206896551724</v>
      </c>
      <c r="JR256" s="74"/>
      <c r="JS256" s="74"/>
      <c r="JT256" s="76">
        <v>5.3763440860215055E-2</v>
      </c>
      <c r="JU256" s="175"/>
      <c r="JV256" s="175">
        <v>8.0228988633535225E-2</v>
      </c>
      <c r="JW256" s="175">
        <v>1.3191736497137643E-2</v>
      </c>
      <c r="JX256" s="175">
        <v>1.6510412345474155E-2</v>
      </c>
      <c r="JY256" s="175">
        <v>6.371857628806106E-2</v>
      </c>
      <c r="JZ256" s="175">
        <v>9.3420725130672858E-2</v>
      </c>
      <c r="KA256" s="175">
        <v>5.5504853563428193E-2</v>
      </c>
      <c r="KB256" s="175">
        <v>4.8120799800879452E-2</v>
      </c>
      <c r="KC256" s="175">
        <v>0.18053596614950634</v>
      </c>
      <c r="KD256" s="175">
        <v>0.11681738986144528</v>
      </c>
      <c r="KE256" s="175">
        <v>0.10362565336430764</v>
      </c>
      <c r="KF256" s="175">
        <v>0.1970463784949805</v>
      </c>
      <c r="KG256" s="175"/>
      <c r="KH256" s="74">
        <v>1491</v>
      </c>
      <c r="KI256" s="74">
        <v>11352</v>
      </c>
      <c r="KJ256" s="74">
        <v>2375</v>
      </c>
      <c r="KK256" s="74">
        <v>12053</v>
      </c>
      <c r="KL256" s="76">
        <v>0.13134249471458773</v>
      </c>
      <c r="KM256" s="76">
        <v>0.1970463784949805</v>
      </c>
      <c r="KN256" s="175">
        <v>6.5703883780392769E-2</v>
      </c>
      <c r="KO256" s="175">
        <v>0.50024848335011318</v>
      </c>
      <c r="KP256" s="175"/>
      <c r="KQ256" s="74">
        <v>269</v>
      </c>
      <c r="KR256" s="74">
        <v>772</v>
      </c>
      <c r="KS256" s="175">
        <v>0.3484455958549223</v>
      </c>
      <c r="KT256" s="74">
        <v>574</v>
      </c>
      <c r="KU256" s="74">
        <v>1671</v>
      </c>
      <c r="KV256" s="175">
        <v>0.34350688210652303</v>
      </c>
      <c r="KW256" s="74">
        <v>817</v>
      </c>
      <c r="KX256" s="74">
        <v>2521</v>
      </c>
      <c r="KY256" s="175">
        <v>0.32407774692582308</v>
      </c>
      <c r="KZ256" s="74">
        <v>1055</v>
      </c>
      <c r="LA256" s="74">
        <v>3483</v>
      </c>
      <c r="LB256" s="175">
        <v>0.30289979902383002</v>
      </c>
      <c r="LC256" s="74">
        <v>357</v>
      </c>
      <c r="LD256" s="74">
        <v>1298</v>
      </c>
      <c r="LE256" s="175">
        <f t="shared" si="537"/>
        <v>0.27503852080123264</v>
      </c>
      <c r="LF256" s="74">
        <v>570</v>
      </c>
      <c r="LG256" s="74">
        <v>2539</v>
      </c>
      <c r="LH256" s="175">
        <f t="shared" si="538"/>
        <v>0.22449783379283184</v>
      </c>
      <c r="LI256" s="74">
        <v>293</v>
      </c>
      <c r="LJ256" s="74">
        <v>2461</v>
      </c>
      <c r="LK256" s="175">
        <f t="shared" si="539"/>
        <v>0.11905729378301504</v>
      </c>
      <c r="LL256" s="74">
        <v>1220</v>
      </c>
      <c r="LM256" s="74">
        <v>6298</v>
      </c>
      <c r="LN256" s="175">
        <v>0.19371228961575104</v>
      </c>
      <c r="LO256" s="175"/>
      <c r="LP256" s="74">
        <v>100</v>
      </c>
      <c r="LQ256" s="74">
        <v>2272</v>
      </c>
      <c r="LR256" s="175">
        <v>4.401408450704225E-2</v>
      </c>
      <c r="LS256" s="74">
        <v>2375</v>
      </c>
      <c r="LT256" s="74">
        <v>12053</v>
      </c>
      <c r="LU256" s="175">
        <v>0.1970463784949805</v>
      </c>
      <c r="LV256" s="175"/>
      <c r="LW256" s="74"/>
      <c r="LX256" s="74">
        <v>145</v>
      </c>
      <c r="LY256" s="74">
        <v>291</v>
      </c>
      <c r="LZ256" s="74">
        <v>111</v>
      </c>
      <c r="MA256" s="74">
        <v>95</v>
      </c>
      <c r="MB256" s="74">
        <v>158</v>
      </c>
      <c r="MC256" s="74">
        <v>178</v>
      </c>
      <c r="MD256" s="74"/>
      <c r="MH256" s="75"/>
      <c r="MI256" s="89"/>
    </row>
    <row r="257" spans="1:347" x14ac:dyDescent="0.25">
      <c r="A257" s="153"/>
      <c r="B257" s="156" t="s">
        <v>10</v>
      </c>
      <c r="C257" s="154"/>
      <c r="D257" s="159">
        <v>46024</v>
      </c>
      <c r="E257" s="159" t="s">
        <v>206</v>
      </c>
      <c r="F257" s="73" t="s">
        <v>260</v>
      </c>
      <c r="P257" s="164"/>
      <c r="Q257" s="129"/>
      <c r="R257" s="129"/>
      <c r="S257" s="129"/>
      <c r="T257" s="129"/>
      <c r="U257" s="129"/>
      <c r="V257" s="129"/>
      <c r="W257" s="129"/>
      <c r="X257" s="129"/>
      <c r="Y257" s="129"/>
      <c r="Z257" s="115"/>
      <c r="AA257" s="74"/>
      <c r="AB257" s="75">
        <v>801</v>
      </c>
      <c r="AC257" s="75">
        <v>3740</v>
      </c>
      <c r="AD257" s="75">
        <v>1650</v>
      </c>
      <c r="AE257" s="75">
        <v>1300</v>
      </c>
      <c r="AF257" s="75">
        <v>927</v>
      </c>
      <c r="AG257" s="75">
        <v>2886</v>
      </c>
      <c r="AH257" s="75">
        <v>184</v>
      </c>
      <c r="AI257" s="75">
        <v>267</v>
      </c>
      <c r="AK257" s="74">
        <f t="shared" si="588"/>
        <v>11755</v>
      </c>
      <c r="AL257" s="76"/>
      <c r="AM257" s="77">
        <f t="shared" si="589"/>
        <v>6.8141216503615487E-2</v>
      </c>
      <c r="AN257" s="78">
        <f t="shared" si="590"/>
        <v>0.31816248404934072</v>
      </c>
      <c r="AO257" s="78">
        <f t="shared" si="591"/>
        <v>0.14036580178647384</v>
      </c>
      <c r="AP257" s="78">
        <f t="shared" si="592"/>
        <v>0.11059123777116121</v>
      </c>
      <c r="AQ257" s="78">
        <f t="shared" si="593"/>
        <v>7.8860059549128031E-2</v>
      </c>
      <c r="AR257" s="78">
        <f t="shared" si="594"/>
        <v>0.24551254785197787</v>
      </c>
      <c r="AS257" s="78">
        <f t="shared" si="595"/>
        <v>1.5652913653764356E-2</v>
      </c>
      <c r="AT257" s="79">
        <f t="shared" si="596"/>
        <v>2.2713738834538495E-2</v>
      </c>
      <c r="AU257" s="76">
        <f t="shared" si="597"/>
        <v>1</v>
      </c>
      <c r="AV257" s="76"/>
      <c r="AW257" s="76"/>
      <c r="AX257" s="75">
        <v>863</v>
      </c>
      <c r="AY257" s="75">
        <v>992</v>
      </c>
      <c r="AZ257" s="75">
        <v>1404</v>
      </c>
      <c r="BA257" s="75">
        <v>1220</v>
      </c>
      <c r="BB257" s="75">
        <v>4801</v>
      </c>
      <c r="BC257" s="75">
        <v>2282</v>
      </c>
      <c r="BD257" s="75">
        <v>293</v>
      </c>
      <c r="BF257" s="75">
        <v>37</v>
      </c>
      <c r="BG257" s="80">
        <v>12</v>
      </c>
      <c r="BH257" s="81">
        <v>116</v>
      </c>
      <c r="BI257" s="81">
        <v>5</v>
      </c>
      <c r="BJ257" s="82">
        <v>17</v>
      </c>
      <c r="BK257" s="74">
        <f t="shared" si="598"/>
        <v>150</v>
      </c>
      <c r="BL257" s="80">
        <f t="shared" si="478"/>
        <v>12042</v>
      </c>
      <c r="BM257" s="83"/>
      <c r="BN257" s="84">
        <f t="shared" si="599"/>
        <v>7.1665836239827266E-2</v>
      </c>
      <c r="BO257" s="85">
        <f t="shared" si="600"/>
        <v>8.2378342468028568E-2</v>
      </c>
      <c r="BP257" s="85">
        <f t="shared" si="601"/>
        <v>0.11659192825112108</v>
      </c>
      <c r="BQ257" s="85">
        <f t="shared" si="602"/>
        <v>0.1013120744062448</v>
      </c>
      <c r="BR257" s="85">
        <f t="shared" si="603"/>
        <v>0.39868792559375521</v>
      </c>
      <c r="BS257" s="85">
        <f t="shared" si="604"/>
        <v>0.18950340475004152</v>
      </c>
      <c r="BT257" s="85">
        <f t="shared" si="605"/>
        <v>2.4331506394286662E-2</v>
      </c>
      <c r="BU257" s="85">
        <f t="shared" si="606"/>
        <v>0</v>
      </c>
      <c r="BV257" s="85">
        <f t="shared" si="607"/>
        <v>3.0725793057631624E-3</v>
      </c>
      <c r="BW257" s="85">
        <f t="shared" si="608"/>
        <v>9.9651220727453907E-4</v>
      </c>
      <c r="BX257" s="85">
        <f t="shared" si="609"/>
        <v>9.6329513369872114E-3</v>
      </c>
      <c r="BY257" s="85">
        <f t="shared" si="610"/>
        <v>4.1521341969772465E-4</v>
      </c>
      <c r="BZ257" s="85">
        <f t="shared" si="611"/>
        <v>1.4117256269722638E-3</v>
      </c>
      <c r="CA257" s="76">
        <f t="shared" si="612"/>
        <v>1.2456402590931738E-2</v>
      </c>
      <c r="CB257" s="86">
        <f t="shared" si="613"/>
        <v>1</v>
      </c>
      <c r="CC257" s="76"/>
      <c r="CD257" s="76"/>
      <c r="CE257" s="75">
        <v>727</v>
      </c>
      <c r="CF257" s="75">
        <v>3346</v>
      </c>
      <c r="CG257" s="75">
        <v>2352</v>
      </c>
      <c r="CH257" s="75">
        <v>1870</v>
      </c>
      <c r="CI257" s="75">
        <v>2711</v>
      </c>
      <c r="CJ257" s="75">
        <v>814</v>
      </c>
      <c r="CK257" s="75">
        <v>327</v>
      </c>
      <c r="CL257" s="73">
        <v>22</v>
      </c>
      <c r="CM257" s="73">
        <v>87</v>
      </c>
      <c r="CQ257" s="74">
        <f t="shared" si="614"/>
        <v>109</v>
      </c>
      <c r="CR257" s="74">
        <f t="shared" si="615"/>
        <v>12256</v>
      </c>
      <c r="CS257" s="76"/>
      <c r="CT257" s="77">
        <f t="shared" si="616"/>
        <v>5.9317885117493474E-2</v>
      </c>
      <c r="CU257" s="78">
        <f t="shared" si="617"/>
        <v>0.27300913838120106</v>
      </c>
      <c r="CV257" s="78">
        <f t="shared" si="618"/>
        <v>0.1919060052219321</v>
      </c>
      <c r="CW257" s="78">
        <f t="shared" si="619"/>
        <v>0.15257832898172324</v>
      </c>
      <c r="CX257" s="78">
        <f t="shared" si="620"/>
        <v>0.22119778067885118</v>
      </c>
      <c r="CY257" s="78">
        <f t="shared" si="621"/>
        <v>6.6416449086161886E-2</v>
      </c>
      <c r="CZ257" s="78">
        <f t="shared" si="622"/>
        <v>2.6680809399477808E-2</v>
      </c>
      <c r="DA257" s="79"/>
      <c r="DB257" s="79"/>
      <c r="DC257" s="79"/>
      <c r="DD257" s="79"/>
      <c r="DE257" s="79">
        <f t="shared" si="623"/>
        <v>8.8936031331592683E-3</v>
      </c>
      <c r="DF257" s="76">
        <f t="shared" si="624"/>
        <v>1</v>
      </c>
      <c r="DG257" s="76"/>
      <c r="DH257" s="76"/>
      <c r="DI257" s="76"/>
      <c r="DJ257" s="76"/>
      <c r="DK257" s="76">
        <f t="shared" si="479"/>
        <v>0.31816248404934072</v>
      </c>
      <c r="DL257" s="76">
        <f t="shared" si="480"/>
        <v>0.39868792559375521</v>
      </c>
      <c r="DM257" s="76">
        <f t="shared" si="481"/>
        <v>0.27300913838120106</v>
      </c>
      <c r="DN257" s="76"/>
      <c r="DO257" s="76"/>
      <c r="DP257" s="76">
        <f t="shared" si="482"/>
        <v>0.14036580178647384</v>
      </c>
      <c r="DQ257" s="76">
        <f t="shared" si="483"/>
        <v>8.2378342468028568E-2</v>
      </c>
      <c r="DR257" s="76">
        <f t="shared" si="484"/>
        <v>0.22119778067885118</v>
      </c>
      <c r="DS257" s="76"/>
      <c r="DT257" s="76"/>
      <c r="DU257" s="76"/>
      <c r="DV257" s="76">
        <f t="shared" si="485"/>
        <v>0</v>
      </c>
      <c r="DW257" s="76"/>
      <c r="DX257" s="76"/>
      <c r="DY257" s="76"/>
      <c r="DZ257" s="76"/>
      <c r="EA257" s="76">
        <f t="shared" si="486"/>
        <v>3.0725793057631624E-3</v>
      </c>
      <c r="EB257" s="76"/>
      <c r="EC257" s="76"/>
      <c r="ED257" s="76"/>
      <c r="EE257" s="76">
        <f t="shared" si="625"/>
        <v>0.45852828583581456</v>
      </c>
      <c r="EF257" s="76">
        <f t="shared" si="626"/>
        <v>0.48413884736754692</v>
      </c>
      <c r="EG257" s="76">
        <f t="shared" si="627"/>
        <v>0.49420691906005221</v>
      </c>
      <c r="EH257" s="76"/>
      <c r="EI257" s="76"/>
      <c r="EJ257" s="76">
        <f t="shared" si="487"/>
        <v>-4.5153345668139666E-2</v>
      </c>
      <c r="EK257" s="76"/>
      <c r="EL257" s="76">
        <f t="shared" si="488"/>
        <v>-0.12567878721255415</v>
      </c>
      <c r="EM257" s="76"/>
      <c r="EN257" s="76"/>
      <c r="EO257" s="76">
        <f t="shared" si="489"/>
        <v>8.0831978892377337E-2</v>
      </c>
      <c r="EP257" s="76"/>
      <c r="EQ257" s="76">
        <f t="shared" si="490"/>
        <v>0.1388194382108226</v>
      </c>
      <c r="ER257" s="76"/>
      <c r="ES257" s="76"/>
      <c r="ET257" s="76">
        <f t="shared" si="491"/>
        <v>0</v>
      </c>
      <c r="EU257" s="76"/>
      <c r="EV257" s="76">
        <f t="shared" si="492"/>
        <v>0</v>
      </c>
      <c r="EW257" s="76"/>
      <c r="EX257" s="76"/>
      <c r="EY257" s="76">
        <f t="shared" si="493"/>
        <v>0</v>
      </c>
      <c r="EZ257" s="76"/>
      <c r="FA257" s="76">
        <f t="shared" si="494"/>
        <v>-3.0725793057631624E-3</v>
      </c>
      <c r="FB257" s="76"/>
      <c r="FC257" s="76"/>
      <c r="FD257" s="76">
        <f t="shared" si="495"/>
        <v>3.5678633224237644E-2</v>
      </c>
      <c r="FE257" s="76"/>
      <c r="FF257" s="76">
        <f t="shared" si="496"/>
        <v>1.0068071692505287E-2</v>
      </c>
      <c r="FG257" s="76"/>
      <c r="FH257" s="76"/>
      <c r="FI257" s="76"/>
      <c r="FJ257" s="76"/>
      <c r="FK257" s="76"/>
      <c r="FL257" s="76">
        <f t="shared" si="497"/>
        <v>1.5652913653764356E-2</v>
      </c>
      <c r="FM257" s="76">
        <f t="shared" si="498"/>
        <v>2.4331506394286662E-2</v>
      </c>
      <c r="FN257" s="76">
        <f t="shared" si="499"/>
        <v>2.6680809399477808E-2</v>
      </c>
      <c r="FO257" s="76"/>
      <c r="FP257" s="76">
        <f t="shared" si="500"/>
        <v>1.1027895745713452E-2</v>
      </c>
      <c r="FQ257" s="76"/>
      <c r="FR257" s="76">
        <f t="shared" si="501"/>
        <v>2.3493030051911466E-3</v>
      </c>
      <c r="FS257" s="76"/>
      <c r="FT257" s="76"/>
      <c r="FU257" s="76"/>
      <c r="FV257" s="76"/>
      <c r="FW257" s="76">
        <f t="shared" si="502"/>
        <v>0.24551254785197787</v>
      </c>
      <c r="FX257" s="76">
        <f t="shared" si="503"/>
        <v>0.18950340475004152</v>
      </c>
      <c r="FY257" s="76">
        <f t="shared" si="504"/>
        <v>0.1919060052219321</v>
      </c>
      <c r="FZ257" s="76"/>
      <c r="GA257" s="76">
        <f t="shared" si="505"/>
        <v>-5.3606542630045773E-2</v>
      </c>
      <c r="GB257" s="76"/>
      <c r="GC257" s="76">
        <f t="shared" si="506"/>
        <v>2.4026004718905869E-3</v>
      </c>
      <c r="GD257" s="76"/>
      <c r="GE257" s="76"/>
      <c r="GF257" s="76"/>
      <c r="GG257" s="76"/>
      <c r="GH257" s="76">
        <f t="shared" si="507"/>
        <v>6.8141216503615487E-2</v>
      </c>
      <c r="GI257" s="76">
        <f t="shared" si="508"/>
        <v>0.11659192825112108</v>
      </c>
      <c r="GJ257" s="76">
        <f t="shared" si="509"/>
        <v>6.6416449086161886E-2</v>
      </c>
      <c r="GK257" s="76"/>
      <c r="GL257" s="76">
        <f t="shared" si="510"/>
        <v>-1.7247674174536015E-3</v>
      </c>
      <c r="GM257" s="76"/>
      <c r="GN257" s="76">
        <f t="shared" si="511"/>
        <v>-5.0175479164959194E-2</v>
      </c>
      <c r="GO257" s="76"/>
      <c r="GP257" s="76"/>
      <c r="GQ257" s="76"/>
      <c r="GR257" s="76"/>
      <c r="GS257" s="76">
        <f t="shared" si="512"/>
        <v>0.11059123777116121</v>
      </c>
      <c r="GT257" s="76">
        <f t="shared" si="513"/>
        <v>0.1013120744062448</v>
      </c>
      <c r="GU257" s="76">
        <f t="shared" si="514"/>
        <v>5.9317885117493474E-2</v>
      </c>
      <c r="GV257" s="76"/>
      <c r="GW257" s="76">
        <f t="shared" si="515"/>
        <v>-5.1273352653667739E-2</v>
      </c>
      <c r="GX257" s="76"/>
      <c r="GY257" s="76">
        <f t="shared" si="516"/>
        <v>-4.199418928875133E-2</v>
      </c>
      <c r="GZ257" s="76"/>
      <c r="HA257" s="76"/>
      <c r="HB257" s="76"/>
      <c r="HC257" s="76"/>
      <c r="HD257" s="76">
        <f t="shared" si="517"/>
        <v>7.8860059549128031E-2</v>
      </c>
      <c r="HE257" s="76">
        <f t="shared" si="518"/>
        <v>7.1665836239827266E-2</v>
      </c>
      <c r="HF257" s="76">
        <f t="shared" si="519"/>
        <v>0.15257832898172324</v>
      </c>
      <c r="HG257" s="76"/>
      <c r="HH257" s="76">
        <f t="shared" si="520"/>
        <v>7.3718269432595213E-2</v>
      </c>
      <c r="HI257" s="76"/>
      <c r="HJ257" s="76">
        <f t="shared" si="521"/>
        <v>8.0912492741895978E-2</v>
      </c>
      <c r="HK257" s="76"/>
      <c r="HL257" s="76"/>
      <c r="HM257" s="76"/>
      <c r="HN257" s="76"/>
      <c r="HO257" s="76"/>
      <c r="HP257" s="76"/>
      <c r="HQ257" s="76"/>
      <c r="HR257" s="76">
        <f t="shared" si="522"/>
        <v>0.12624415142492557</v>
      </c>
      <c r="HS257" s="76">
        <f t="shared" si="523"/>
        <v>0.18945129732028926</v>
      </c>
      <c r="HT257" s="76">
        <f t="shared" si="524"/>
        <v>0.2051042109740536</v>
      </c>
      <c r="HU257" s="76"/>
      <c r="HV257" s="76">
        <f t="shared" si="525"/>
        <v>0.12564358080053145</v>
      </c>
      <c r="HW257" s="76">
        <f t="shared" si="526"/>
        <v>0.17297791064607207</v>
      </c>
      <c r="HX257" s="76">
        <f t="shared" si="527"/>
        <v>0.1973094170403587</v>
      </c>
      <c r="HY257" s="76"/>
      <c r="HZ257" s="76">
        <f t="shared" si="528"/>
        <v>8.5998694516971286E-2</v>
      </c>
      <c r="IA257" s="76">
        <f t="shared" si="529"/>
        <v>0.21189621409921672</v>
      </c>
      <c r="IB257" s="76">
        <f t="shared" si="530"/>
        <v>0.23857702349869453</v>
      </c>
      <c r="IC257" s="76"/>
      <c r="ID257" s="76"/>
      <c r="IE257" s="76">
        <f t="shared" si="531"/>
        <v>-4.024545690795428E-2</v>
      </c>
      <c r="IF257" s="76"/>
      <c r="IG257" s="76">
        <f t="shared" si="532"/>
        <v>-3.9644886283560166E-2</v>
      </c>
      <c r="IH257" s="76"/>
      <c r="II257" s="76"/>
      <c r="IJ257" s="76">
        <f t="shared" si="533"/>
        <v>2.244491677892746E-2</v>
      </c>
      <c r="IK257" s="76"/>
      <c r="IL257" s="76">
        <f t="shared" si="534"/>
        <v>3.8918303453144648E-2</v>
      </c>
      <c r="IM257" s="76"/>
      <c r="IN257" s="76"/>
      <c r="IO257" s="76">
        <f t="shared" si="535"/>
        <v>3.3472812524640932E-2</v>
      </c>
      <c r="IP257" s="76"/>
      <c r="IQ257" s="76">
        <f t="shared" si="536"/>
        <v>4.1267606458335826E-2</v>
      </c>
      <c r="IR257" s="76"/>
      <c r="IS257" s="76"/>
      <c r="IT257" s="76"/>
      <c r="IU257" s="76"/>
      <c r="IV257" s="76"/>
      <c r="IW257" s="76">
        <v>0.08</v>
      </c>
      <c r="IX257" s="183">
        <v>5.1736593498193946</v>
      </c>
      <c r="IY257" s="183">
        <v>5.3851626494638278</v>
      </c>
      <c r="IZ257" s="175">
        <v>-0.27682821845565131</v>
      </c>
      <c r="JA257" s="76"/>
      <c r="JB257" s="74">
        <v>18866</v>
      </c>
      <c r="JC257" s="74">
        <v>106</v>
      </c>
      <c r="JD257" s="74">
        <v>98</v>
      </c>
      <c r="JE257" s="76">
        <v>1.7080644514870656E-2</v>
      </c>
      <c r="JF257" s="76">
        <v>7.4135106396580247E-2</v>
      </c>
      <c r="JG257" s="74"/>
      <c r="JH257" s="74">
        <v>130</v>
      </c>
      <c r="JI257" s="74">
        <v>9</v>
      </c>
      <c r="JJ257" s="175">
        <v>6.9230769230769235E-2</v>
      </c>
      <c r="JK257" s="74">
        <v>211</v>
      </c>
      <c r="JL257" s="74">
        <v>26</v>
      </c>
      <c r="JM257" s="175">
        <v>0.12322274881516587</v>
      </c>
      <c r="JN257" s="74">
        <v>341</v>
      </c>
      <c r="JO257" s="74">
        <v>35</v>
      </c>
      <c r="JP257" s="175">
        <v>0.10263929618768329</v>
      </c>
      <c r="JQ257" s="175">
        <v>0.75649432641338221</v>
      </c>
      <c r="JR257" s="74"/>
      <c r="JS257" s="74"/>
      <c r="JT257" s="76">
        <v>7.1090047393364927E-2</v>
      </c>
      <c r="JU257" s="175"/>
      <c r="JV257" s="175">
        <v>9.7830948121645792E-2</v>
      </c>
      <c r="JW257" s="175">
        <v>7.0997316636851517E-3</v>
      </c>
      <c r="JX257" s="175">
        <v>7.2618515205724501E-2</v>
      </c>
      <c r="JY257" s="175">
        <v>2.5212432915921287E-2</v>
      </c>
      <c r="JZ257" s="175">
        <v>0.10493067978533095</v>
      </c>
      <c r="KA257" s="175">
        <v>1.3360912343470484E-2</v>
      </c>
      <c r="KB257" s="175">
        <v>1.7385957066189624E-2</v>
      </c>
      <c r="KC257" s="175">
        <v>6.3059033989266544E-2</v>
      </c>
      <c r="KD257" s="175">
        <v>3.7846601073345261E-2</v>
      </c>
      <c r="KE257" s="175">
        <v>3.0746869409660108E-2</v>
      </c>
      <c r="KF257" s="175">
        <v>0.13567754919499106</v>
      </c>
      <c r="KG257" s="175"/>
      <c r="KH257" s="74">
        <v>2053</v>
      </c>
      <c r="KI257" s="74">
        <v>17297</v>
      </c>
      <c r="KJ257" s="74">
        <v>2427</v>
      </c>
      <c r="KK257" s="74">
        <v>17888</v>
      </c>
      <c r="KL257" s="76">
        <v>0.11869110250332428</v>
      </c>
      <c r="KM257" s="76">
        <v>0.13567754919499106</v>
      </c>
      <c r="KN257" s="175">
        <v>1.6986446691666782E-2</v>
      </c>
      <c r="KO257" s="175">
        <v>0.14311474350986864</v>
      </c>
      <c r="KP257" s="175"/>
      <c r="KQ257" s="74">
        <v>208</v>
      </c>
      <c r="KR257" s="74">
        <v>1104</v>
      </c>
      <c r="KS257" s="175">
        <v>0.18840579710144928</v>
      </c>
      <c r="KT257" s="74">
        <v>446</v>
      </c>
      <c r="KU257" s="74">
        <v>2317</v>
      </c>
      <c r="KV257" s="175">
        <v>0.19249028916702632</v>
      </c>
      <c r="KW257" s="74">
        <v>651</v>
      </c>
      <c r="KX257" s="74">
        <v>3500</v>
      </c>
      <c r="KY257" s="175">
        <v>0.186</v>
      </c>
      <c r="KZ257" s="74">
        <v>897</v>
      </c>
      <c r="LA257" s="74">
        <v>4848</v>
      </c>
      <c r="LB257" s="175">
        <v>0.18502475247524752</v>
      </c>
      <c r="LC257" s="74">
        <v>366</v>
      </c>
      <c r="LD257" s="74">
        <v>2054</v>
      </c>
      <c r="LE257" s="175">
        <f t="shared" si="537"/>
        <v>0.17818889970788704</v>
      </c>
      <c r="LF257" s="74">
        <v>521</v>
      </c>
      <c r="LG257" s="74">
        <v>3699</v>
      </c>
      <c r="LH257" s="175">
        <f t="shared" si="538"/>
        <v>0.14084887807515545</v>
      </c>
      <c r="LI257" s="74">
        <v>381</v>
      </c>
      <c r="LJ257" s="74">
        <v>3791</v>
      </c>
      <c r="LK257" s="175">
        <f t="shared" si="539"/>
        <v>0.10050118702189396</v>
      </c>
      <c r="LL257" s="74">
        <v>1268</v>
      </c>
      <c r="LM257" s="74">
        <v>9544</v>
      </c>
      <c r="LN257" s="175">
        <v>0.13285834031852473</v>
      </c>
      <c r="LO257" s="175"/>
      <c r="LP257" s="74">
        <v>262</v>
      </c>
      <c r="LQ257" s="74">
        <v>3496</v>
      </c>
      <c r="LR257" s="175">
        <v>7.4942791762013725E-2</v>
      </c>
      <c r="LS257" s="74">
        <v>2427</v>
      </c>
      <c r="LT257" s="74">
        <v>17888</v>
      </c>
      <c r="LU257" s="175">
        <v>0.13567754919499106</v>
      </c>
      <c r="LV257" s="175"/>
      <c r="LW257" s="74"/>
      <c r="LX257" s="74">
        <v>116</v>
      </c>
      <c r="LY257" s="74">
        <v>227</v>
      </c>
      <c r="LZ257" s="74">
        <v>90</v>
      </c>
      <c r="MA257" s="74">
        <v>215</v>
      </c>
      <c r="MB257" s="74">
        <v>103</v>
      </c>
      <c r="MC257" s="74">
        <v>154</v>
      </c>
      <c r="MD257" s="74"/>
      <c r="MH257" s="75"/>
      <c r="MI257" s="89"/>
    </row>
    <row r="258" spans="1:347" x14ac:dyDescent="0.25">
      <c r="A258" s="153"/>
      <c r="B258" s="156" t="s">
        <v>7</v>
      </c>
      <c r="C258" s="154"/>
      <c r="D258" s="159">
        <v>46025</v>
      </c>
      <c r="E258" s="159" t="s">
        <v>206</v>
      </c>
      <c r="F258" s="73" t="s">
        <v>261</v>
      </c>
      <c r="P258" s="164"/>
      <c r="Q258" s="129"/>
      <c r="R258" s="129"/>
      <c r="S258" s="129"/>
      <c r="T258" s="129"/>
      <c r="U258" s="129"/>
      <c r="V258" s="129"/>
      <c r="W258" s="129"/>
      <c r="X258" s="129"/>
      <c r="Y258" s="129"/>
      <c r="Z258" s="115"/>
      <c r="AA258" s="74"/>
      <c r="AB258" s="75">
        <v>2153</v>
      </c>
      <c r="AC258" s="75">
        <v>5605</v>
      </c>
      <c r="AD258" s="75">
        <v>2514</v>
      </c>
      <c r="AE258" s="75">
        <v>2217</v>
      </c>
      <c r="AF258" s="75">
        <v>1417</v>
      </c>
      <c r="AG258" s="75">
        <v>4329</v>
      </c>
      <c r="AH258" s="75">
        <v>271</v>
      </c>
      <c r="AI258" s="75">
        <v>240</v>
      </c>
      <c r="AK258" s="74">
        <f t="shared" si="588"/>
        <v>18746</v>
      </c>
      <c r="AL258" s="76"/>
      <c r="AM258" s="77">
        <f t="shared" si="589"/>
        <v>0.1148511682492265</v>
      </c>
      <c r="AN258" s="78">
        <f t="shared" si="590"/>
        <v>0.29899711938546891</v>
      </c>
      <c r="AO258" s="78">
        <f t="shared" si="591"/>
        <v>0.13410860983676517</v>
      </c>
      <c r="AP258" s="78">
        <f t="shared" si="592"/>
        <v>0.11826522991571535</v>
      </c>
      <c r="AQ258" s="78">
        <f t="shared" si="593"/>
        <v>7.558945908460471E-2</v>
      </c>
      <c r="AR258" s="78">
        <f t="shared" si="594"/>
        <v>0.23092926490984744</v>
      </c>
      <c r="AS258" s="78">
        <f t="shared" si="595"/>
        <v>1.4456417369038728E-2</v>
      </c>
      <c r="AT258" s="79">
        <f t="shared" si="596"/>
        <v>1.2802731249333191E-2</v>
      </c>
      <c r="AU258" s="76">
        <f t="shared" si="597"/>
        <v>1</v>
      </c>
      <c r="AV258" s="76"/>
      <c r="AW258" s="76"/>
      <c r="AX258" s="75">
        <v>1445</v>
      </c>
      <c r="AY258" s="75">
        <v>1622</v>
      </c>
      <c r="AZ258" s="75">
        <v>2364</v>
      </c>
      <c r="BA258" s="75">
        <v>2617</v>
      </c>
      <c r="BB258" s="75">
        <v>7036</v>
      </c>
      <c r="BC258" s="75">
        <v>3344</v>
      </c>
      <c r="BD258" s="75">
        <v>512</v>
      </c>
      <c r="BF258" s="75">
        <v>49</v>
      </c>
      <c r="BG258" s="80">
        <v>21</v>
      </c>
      <c r="BH258" s="81">
        <v>167</v>
      </c>
      <c r="BI258" s="81">
        <v>10</v>
      </c>
      <c r="BJ258" s="82">
        <v>11</v>
      </c>
      <c r="BK258" s="74">
        <f t="shared" si="598"/>
        <v>209</v>
      </c>
      <c r="BL258" s="80">
        <f t="shared" ref="BL258:BL309" si="630">SUM(AX258:BF258)+BK258</f>
        <v>19198</v>
      </c>
      <c r="BM258" s="83"/>
      <c r="BN258" s="84">
        <f t="shared" si="599"/>
        <v>7.5268257110115644E-2</v>
      </c>
      <c r="BO258" s="85">
        <f t="shared" si="600"/>
        <v>8.4487967496614233E-2</v>
      </c>
      <c r="BP258" s="85">
        <f t="shared" si="601"/>
        <v>0.12313782685696427</v>
      </c>
      <c r="BQ258" s="85">
        <f t="shared" si="602"/>
        <v>0.13631628294614023</v>
      </c>
      <c r="BR258" s="85">
        <f t="shared" si="603"/>
        <v>0.36649651005313055</v>
      </c>
      <c r="BS258" s="85">
        <f t="shared" si="604"/>
        <v>0.17418481091780394</v>
      </c>
      <c r="BT258" s="85">
        <f t="shared" si="605"/>
        <v>2.6669444733826441E-2</v>
      </c>
      <c r="BU258" s="85">
        <f t="shared" si="606"/>
        <v>0</v>
      </c>
      <c r="BV258" s="85">
        <f t="shared" si="607"/>
        <v>2.5523492030419836E-3</v>
      </c>
      <c r="BW258" s="85">
        <f t="shared" si="608"/>
        <v>1.09386394416085E-3</v>
      </c>
      <c r="BX258" s="85">
        <f t="shared" si="609"/>
        <v>8.6988227940410466E-3</v>
      </c>
      <c r="BY258" s="85">
        <f t="shared" si="610"/>
        <v>5.2088759245754769E-4</v>
      </c>
      <c r="BZ258" s="85">
        <f t="shared" si="611"/>
        <v>5.7297635170330244E-4</v>
      </c>
      <c r="CA258" s="76">
        <f t="shared" si="612"/>
        <v>1.0886550682362748E-2</v>
      </c>
      <c r="CB258" s="86">
        <f t="shared" si="613"/>
        <v>1</v>
      </c>
      <c r="CC258" s="76"/>
      <c r="CD258" s="76"/>
      <c r="CE258" s="75">
        <v>1413</v>
      </c>
      <c r="CF258" s="75">
        <v>5001</v>
      </c>
      <c r="CG258" s="75">
        <v>3807</v>
      </c>
      <c r="CH258" s="75">
        <v>2440</v>
      </c>
      <c r="CI258" s="75">
        <v>3531</v>
      </c>
      <c r="CJ258" s="75">
        <v>2414</v>
      </c>
      <c r="CK258" s="75">
        <v>579</v>
      </c>
      <c r="CL258" s="73">
        <v>37</v>
      </c>
      <c r="CM258" s="73">
        <v>61</v>
      </c>
      <c r="CQ258" s="74">
        <f t="shared" si="614"/>
        <v>98</v>
      </c>
      <c r="CR258" s="74">
        <f t="shared" si="615"/>
        <v>19283</v>
      </c>
      <c r="CS258" s="76"/>
      <c r="CT258" s="77">
        <f t="shared" si="616"/>
        <v>7.3276979723072136E-2</v>
      </c>
      <c r="CU258" s="78">
        <f t="shared" si="617"/>
        <v>0.25934761188611732</v>
      </c>
      <c r="CV258" s="78">
        <f t="shared" si="618"/>
        <v>0.19742778613286313</v>
      </c>
      <c r="CW258" s="78">
        <f t="shared" si="619"/>
        <v>0.12653632733495826</v>
      </c>
      <c r="CX258" s="78">
        <f t="shared" si="620"/>
        <v>0.18311466058185966</v>
      </c>
      <c r="CY258" s="78">
        <f t="shared" si="621"/>
        <v>0.12518798942073328</v>
      </c>
      <c r="CZ258" s="78">
        <f t="shared" si="622"/>
        <v>3.0026448166779029E-2</v>
      </c>
      <c r="DA258" s="79"/>
      <c r="DB258" s="79"/>
      <c r="DC258" s="79"/>
      <c r="DD258" s="79"/>
      <c r="DE258" s="79">
        <f t="shared" si="623"/>
        <v>5.0821967536171754E-3</v>
      </c>
      <c r="DF258" s="76">
        <f t="shared" si="624"/>
        <v>1</v>
      </c>
      <c r="DG258" s="76"/>
      <c r="DH258" s="76"/>
      <c r="DI258" s="76"/>
      <c r="DJ258" s="76"/>
      <c r="DK258" s="76">
        <f t="shared" ref="DK258:DK309" si="631">AN258</f>
        <v>0.29899711938546891</v>
      </c>
      <c r="DL258" s="76">
        <f t="shared" ref="DL258:DL309" si="632">BR258</f>
        <v>0.36649651005313055</v>
      </c>
      <c r="DM258" s="76">
        <f t="shared" ref="DM258:DM309" si="633">CU258</f>
        <v>0.25934761188611732</v>
      </c>
      <c r="DN258" s="76"/>
      <c r="DO258" s="76"/>
      <c r="DP258" s="76">
        <f t="shared" ref="DP258:DP309" si="634">AO258</f>
        <v>0.13410860983676517</v>
      </c>
      <c r="DQ258" s="76">
        <f t="shared" ref="DQ258:DQ309" si="635">BO258</f>
        <v>8.4487967496614233E-2</v>
      </c>
      <c r="DR258" s="76">
        <f t="shared" ref="DR258:DR309" si="636">CX258</f>
        <v>0.18311466058185966</v>
      </c>
      <c r="DS258" s="76"/>
      <c r="DT258" s="76"/>
      <c r="DU258" s="76"/>
      <c r="DV258" s="76">
        <f t="shared" ref="DV258:DV309" si="637">BU258</f>
        <v>0</v>
      </c>
      <c r="DW258" s="76"/>
      <c r="DX258" s="76"/>
      <c r="DY258" s="76"/>
      <c r="DZ258" s="76"/>
      <c r="EA258" s="76">
        <f t="shared" ref="EA258:EA309" si="638">BV258</f>
        <v>2.5523492030419836E-3</v>
      </c>
      <c r="EB258" s="76"/>
      <c r="EC258" s="76"/>
      <c r="ED258" s="76"/>
      <c r="EE258" s="76">
        <f t="shared" si="625"/>
        <v>0.43310572922223411</v>
      </c>
      <c r="EF258" s="76">
        <f t="shared" si="626"/>
        <v>0.45353682675278678</v>
      </c>
      <c r="EG258" s="76">
        <f t="shared" si="627"/>
        <v>0.44246227246797698</v>
      </c>
      <c r="EH258" s="76"/>
      <c r="EI258" s="76"/>
      <c r="EJ258" s="76">
        <f t="shared" ref="EJ258:EJ309" si="639">DM258-DK258</f>
        <v>-3.9649507499351588E-2</v>
      </c>
      <c r="EK258" s="76"/>
      <c r="EL258" s="76">
        <f t="shared" ref="EL258:EL309" si="640">DM258-DL258</f>
        <v>-0.10714889816701323</v>
      </c>
      <c r="EM258" s="76"/>
      <c r="EN258" s="76"/>
      <c r="EO258" s="76">
        <f t="shared" ref="EO258:EO309" si="641">DR258-DP258</f>
        <v>4.9006050745094482E-2</v>
      </c>
      <c r="EP258" s="76"/>
      <c r="EQ258" s="76">
        <f t="shared" ref="EQ258:EQ309" si="642">DR258-DQ258</f>
        <v>9.8626693085245423E-2</v>
      </c>
      <c r="ER258" s="76"/>
      <c r="ES258" s="76"/>
      <c r="ET258" s="76">
        <f t="shared" ref="ET258:ET309" si="643">DW258-DU258</f>
        <v>0</v>
      </c>
      <c r="EU258" s="76"/>
      <c r="EV258" s="76">
        <f t="shared" ref="EV258:EV309" si="644">DW258-DV258</f>
        <v>0</v>
      </c>
      <c r="EW258" s="76"/>
      <c r="EX258" s="76"/>
      <c r="EY258" s="76">
        <f t="shared" ref="EY258:EY309" si="645">EB258-DZ258</f>
        <v>0</v>
      </c>
      <c r="EZ258" s="76"/>
      <c r="FA258" s="76">
        <f t="shared" ref="FA258:FA309" si="646">EB258-EA258</f>
        <v>-2.5523492030419836E-3</v>
      </c>
      <c r="FB258" s="76"/>
      <c r="FC258" s="76"/>
      <c r="FD258" s="76">
        <f t="shared" ref="FD258:FD309" si="647">EG258-EE258</f>
        <v>9.3565432457428654E-3</v>
      </c>
      <c r="FE258" s="76"/>
      <c r="FF258" s="76">
        <f t="shared" ref="FF258:FF309" si="648">EG258-EF258</f>
        <v>-1.1074554284809801E-2</v>
      </c>
      <c r="FG258" s="76"/>
      <c r="FH258" s="76"/>
      <c r="FI258" s="76"/>
      <c r="FJ258" s="76"/>
      <c r="FK258" s="76"/>
      <c r="FL258" s="76">
        <f t="shared" ref="FL258:FL309" si="649">AS258</f>
        <v>1.4456417369038728E-2</v>
      </c>
      <c r="FM258" s="76">
        <f t="shared" ref="FM258:FM309" si="650">BT258</f>
        <v>2.6669444733826441E-2</v>
      </c>
      <c r="FN258" s="76">
        <f t="shared" ref="FN258:FN309" si="651">CZ258</f>
        <v>3.0026448166779029E-2</v>
      </c>
      <c r="FO258" s="76"/>
      <c r="FP258" s="76">
        <f t="shared" ref="FP258:FP309" si="652">FN258-FL258</f>
        <v>1.5570030797740301E-2</v>
      </c>
      <c r="FQ258" s="76"/>
      <c r="FR258" s="76">
        <f t="shared" ref="FR258:FR309" si="653">FN258-FM258</f>
        <v>3.3570034329525877E-3</v>
      </c>
      <c r="FS258" s="76"/>
      <c r="FT258" s="76"/>
      <c r="FU258" s="76"/>
      <c r="FV258" s="76"/>
      <c r="FW258" s="76">
        <f t="shared" ref="FW258:FW309" si="654">AR258</f>
        <v>0.23092926490984744</v>
      </c>
      <c r="FX258" s="76">
        <f t="shared" ref="FX258:FX309" si="655">BS258</f>
        <v>0.17418481091780394</v>
      </c>
      <c r="FY258" s="76">
        <f t="shared" ref="FY258:FY309" si="656">CV258</f>
        <v>0.19742778613286313</v>
      </c>
      <c r="FZ258" s="76"/>
      <c r="GA258" s="76">
        <f t="shared" ref="GA258:GA309" si="657">FY258-FW258</f>
        <v>-3.3501478776984311E-2</v>
      </c>
      <c r="GB258" s="76"/>
      <c r="GC258" s="76">
        <f t="shared" ref="GC258:GC309" si="658">FY258-FX258</f>
        <v>2.3242975215059192E-2</v>
      </c>
      <c r="GD258" s="76"/>
      <c r="GE258" s="76"/>
      <c r="GF258" s="76"/>
      <c r="GG258" s="76"/>
      <c r="GH258" s="76">
        <f t="shared" ref="GH258:GH309" si="659">AM258</f>
        <v>0.1148511682492265</v>
      </c>
      <c r="GI258" s="76">
        <f t="shared" ref="GI258:GI309" si="660">BP258</f>
        <v>0.12313782685696427</v>
      </c>
      <c r="GJ258" s="76">
        <f t="shared" ref="GJ258:GJ309" si="661">CY258</f>
        <v>0.12518798942073328</v>
      </c>
      <c r="GK258" s="76"/>
      <c r="GL258" s="76">
        <f t="shared" ref="GL258:GL309" si="662">GJ258-GH258</f>
        <v>1.0336821171506777E-2</v>
      </c>
      <c r="GM258" s="76"/>
      <c r="GN258" s="76">
        <f t="shared" ref="GN258:GN309" si="663">GJ258-GI258</f>
        <v>2.0501625637690118E-3</v>
      </c>
      <c r="GO258" s="76"/>
      <c r="GP258" s="76"/>
      <c r="GQ258" s="76"/>
      <c r="GR258" s="76"/>
      <c r="GS258" s="76">
        <f t="shared" ref="GS258:GS309" si="664">AP258</f>
        <v>0.11826522991571535</v>
      </c>
      <c r="GT258" s="76">
        <f t="shared" ref="GT258:GT309" si="665">BQ258</f>
        <v>0.13631628294614023</v>
      </c>
      <c r="GU258" s="76">
        <f t="shared" ref="GU258:GU309" si="666">CT258</f>
        <v>7.3276979723072136E-2</v>
      </c>
      <c r="GV258" s="76"/>
      <c r="GW258" s="76">
        <f t="shared" ref="GW258:GW309" si="667">GU258-GS258</f>
        <v>-4.4988250192643214E-2</v>
      </c>
      <c r="GX258" s="76"/>
      <c r="GY258" s="76">
        <f t="shared" ref="GY258:GY309" si="668">GU258-GT258</f>
        <v>-6.3039303223068097E-2</v>
      </c>
      <c r="GZ258" s="76"/>
      <c r="HA258" s="76"/>
      <c r="HB258" s="76"/>
      <c r="HC258" s="76"/>
      <c r="HD258" s="76">
        <f t="shared" ref="HD258:HD309" si="669">AQ258</f>
        <v>7.558945908460471E-2</v>
      </c>
      <c r="HE258" s="76">
        <f t="shared" ref="HE258:HE309" si="670">BN258</f>
        <v>7.5268257110115644E-2</v>
      </c>
      <c r="HF258" s="76">
        <f t="shared" ref="HF258:HF309" si="671">CW258</f>
        <v>0.12653632733495826</v>
      </c>
      <c r="HG258" s="76"/>
      <c r="HH258" s="76">
        <f t="shared" ref="HH258:HH309" si="672">HF258-HD258</f>
        <v>5.094686825035355E-2</v>
      </c>
      <c r="HI258" s="76"/>
      <c r="HJ258" s="76">
        <f t="shared" ref="HJ258:HJ309" si="673">HF258-HE258</f>
        <v>5.1268070224842616E-2</v>
      </c>
      <c r="HK258" s="76"/>
      <c r="HL258" s="76"/>
      <c r="HM258" s="76"/>
      <c r="HN258" s="76"/>
      <c r="HO258" s="76"/>
      <c r="HP258" s="76"/>
      <c r="HQ258" s="76"/>
      <c r="HR258" s="76">
        <f t="shared" ref="HR258:HR309" si="674">AS258+AP258</f>
        <v>0.13272164728475408</v>
      </c>
      <c r="HS258" s="76">
        <f t="shared" ref="HS258:HS309" si="675">AP258+AQ258</f>
        <v>0.19385468900032005</v>
      </c>
      <c r="HT258" s="76">
        <f t="shared" ref="HT258:HT309" si="676">AS258+AP258+AQ258</f>
        <v>0.20831110636935879</v>
      </c>
      <c r="HU258" s="76"/>
      <c r="HV258" s="76">
        <f t="shared" ref="HV258:HV309" si="677">BT258+BQ258</f>
        <v>0.16298572767996666</v>
      </c>
      <c r="HW258" s="76">
        <f t="shared" ref="HW258:HW309" si="678">BQ258+BN258</f>
        <v>0.21158454005625588</v>
      </c>
      <c r="HX258" s="76">
        <f t="shared" ref="HX258:HX309" si="679">BT258+BQ258+BN258</f>
        <v>0.23825398479008231</v>
      </c>
      <c r="HY258" s="76"/>
      <c r="HZ258" s="76">
        <f t="shared" ref="HZ258:HZ309" si="680">CZ258+CT258</f>
        <v>0.10330342788985117</v>
      </c>
      <c r="IA258" s="76">
        <f t="shared" ref="IA258:IA309" si="681">CT258+CW258</f>
        <v>0.19981330705803041</v>
      </c>
      <c r="IB258" s="76">
        <f t="shared" ref="IB258:IB309" si="682">CZ258+CT258+CW258</f>
        <v>0.22983975522480943</v>
      </c>
      <c r="IC258" s="76"/>
      <c r="ID258" s="76"/>
      <c r="IE258" s="76">
        <f t="shared" ref="IE258:IE309" si="683">HZ258-HR258</f>
        <v>-2.9418219394902911E-2</v>
      </c>
      <c r="IF258" s="76"/>
      <c r="IG258" s="76">
        <f t="shared" ref="IG258:IG309" si="684">HZ258-HV258</f>
        <v>-5.9682299790115495E-2</v>
      </c>
      <c r="IH258" s="76"/>
      <c r="II258" s="76"/>
      <c r="IJ258" s="76">
        <f t="shared" ref="IJ258:IJ309" si="685">IA258-HS258</f>
        <v>5.9586180577103631E-3</v>
      </c>
      <c r="IK258" s="76"/>
      <c r="IL258" s="76">
        <f t="shared" ref="IL258:IL309" si="686">IA258-HW258</f>
        <v>-1.1771232998225467E-2</v>
      </c>
      <c r="IM258" s="76"/>
      <c r="IN258" s="76"/>
      <c r="IO258" s="76">
        <f t="shared" ref="IO258:IO309" si="687">IB258-HT258</f>
        <v>2.1528648855450638E-2</v>
      </c>
      <c r="IP258" s="76"/>
      <c r="IQ258" s="76">
        <f t="shared" ref="IQ258:IQ309" si="688">IB258-HX258</f>
        <v>-8.4142295652728794E-3</v>
      </c>
      <c r="IR258" s="76"/>
      <c r="IS258" s="76"/>
      <c r="IT258" s="76"/>
      <c r="IU258" s="76"/>
      <c r="IV258" s="76"/>
      <c r="IW258" s="76">
        <v>0.03</v>
      </c>
      <c r="IX258" s="183">
        <v>5.7742424500502478</v>
      </c>
      <c r="IY258" s="183">
        <v>5.778452377666409</v>
      </c>
      <c r="IZ258" s="175">
        <v>-0.13476253233384236</v>
      </c>
      <c r="JA258" s="76"/>
      <c r="JB258" s="74">
        <v>18950</v>
      </c>
      <c r="JC258" s="74">
        <v>106</v>
      </c>
      <c r="JD258" s="74">
        <v>98</v>
      </c>
      <c r="JE258" s="76">
        <v>1.7665690632660838E-2</v>
      </c>
      <c r="JF258" s="76">
        <v>7.3575716517201975E-2</v>
      </c>
      <c r="JG258" s="74"/>
      <c r="JH258" s="74">
        <v>277</v>
      </c>
      <c r="JI258" s="74">
        <v>35</v>
      </c>
      <c r="JJ258" s="175">
        <v>0.1263537906137184</v>
      </c>
      <c r="JK258" s="74">
        <v>358</v>
      </c>
      <c r="JL258" s="74">
        <v>73</v>
      </c>
      <c r="JM258" s="175">
        <v>0.20391061452513967</v>
      </c>
      <c r="JN258" s="74">
        <v>635</v>
      </c>
      <c r="JO258" s="74">
        <v>108</v>
      </c>
      <c r="JP258" s="175">
        <v>0.17007874015748031</v>
      </c>
      <c r="JQ258" s="175">
        <v>0.82393700787401569</v>
      </c>
      <c r="JR258" s="74"/>
      <c r="JS258" s="74"/>
      <c r="JT258" s="76"/>
      <c r="JU258" s="175"/>
      <c r="JV258" s="175">
        <v>5.2341503491715735E-2</v>
      </c>
      <c r="JW258" s="175">
        <v>2.3072709845269067E-2</v>
      </c>
      <c r="JX258" s="175">
        <v>2.0779131863617691E-2</v>
      </c>
      <c r="JY258" s="175">
        <v>3.1562371628098045E-2</v>
      </c>
      <c r="JZ258" s="175">
        <v>7.5414213336984795E-2</v>
      </c>
      <c r="KA258" s="175">
        <v>0.102012871422703</v>
      </c>
      <c r="KB258" s="175">
        <v>2.8994933588936053E-2</v>
      </c>
      <c r="KC258" s="175">
        <v>0.18564288648500615</v>
      </c>
      <c r="KD258" s="175">
        <v>0.15408051485690813</v>
      </c>
      <c r="KE258" s="175">
        <v>0.13100780501163906</v>
      </c>
      <c r="KF258" s="175">
        <v>0.20642201834862386</v>
      </c>
      <c r="KG258" s="175"/>
      <c r="KH258" s="74">
        <v>4374</v>
      </c>
      <c r="KI258" s="74">
        <v>27751</v>
      </c>
      <c r="KJ258" s="74">
        <v>6030</v>
      </c>
      <c r="KK258" s="74">
        <v>29212</v>
      </c>
      <c r="KL258" s="76">
        <v>0.15761594176786423</v>
      </c>
      <c r="KM258" s="76">
        <v>0.20642201834862386</v>
      </c>
      <c r="KN258" s="175">
        <v>4.8806076580759639E-2</v>
      </c>
      <c r="KO258" s="175">
        <v>0.30965190470796999</v>
      </c>
      <c r="KP258" s="175"/>
      <c r="KQ258" s="74">
        <v>880</v>
      </c>
      <c r="KR258" s="74">
        <v>2003</v>
      </c>
      <c r="KS258" s="175">
        <v>0.43934098851722414</v>
      </c>
      <c r="KT258" s="74">
        <v>1693</v>
      </c>
      <c r="KU258" s="74">
        <v>4145</v>
      </c>
      <c r="KV258" s="175">
        <v>0.40844390832328104</v>
      </c>
      <c r="KW258" s="74">
        <v>2279</v>
      </c>
      <c r="KX258" s="74">
        <v>6054</v>
      </c>
      <c r="KY258" s="175">
        <v>0.37644532540469111</v>
      </c>
      <c r="KZ258" s="74">
        <v>2930</v>
      </c>
      <c r="LA258" s="74">
        <v>8537</v>
      </c>
      <c r="LB258" s="175">
        <v>0.34321190113623051</v>
      </c>
      <c r="LC258" s="74">
        <v>1023</v>
      </c>
      <c r="LD258" s="74">
        <v>3482</v>
      </c>
      <c r="LE258" s="175">
        <f t="shared" ref="LE258:LE309" si="689">LC258/LD258</f>
        <v>0.29379666858127512</v>
      </c>
      <c r="LF258" s="74">
        <v>1290</v>
      </c>
      <c r="LG258" s="74">
        <v>5894</v>
      </c>
      <c r="LH258" s="175">
        <f t="shared" ref="LH258:LH309" si="690">LF258/LG258</f>
        <v>0.21886664404479131</v>
      </c>
      <c r="LI258" s="74">
        <v>574</v>
      </c>
      <c r="LJ258" s="74">
        <v>5975</v>
      </c>
      <c r="LK258" s="175">
        <f t="shared" ref="LK258:LK309" si="691">LI258/LJ258</f>
        <v>9.6066945606694557E-2</v>
      </c>
      <c r="LL258" s="74">
        <v>2887</v>
      </c>
      <c r="LM258" s="74">
        <v>15351</v>
      </c>
      <c r="LN258" s="175">
        <v>0.18806592404403621</v>
      </c>
      <c r="LO258" s="175"/>
      <c r="LP258" s="74">
        <v>213</v>
      </c>
      <c r="LQ258" s="74">
        <v>5324</v>
      </c>
      <c r="LR258" s="175">
        <v>4.0007513148009016E-2</v>
      </c>
      <c r="LS258" s="74">
        <v>6030</v>
      </c>
      <c r="LT258" s="74">
        <v>29212</v>
      </c>
      <c r="LU258" s="175">
        <v>0.20642201834862386</v>
      </c>
      <c r="LV258" s="175"/>
      <c r="LW258" s="74"/>
      <c r="LX258" s="74">
        <v>38</v>
      </c>
      <c r="LY258" s="74">
        <v>192</v>
      </c>
      <c r="LZ258" s="74">
        <v>188</v>
      </c>
      <c r="MA258" s="74">
        <v>298</v>
      </c>
      <c r="MB258" s="74">
        <v>296</v>
      </c>
      <c r="MC258" s="74">
        <v>225</v>
      </c>
      <c r="MD258" s="74"/>
      <c r="MI258" s="89"/>
    </row>
    <row r="259" spans="1:347" x14ac:dyDescent="0.25">
      <c r="A259" s="153"/>
      <c r="B259" s="156" t="s">
        <v>10</v>
      </c>
      <c r="C259" s="154"/>
      <c r="D259" s="159">
        <v>23086</v>
      </c>
      <c r="E259" s="159" t="s">
        <v>77</v>
      </c>
      <c r="F259" s="73" t="s">
        <v>101</v>
      </c>
      <c r="P259" s="164"/>
      <c r="Q259" s="129"/>
      <c r="R259" s="129"/>
      <c r="S259" s="129"/>
      <c r="T259" s="129"/>
      <c r="U259" s="129"/>
      <c r="V259" s="129"/>
      <c r="W259" s="129"/>
      <c r="X259" s="129"/>
      <c r="Y259" s="129"/>
      <c r="Z259" s="115"/>
      <c r="AA259" s="74"/>
      <c r="AB259" s="75">
        <v>2202</v>
      </c>
      <c r="AC259" s="75">
        <v>3180</v>
      </c>
      <c r="AD259" s="75">
        <v>736</v>
      </c>
      <c r="AE259" s="75">
        <v>714</v>
      </c>
      <c r="AF259" s="75">
        <v>778</v>
      </c>
      <c r="AG259" s="75">
        <v>2680</v>
      </c>
      <c r="AH259" s="75">
        <v>93</v>
      </c>
      <c r="AI259" s="75">
        <v>183</v>
      </c>
      <c r="AK259" s="74">
        <f t="shared" si="588"/>
        <v>10566</v>
      </c>
      <c r="AL259" s="76"/>
      <c r="AM259" s="77">
        <f t="shared" si="589"/>
        <v>0.20840431572969903</v>
      </c>
      <c r="AN259" s="78">
        <f t="shared" si="590"/>
        <v>0.30096536059057355</v>
      </c>
      <c r="AO259" s="78">
        <f t="shared" si="591"/>
        <v>6.9657391633541552E-2</v>
      </c>
      <c r="AP259" s="78">
        <f t="shared" si="592"/>
        <v>6.757524134014764E-2</v>
      </c>
      <c r="AQ259" s="78">
        <f t="shared" si="593"/>
        <v>7.3632405830020828E-2</v>
      </c>
      <c r="AR259" s="78">
        <f t="shared" si="594"/>
        <v>0.25364376301343933</v>
      </c>
      <c r="AS259" s="78">
        <f t="shared" si="595"/>
        <v>8.8018171493469619E-3</v>
      </c>
      <c r="AT259" s="79">
        <f t="shared" si="596"/>
        <v>1.7319704713231118E-2</v>
      </c>
      <c r="AU259" s="76">
        <f t="shared" si="597"/>
        <v>1</v>
      </c>
      <c r="AV259" s="76"/>
      <c r="AW259" s="76"/>
      <c r="AX259" s="75">
        <v>702</v>
      </c>
      <c r="AY259" s="75">
        <v>505</v>
      </c>
      <c r="AZ259" s="75">
        <v>2961</v>
      </c>
      <c r="BA259" s="75">
        <v>859</v>
      </c>
      <c r="BB259" s="75">
        <v>3494</v>
      </c>
      <c r="BC259" s="75">
        <v>1774</v>
      </c>
      <c r="BD259" s="75">
        <v>121</v>
      </c>
      <c r="BF259" s="75">
        <v>15</v>
      </c>
      <c r="BG259" s="80">
        <v>32</v>
      </c>
      <c r="BH259" s="81"/>
      <c r="BI259" s="81"/>
      <c r="BJ259" s="82"/>
      <c r="BK259" s="74">
        <f t="shared" si="598"/>
        <v>32</v>
      </c>
      <c r="BL259" s="80">
        <f t="shared" si="630"/>
        <v>10463</v>
      </c>
      <c r="BM259" s="83"/>
      <c r="BN259" s="84">
        <f t="shared" si="599"/>
        <v>6.7093567810379437E-2</v>
      </c>
      <c r="BO259" s="85">
        <f t="shared" si="600"/>
        <v>4.826531587498805E-2</v>
      </c>
      <c r="BP259" s="85">
        <f t="shared" si="601"/>
        <v>0.2829972283283953</v>
      </c>
      <c r="BQ259" s="85">
        <f t="shared" si="602"/>
        <v>8.2098824428940079E-2</v>
      </c>
      <c r="BR259" s="85">
        <f t="shared" si="603"/>
        <v>0.33393864092516484</v>
      </c>
      <c r="BS259" s="85">
        <f t="shared" si="604"/>
        <v>0.16954984230144318</v>
      </c>
      <c r="BT259" s="85">
        <f t="shared" si="605"/>
        <v>1.1564560833412979E-2</v>
      </c>
      <c r="BU259" s="85">
        <f t="shared" si="606"/>
        <v>0</v>
      </c>
      <c r="BV259" s="85">
        <f t="shared" si="607"/>
        <v>1.4336232438115263E-3</v>
      </c>
      <c r="BW259" s="85">
        <f t="shared" si="608"/>
        <v>3.0583962534645897E-3</v>
      </c>
      <c r="BX259" s="85">
        <f t="shared" si="609"/>
        <v>0</v>
      </c>
      <c r="BY259" s="85">
        <f t="shared" si="610"/>
        <v>0</v>
      </c>
      <c r="BZ259" s="85">
        <f t="shared" si="611"/>
        <v>0</v>
      </c>
      <c r="CA259" s="76">
        <f t="shared" si="612"/>
        <v>3.0583962534645897E-3</v>
      </c>
      <c r="CB259" s="86">
        <f t="shared" si="613"/>
        <v>1</v>
      </c>
      <c r="CC259" s="76"/>
      <c r="CD259" s="76"/>
      <c r="CE259" s="75">
        <v>561</v>
      </c>
      <c r="CF259" s="75">
        <v>2941</v>
      </c>
      <c r="CG259" s="75">
        <v>2518</v>
      </c>
      <c r="CH259" s="75">
        <v>1271</v>
      </c>
      <c r="CI259" s="75">
        <v>1186</v>
      </c>
      <c r="CJ259" s="75">
        <v>1726</v>
      </c>
      <c r="CK259" s="75">
        <v>145</v>
      </c>
      <c r="CL259" s="73">
        <v>38</v>
      </c>
      <c r="CM259" s="73">
        <v>57</v>
      </c>
      <c r="CN259" s="75">
        <v>38</v>
      </c>
      <c r="CO259" s="73"/>
      <c r="CQ259" s="74">
        <f t="shared" si="614"/>
        <v>133</v>
      </c>
      <c r="CR259" s="74">
        <f t="shared" si="615"/>
        <v>10481</v>
      </c>
      <c r="CS259" s="76"/>
      <c r="CT259" s="77">
        <f t="shared" si="616"/>
        <v>5.3525426963076043E-2</v>
      </c>
      <c r="CU259" s="78">
        <f t="shared" si="617"/>
        <v>0.28060299589733806</v>
      </c>
      <c r="CV259" s="78">
        <f t="shared" si="618"/>
        <v>0.24024425150271922</v>
      </c>
      <c r="CW259" s="78">
        <f t="shared" si="619"/>
        <v>0.12126705467035588</v>
      </c>
      <c r="CX259" s="78">
        <f t="shared" si="620"/>
        <v>0.11315714149413224</v>
      </c>
      <c r="CY259" s="78">
        <f t="shared" si="621"/>
        <v>0.16467894284896478</v>
      </c>
      <c r="CZ259" s="78">
        <f t="shared" si="622"/>
        <v>1.3834557771205038E-2</v>
      </c>
      <c r="DA259" s="79"/>
      <c r="DB259" s="79"/>
      <c r="DC259" s="79"/>
      <c r="DD259" s="79"/>
      <c r="DE259" s="79">
        <f t="shared" si="623"/>
        <v>1.2689628852208758E-2</v>
      </c>
      <c r="DF259" s="76">
        <f t="shared" si="624"/>
        <v>1</v>
      </c>
      <c r="DG259" s="76"/>
      <c r="DH259" s="76"/>
      <c r="DI259" s="76"/>
      <c r="DJ259" s="76"/>
      <c r="DK259" s="76">
        <f t="shared" si="631"/>
        <v>0.30096536059057355</v>
      </c>
      <c r="DL259" s="76">
        <f t="shared" si="632"/>
        <v>0.33393864092516484</v>
      </c>
      <c r="DM259" s="76">
        <f t="shared" si="633"/>
        <v>0.28060299589733806</v>
      </c>
      <c r="DN259" s="76"/>
      <c r="DO259" s="76"/>
      <c r="DP259" s="76">
        <f t="shared" si="634"/>
        <v>6.9657391633541552E-2</v>
      </c>
      <c r="DQ259" s="76">
        <f t="shared" si="635"/>
        <v>4.826531587498805E-2</v>
      </c>
      <c r="DR259" s="76">
        <f t="shared" si="636"/>
        <v>0.11315714149413224</v>
      </c>
      <c r="DS259" s="76"/>
      <c r="DT259" s="76"/>
      <c r="DU259" s="76"/>
      <c r="DV259" s="76">
        <f t="shared" si="637"/>
        <v>0</v>
      </c>
      <c r="DW259" s="76"/>
      <c r="DX259" s="76"/>
      <c r="DY259" s="76"/>
      <c r="DZ259" s="76"/>
      <c r="EA259" s="76">
        <f t="shared" si="638"/>
        <v>1.4336232438115263E-3</v>
      </c>
      <c r="EB259" s="76"/>
      <c r="EC259" s="76"/>
      <c r="ED259" s="76"/>
      <c r="EE259" s="76">
        <f t="shared" si="625"/>
        <v>0.37062275222411512</v>
      </c>
      <c r="EF259" s="76">
        <f t="shared" si="626"/>
        <v>0.38363758004396442</v>
      </c>
      <c r="EG259" s="76">
        <f t="shared" si="627"/>
        <v>0.39376013739147031</v>
      </c>
      <c r="EH259" s="76"/>
      <c r="EI259" s="76"/>
      <c r="EJ259" s="76">
        <f t="shared" si="639"/>
        <v>-2.0362364693235491E-2</v>
      </c>
      <c r="EK259" s="76"/>
      <c r="EL259" s="76">
        <f t="shared" si="640"/>
        <v>-5.3335645027826784E-2</v>
      </c>
      <c r="EM259" s="76"/>
      <c r="EN259" s="76"/>
      <c r="EO259" s="76">
        <f t="shared" si="641"/>
        <v>4.3499749860590686E-2</v>
      </c>
      <c r="EP259" s="76"/>
      <c r="EQ259" s="76">
        <f t="shared" si="642"/>
        <v>6.4891825619144194E-2</v>
      </c>
      <c r="ER259" s="76"/>
      <c r="ES259" s="76"/>
      <c r="ET259" s="76">
        <f t="shared" si="643"/>
        <v>0</v>
      </c>
      <c r="EU259" s="76"/>
      <c r="EV259" s="76">
        <f t="shared" si="644"/>
        <v>0</v>
      </c>
      <c r="EW259" s="76"/>
      <c r="EX259" s="76"/>
      <c r="EY259" s="76">
        <f t="shared" si="645"/>
        <v>0</v>
      </c>
      <c r="EZ259" s="76"/>
      <c r="FA259" s="76">
        <f t="shared" si="646"/>
        <v>-1.4336232438115263E-3</v>
      </c>
      <c r="FB259" s="76"/>
      <c r="FC259" s="76"/>
      <c r="FD259" s="76">
        <f t="shared" si="647"/>
        <v>2.3137385167355196E-2</v>
      </c>
      <c r="FE259" s="76"/>
      <c r="FF259" s="76">
        <f t="shared" si="648"/>
        <v>1.0122557347505889E-2</v>
      </c>
      <c r="FG259" s="76"/>
      <c r="FH259" s="76"/>
      <c r="FI259" s="76"/>
      <c r="FJ259" s="76"/>
      <c r="FK259" s="76"/>
      <c r="FL259" s="76">
        <f t="shared" si="649"/>
        <v>8.8018171493469619E-3</v>
      </c>
      <c r="FM259" s="76">
        <f t="shared" si="650"/>
        <v>1.1564560833412979E-2</v>
      </c>
      <c r="FN259" s="76">
        <f t="shared" si="651"/>
        <v>1.3834557771205038E-2</v>
      </c>
      <c r="FO259" s="76"/>
      <c r="FP259" s="76">
        <f t="shared" si="652"/>
        <v>5.0327406218580763E-3</v>
      </c>
      <c r="FQ259" s="76"/>
      <c r="FR259" s="76">
        <f t="shared" si="653"/>
        <v>2.2699969377920591E-3</v>
      </c>
      <c r="FS259" s="76"/>
      <c r="FT259" s="76"/>
      <c r="FU259" s="76"/>
      <c r="FV259" s="76"/>
      <c r="FW259" s="76">
        <f t="shared" si="654"/>
        <v>0.25364376301343933</v>
      </c>
      <c r="FX259" s="76">
        <f t="shared" si="655"/>
        <v>0.16954984230144318</v>
      </c>
      <c r="FY259" s="76">
        <f t="shared" si="656"/>
        <v>0.24024425150271922</v>
      </c>
      <c r="FZ259" s="76"/>
      <c r="GA259" s="76">
        <f t="shared" si="657"/>
        <v>-1.3399511510720108E-2</v>
      </c>
      <c r="GB259" s="76"/>
      <c r="GC259" s="76">
        <f t="shared" si="658"/>
        <v>7.0694409201276037E-2</v>
      </c>
      <c r="GD259" s="76"/>
      <c r="GE259" s="76"/>
      <c r="GF259" s="76"/>
      <c r="GG259" s="76"/>
      <c r="GH259" s="76">
        <f t="shared" si="659"/>
        <v>0.20840431572969903</v>
      </c>
      <c r="GI259" s="76">
        <f t="shared" si="660"/>
        <v>0.2829972283283953</v>
      </c>
      <c r="GJ259" s="76">
        <f t="shared" si="661"/>
        <v>0.16467894284896478</v>
      </c>
      <c r="GK259" s="76"/>
      <c r="GL259" s="76">
        <f t="shared" si="662"/>
        <v>-4.3725372880734248E-2</v>
      </c>
      <c r="GM259" s="76"/>
      <c r="GN259" s="76">
        <f t="shared" si="663"/>
        <v>-0.11831828547943052</v>
      </c>
      <c r="GO259" s="76"/>
      <c r="GP259" s="76"/>
      <c r="GQ259" s="76"/>
      <c r="GR259" s="76"/>
      <c r="GS259" s="76">
        <f t="shared" si="664"/>
        <v>6.757524134014764E-2</v>
      </c>
      <c r="GT259" s="76">
        <f t="shared" si="665"/>
        <v>8.2098824428940079E-2</v>
      </c>
      <c r="GU259" s="76">
        <f t="shared" si="666"/>
        <v>5.3525426963076043E-2</v>
      </c>
      <c r="GV259" s="76"/>
      <c r="GW259" s="76">
        <f t="shared" si="667"/>
        <v>-1.4049814377071597E-2</v>
      </c>
      <c r="GX259" s="76"/>
      <c r="GY259" s="76">
        <f t="shared" si="668"/>
        <v>-2.8573397465864035E-2</v>
      </c>
      <c r="GZ259" s="76"/>
      <c r="HA259" s="76"/>
      <c r="HB259" s="76"/>
      <c r="HC259" s="76"/>
      <c r="HD259" s="76">
        <f t="shared" si="669"/>
        <v>7.3632405830020828E-2</v>
      </c>
      <c r="HE259" s="76">
        <f t="shared" si="670"/>
        <v>6.7093567810379437E-2</v>
      </c>
      <c r="HF259" s="76">
        <f t="shared" si="671"/>
        <v>0.12126705467035588</v>
      </c>
      <c r="HG259" s="76"/>
      <c r="HH259" s="76">
        <f t="shared" si="672"/>
        <v>4.7634648840335053E-2</v>
      </c>
      <c r="HI259" s="76"/>
      <c r="HJ259" s="76">
        <f t="shared" si="673"/>
        <v>5.4173486859976444E-2</v>
      </c>
      <c r="HK259" s="76"/>
      <c r="HL259" s="76"/>
      <c r="HM259" s="76"/>
      <c r="HN259" s="76"/>
      <c r="HO259" s="76"/>
      <c r="HP259" s="76"/>
      <c r="HQ259" s="76"/>
      <c r="HR259" s="76">
        <f t="shared" si="674"/>
        <v>7.6377058489494609E-2</v>
      </c>
      <c r="HS259" s="76">
        <f t="shared" si="675"/>
        <v>0.14120764717016848</v>
      </c>
      <c r="HT259" s="76">
        <f t="shared" si="676"/>
        <v>0.15000946431951545</v>
      </c>
      <c r="HU259" s="76"/>
      <c r="HV259" s="76">
        <f t="shared" si="677"/>
        <v>9.3663385262353058E-2</v>
      </c>
      <c r="HW259" s="76">
        <f t="shared" si="678"/>
        <v>0.14919239223931952</v>
      </c>
      <c r="HX259" s="76">
        <f t="shared" si="679"/>
        <v>0.16075695307273249</v>
      </c>
      <c r="HY259" s="76"/>
      <c r="HZ259" s="76">
        <f t="shared" si="680"/>
        <v>6.7359984734281078E-2</v>
      </c>
      <c r="IA259" s="76">
        <f t="shared" si="681"/>
        <v>0.17479248163343192</v>
      </c>
      <c r="IB259" s="76">
        <f t="shared" si="682"/>
        <v>0.18862703940463696</v>
      </c>
      <c r="IC259" s="76"/>
      <c r="ID259" s="76"/>
      <c r="IE259" s="76">
        <f t="shared" si="683"/>
        <v>-9.017073755213531E-3</v>
      </c>
      <c r="IF259" s="76"/>
      <c r="IG259" s="76">
        <f t="shared" si="684"/>
        <v>-2.630340052807198E-2</v>
      </c>
      <c r="IH259" s="76"/>
      <c r="II259" s="76"/>
      <c r="IJ259" s="76">
        <f t="shared" si="685"/>
        <v>3.3584834463263435E-2</v>
      </c>
      <c r="IK259" s="76"/>
      <c r="IL259" s="76">
        <f t="shared" si="686"/>
        <v>2.5600089394112402E-2</v>
      </c>
      <c r="IM259" s="76"/>
      <c r="IN259" s="76"/>
      <c r="IO259" s="76">
        <f t="shared" si="687"/>
        <v>3.8617575085121508E-2</v>
      </c>
      <c r="IP259" s="76"/>
      <c r="IQ259" s="76">
        <f t="shared" si="688"/>
        <v>2.7870086331904464E-2</v>
      </c>
      <c r="IR259" s="76"/>
      <c r="IS259" s="76"/>
      <c r="IT259" s="76"/>
      <c r="IU259" s="76"/>
      <c r="IV259" s="76"/>
      <c r="IW259" s="76">
        <v>0.05</v>
      </c>
      <c r="IX259" s="183">
        <v>5.2158624731392846</v>
      </c>
      <c r="IY259" s="183">
        <v>4.9132904677635834</v>
      </c>
      <c r="IZ259" s="175">
        <v>-1.7146261343829582E-2</v>
      </c>
      <c r="JA259" s="76"/>
      <c r="JB259" s="74">
        <v>21766</v>
      </c>
      <c r="JC259" s="74">
        <v>122</v>
      </c>
      <c r="JD259" s="74">
        <v>112</v>
      </c>
      <c r="JE259" s="76">
        <v>1.6522890083327298E-2</v>
      </c>
      <c r="JF259" s="76">
        <v>6.3630323729371052E-2</v>
      </c>
      <c r="JG259" s="74"/>
      <c r="JH259" s="74">
        <v>123</v>
      </c>
      <c r="JI259" s="74">
        <v>1.5</v>
      </c>
      <c r="JJ259" s="175">
        <v>1.2195121951219513E-2</v>
      </c>
      <c r="JK259" s="74">
        <v>51</v>
      </c>
      <c r="JL259" s="74">
        <v>6</v>
      </c>
      <c r="JM259" s="175">
        <v>0.11764705882352941</v>
      </c>
      <c r="JN259" s="74">
        <v>174</v>
      </c>
      <c r="JO259" s="74">
        <v>7.5</v>
      </c>
      <c r="JP259" s="175">
        <v>4.3103448275862072E-2</v>
      </c>
      <c r="JQ259" s="175">
        <v>0.33346276001675279</v>
      </c>
      <c r="JR259" s="74"/>
      <c r="JS259" s="74"/>
      <c r="JT259" s="76"/>
      <c r="JU259" s="175"/>
      <c r="JV259" s="175">
        <v>5.5341139530319883E-2</v>
      </c>
      <c r="JW259" s="175">
        <v>8.8964479623209261E-3</v>
      </c>
      <c r="JX259" s="175">
        <v>9.6814286648786545E-3</v>
      </c>
      <c r="JY259" s="175">
        <v>4.5659710865441225E-2</v>
      </c>
      <c r="JZ259" s="175">
        <v>6.4237587492640802E-2</v>
      </c>
      <c r="KA259" s="175">
        <v>2.8193890233531759E-2</v>
      </c>
      <c r="KB259" s="175">
        <v>3.6828677961666778E-2</v>
      </c>
      <c r="KC259" s="175">
        <v>0.11957872702296068</v>
      </c>
      <c r="KD259" s="175">
        <v>7.391901615751946E-2</v>
      </c>
      <c r="KE259" s="175">
        <v>6.5022568195198541E-2</v>
      </c>
      <c r="KF259" s="175">
        <v>0.12926015568783933</v>
      </c>
      <c r="KG259" s="175"/>
      <c r="KH259" s="74">
        <v>1195</v>
      </c>
      <c r="KI259" s="74">
        <v>14968</v>
      </c>
      <c r="KJ259" s="74">
        <v>1976</v>
      </c>
      <c r="KK259" s="74">
        <v>15287</v>
      </c>
      <c r="KL259" s="76">
        <v>7.9836985569214328E-2</v>
      </c>
      <c r="KM259" s="76">
        <v>0.12926015568783933</v>
      </c>
      <c r="KN259" s="175">
        <v>4.9423170118625001E-2</v>
      </c>
      <c r="KO259" s="175">
        <v>0.61905105467412469</v>
      </c>
      <c r="KP259" s="175"/>
      <c r="KQ259" s="74">
        <v>234</v>
      </c>
      <c r="KR259" s="74">
        <v>911</v>
      </c>
      <c r="KS259" s="175">
        <v>0.25686059275521406</v>
      </c>
      <c r="KT259" s="74">
        <v>518</v>
      </c>
      <c r="KU259" s="74">
        <v>1998</v>
      </c>
      <c r="KV259" s="175">
        <v>0.25925925925925924</v>
      </c>
      <c r="KW259" s="74">
        <v>761</v>
      </c>
      <c r="KX259" s="74">
        <v>3007</v>
      </c>
      <c r="KY259" s="175">
        <v>0.25307615563684738</v>
      </c>
      <c r="KZ259" s="74">
        <v>973</v>
      </c>
      <c r="LA259" s="74">
        <v>4261</v>
      </c>
      <c r="LB259" s="175">
        <v>0.22835015254635063</v>
      </c>
      <c r="LC259" s="74">
        <v>275</v>
      </c>
      <c r="LD259" s="74">
        <v>1652</v>
      </c>
      <c r="LE259" s="175">
        <f t="shared" si="689"/>
        <v>0.16646489104116222</v>
      </c>
      <c r="LF259" s="74">
        <v>467</v>
      </c>
      <c r="LG259" s="74">
        <v>2994</v>
      </c>
      <c r="LH259" s="175">
        <f t="shared" si="690"/>
        <v>0.15597862391449566</v>
      </c>
      <c r="LI259" s="74">
        <v>209</v>
      </c>
      <c r="LJ259" s="74">
        <v>3461</v>
      </c>
      <c r="LK259" s="175">
        <f t="shared" si="691"/>
        <v>6.0387171337763654E-2</v>
      </c>
      <c r="LL259" s="74">
        <v>951</v>
      </c>
      <c r="LM259" s="74">
        <v>8107</v>
      </c>
      <c r="LN259" s="175">
        <v>0.11730603182434933</v>
      </c>
      <c r="LO259" s="175"/>
      <c r="LP259" s="74">
        <v>52</v>
      </c>
      <c r="LQ259" s="74">
        <v>2919</v>
      </c>
      <c r="LR259" s="175">
        <v>1.7814319972593355E-2</v>
      </c>
      <c r="LS259" s="74">
        <v>1976</v>
      </c>
      <c r="LT259" s="74">
        <v>15287</v>
      </c>
      <c r="LU259" s="175">
        <v>0.12926015568783933</v>
      </c>
      <c r="LV259" s="175"/>
      <c r="LW259" s="74"/>
      <c r="LX259" s="74">
        <v>185</v>
      </c>
      <c r="LY259" s="74">
        <v>290</v>
      </c>
      <c r="LZ259" s="74">
        <v>49</v>
      </c>
      <c r="MA259" s="74">
        <v>288</v>
      </c>
      <c r="MB259" s="74">
        <v>187</v>
      </c>
      <c r="MC259" s="74">
        <v>265</v>
      </c>
      <c r="MD259" s="74"/>
      <c r="MI259" s="89"/>
    </row>
    <row r="260" spans="1:347" x14ac:dyDescent="0.25">
      <c r="A260" s="153" t="s">
        <v>79</v>
      </c>
      <c r="B260" s="156" t="s">
        <v>81</v>
      </c>
      <c r="C260" s="154"/>
      <c r="D260" s="159">
        <v>24104</v>
      </c>
      <c r="E260" s="159" t="s">
        <v>77</v>
      </c>
      <c r="F260" s="73" t="s">
        <v>134</v>
      </c>
      <c r="P260" s="164"/>
      <c r="Q260" s="129"/>
      <c r="R260" s="129"/>
      <c r="S260" s="129"/>
      <c r="T260" s="129"/>
      <c r="U260" s="129"/>
      <c r="V260" s="129"/>
      <c r="W260" s="129"/>
      <c r="X260" s="129"/>
      <c r="Y260" s="129"/>
      <c r="Z260" s="115"/>
      <c r="AA260" s="74"/>
      <c r="AB260" s="75">
        <v>2163</v>
      </c>
      <c r="AC260" s="75">
        <v>2644</v>
      </c>
      <c r="AD260" s="75">
        <v>370</v>
      </c>
      <c r="AE260" s="75">
        <v>559</v>
      </c>
      <c r="AF260" s="75">
        <v>1432</v>
      </c>
      <c r="AG260" s="75">
        <v>1597</v>
      </c>
      <c r="AH260" s="75">
        <v>131</v>
      </c>
      <c r="AI260" s="75">
        <v>1914</v>
      </c>
      <c r="AK260" s="74">
        <f t="shared" si="588"/>
        <v>10810</v>
      </c>
      <c r="AL260" s="76"/>
      <c r="AM260" s="77">
        <f t="shared" si="589"/>
        <v>0.20009250693802036</v>
      </c>
      <c r="AN260" s="78">
        <f t="shared" si="590"/>
        <v>0.24458834412580943</v>
      </c>
      <c r="AO260" s="78">
        <f t="shared" si="591"/>
        <v>3.4227567067530065E-2</v>
      </c>
      <c r="AP260" s="78">
        <f t="shared" si="592"/>
        <v>5.1711378353376504E-2</v>
      </c>
      <c r="AQ260" s="78">
        <f t="shared" si="593"/>
        <v>0.13246993524514339</v>
      </c>
      <c r="AR260" s="78">
        <f t="shared" si="594"/>
        <v>0.1477335800185014</v>
      </c>
      <c r="AS260" s="78">
        <f t="shared" si="595"/>
        <v>1.2118408880666049E-2</v>
      </c>
      <c r="AT260" s="79">
        <f t="shared" si="596"/>
        <v>0.17705827937095281</v>
      </c>
      <c r="AU260" s="76">
        <f t="shared" si="597"/>
        <v>1</v>
      </c>
      <c r="AV260" s="76"/>
      <c r="AW260" s="76"/>
      <c r="AX260" s="75">
        <v>1141</v>
      </c>
      <c r="AY260" s="75">
        <v>253</v>
      </c>
      <c r="AZ260" s="75">
        <v>3162</v>
      </c>
      <c r="BA260" s="75">
        <v>829</v>
      </c>
      <c r="BB260" s="75">
        <v>2928</v>
      </c>
      <c r="BC260" s="75">
        <v>1717</v>
      </c>
      <c r="BD260" s="75">
        <v>199</v>
      </c>
      <c r="BF260" s="75">
        <v>18</v>
      </c>
      <c r="BG260" s="80">
        <v>109</v>
      </c>
      <c r="BH260" s="81"/>
      <c r="BI260" s="81"/>
      <c r="BJ260" s="82"/>
      <c r="BK260" s="74">
        <f t="shared" si="598"/>
        <v>109</v>
      </c>
      <c r="BL260" s="80">
        <f t="shared" si="630"/>
        <v>10356</v>
      </c>
      <c r="BM260" s="83"/>
      <c r="BN260" s="84">
        <f t="shared" si="599"/>
        <v>0.11017767477790653</v>
      </c>
      <c r="BO260" s="85">
        <f t="shared" si="600"/>
        <v>2.4430281962147547E-2</v>
      </c>
      <c r="BP260" s="85">
        <f t="shared" si="601"/>
        <v>0.30533024333719583</v>
      </c>
      <c r="BQ260" s="85">
        <f t="shared" si="602"/>
        <v>8.0050212437234453E-2</v>
      </c>
      <c r="BR260" s="85">
        <f t="shared" si="603"/>
        <v>0.28273464658169178</v>
      </c>
      <c r="BS260" s="85">
        <f t="shared" si="604"/>
        <v>0.16579760525299345</v>
      </c>
      <c r="BT260" s="85">
        <f t="shared" si="605"/>
        <v>1.9215913480108149E-2</v>
      </c>
      <c r="BU260" s="85">
        <f t="shared" si="606"/>
        <v>0</v>
      </c>
      <c r="BV260" s="85">
        <f t="shared" si="607"/>
        <v>1.7381228273464658E-3</v>
      </c>
      <c r="BW260" s="85">
        <f t="shared" si="608"/>
        <v>1.0525299343375821E-2</v>
      </c>
      <c r="BX260" s="85">
        <f t="shared" si="609"/>
        <v>0</v>
      </c>
      <c r="BY260" s="85">
        <f t="shared" si="610"/>
        <v>0</v>
      </c>
      <c r="BZ260" s="85">
        <f t="shared" si="611"/>
        <v>0</v>
      </c>
      <c r="CA260" s="76">
        <f t="shared" si="612"/>
        <v>1.0525299343375821E-2</v>
      </c>
      <c r="CB260" s="86">
        <f t="shared" si="613"/>
        <v>1</v>
      </c>
      <c r="CC260" s="76"/>
      <c r="CD260" s="76"/>
      <c r="CE260" s="75">
        <v>446</v>
      </c>
      <c r="CF260" s="75">
        <v>3170</v>
      </c>
      <c r="CG260" s="75">
        <v>1628</v>
      </c>
      <c r="CH260" s="75">
        <v>2402</v>
      </c>
      <c r="CI260" s="75">
        <v>467</v>
      </c>
      <c r="CJ260" s="75">
        <v>1797</v>
      </c>
      <c r="CK260" s="75">
        <v>248</v>
      </c>
      <c r="CQ260" s="74">
        <f t="shared" si="614"/>
        <v>0</v>
      </c>
      <c r="CR260" s="74">
        <f t="shared" si="615"/>
        <v>10158</v>
      </c>
      <c r="CS260" s="76"/>
      <c r="CT260" s="77">
        <f t="shared" si="616"/>
        <v>4.3906280763929904E-2</v>
      </c>
      <c r="CU260" s="78">
        <f t="shared" si="617"/>
        <v>0.31206930498129554</v>
      </c>
      <c r="CV260" s="78">
        <f t="shared" si="618"/>
        <v>0.16026776924591454</v>
      </c>
      <c r="CW260" s="78">
        <f t="shared" si="619"/>
        <v>0.23646387084071668</v>
      </c>
      <c r="CX260" s="78">
        <f t="shared" si="620"/>
        <v>4.597361685371136E-2</v>
      </c>
      <c r="CY260" s="78">
        <f t="shared" si="621"/>
        <v>0.17690490253987004</v>
      </c>
      <c r="CZ260" s="78">
        <f t="shared" si="622"/>
        <v>2.4414254774561921E-2</v>
      </c>
      <c r="DA260" s="79"/>
      <c r="DB260" s="79"/>
      <c r="DC260" s="79"/>
      <c r="DD260" s="79"/>
      <c r="DE260" s="79">
        <f t="shared" si="623"/>
        <v>0</v>
      </c>
      <c r="DF260" s="76">
        <f t="shared" si="624"/>
        <v>1</v>
      </c>
      <c r="DG260" s="76"/>
      <c r="DH260" s="76"/>
      <c r="DI260" s="76"/>
      <c r="DJ260" s="76"/>
      <c r="DK260" s="76">
        <f t="shared" si="631"/>
        <v>0.24458834412580943</v>
      </c>
      <c r="DL260" s="76">
        <f t="shared" si="632"/>
        <v>0.28273464658169178</v>
      </c>
      <c r="DM260" s="76">
        <f t="shared" si="633"/>
        <v>0.31206930498129554</v>
      </c>
      <c r="DN260" s="76"/>
      <c r="DO260" s="76"/>
      <c r="DP260" s="76">
        <f t="shared" si="634"/>
        <v>3.4227567067530065E-2</v>
      </c>
      <c r="DQ260" s="76">
        <f t="shared" si="635"/>
        <v>2.4430281962147547E-2</v>
      </c>
      <c r="DR260" s="76">
        <f t="shared" si="636"/>
        <v>4.597361685371136E-2</v>
      </c>
      <c r="DS260" s="76"/>
      <c r="DT260" s="76"/>
      <c r="DU260" s="76"/>
      <c r="DV260" s="76">
        <f t="shared" si="637"/>
        <v>0</v>
      </c>
      <c r="DW260" s="76"/>
      <c r="DX260" s="76"/>
      <c r="DY260" s="76"/>
      <c r="DZ260" s="76"/>
      <c r="EA260" s="76">
        <f t="shared" si="638"/>
        <v>1.7381228273464658E-3</v>
      </c>
      <c r="EB260" s="76"/>
      <c r="EC260" s="76"/>
      <c r="ED260" s="76"/>
      <c r="EE260" s="76">
        <f t="shared" si="625"/>
        <v>0.27881591119333948</v>
      </c>
      <c r="EF260" s="76">
        <f t="shared" si="626"/>
        <v>0.30890305137118579</v>
      </c>
      <c r="EG260" s="76">
        <f t="shared" si="627"/>
        <v>0.35804292183500691</v>
      </c>
      <c r="EH260" s="76"/>
      <c r="EI260" s="76"/>
      <c r="EJ260" s="76">
        <f t="shared" si="639"/>
        <v>6.7480960855486105E-2</v>
      </c>
      <c r="EK260" s="76"/>
      <c r="EL260" s="76">
        <f t="shared" si="640"/>
        <v>2.9334658399603752E-2</v>
      </c>
      <c r="EM260" s="76"/>
      <c r="EN260" s="76"/>
      <c r="EO260" s="76">
        <f t="shared" si="641"/>
        <v>1.1746049786181295E-2</v>
      </c>
      <c r="EP260" s="76"/>
      <c r="EQ260" s="76">
        <f t="shared" si="642"/>
        <v>2.1543334891563813E-2</v>
      </c>
      <c r="ER260" s="76"/>
      <c r="ES260" s="76"/>
      <c r="ET260" s="76">
        <f t="shared" si="643"/>
        <v>0</v>
      </c>
      <c r="EU260" s="76"/>
      <c r="EV260" s="76">
        <f t="shared" si="644"/>
        <v>0</v>
      </c>
      <c r="EW260" s="76"/>
      <c r="EX260" s="76"/>
      <c r="EY260" s="76">
        <f t="shared" si="645"/>
        <v>0</v>
      </c>
      <c r="EZ260" s="76"/>
      <c r="FA260" s="76">
        <f t="shared" si="646"/>
        <v>-1.7381228273464658E-3</v>
      </c>
      <c r="FB260" s="76"/>
      <c r="FC260" s="76"/>
      <c r="FD260" s="76">
        <f t="shared" si="647"/>
        <v>7.9227010641667428E-2</v>
      </c>
      <c r="FE260" s="76"/>
      <c r="FF260" s="76">
        <f t="shared" si="648"/>
        <v>4.9139870463821123E-2</v>
      </c>
      <c r="FG260" s="76"/>
      <c r="FH260" s="76"/>
      <c r="FI260" s="76"/>
      <c r="FJ260" s="76"/>
      <c r="FK260" s="76"/>
      <c r="FL260" s="76">
        <f t="shared" si="649"/>
        <v>1.2118408880666049E-2</v>
      </c>
      <c r="FM260" s="76">
        <f t="shared" si="650"/>
        <v>1.9215913480108149E-2</v>
      </c>
      <c r="FN260" s="76">
        <f t="shared" si="651"/>
        <v>2.4414254774561921E-2</v>
      </c>
      <c r="FO260" s="76"/>
      <c r="FP260" s="76">
        <f t="shared" si="652"/>
        <v>1.2295845893895872E-2</v>
      </c>
      <c r="FQ260" s="76"/>
      <c r="FR260" s="76">
        <f t="shared" si="653"/>
        <v>5.1983412944537725E-3</v>
      </c>
      <c r="FS260" s="76"/>
      <c r="FT260" s="76"/>
      <c r="FU260" s="76"/>
      <c r="FV260" s="76"/>
      <c r="FW260" s="76">
        <f t="shared" si="654"/>
        <v>0.1477335800185014</v>
      </c>
      <c r="FX260" s="76">
        <f t="shared" si="655"/>
        <v>0.16579760525299345</v>
      </c>
      <c r="FY260" s="76">
        <f t="shared" si="656"/>
        <v>0.16026776924591454</v>
      </c>
      <c r="FZ260" s="76"/>
      <c r="GA260" s="76">
        <f t="shared" si="657"/>
        <v>1.2534189227413145E-2</v>
      </c>
      <c r="GB260" s="76"/>
      <c r="GC260" s="76">
        <f t="shared" si="658"/>
        <v>-5.5298360070789032E-3</v>
      </c>
      <c r="GD260" s="76"/>
      <c r="GE260" s="76"/>
      <c r="GF260" s="76"/>
      <c r="GG260" s="76"/>
      <c r="GH260" s="76">
        <f t="shared" si="659"/>
        <v>0.20009250693802036</v>
      </c>
      <c r="GI260" s="76">
        <f t="shared" si="660"/>
        <v>0.30533024333719583</v>
      </c>
      <c r="GJ260" s="76">
        <f t="shared" si="661"/>
        <v>0.17690490253987004</v>
      </c>
      <c r="GK260" s="76"/>
      <c r="GL260" s="76">
        <f t="shared" si="662"/>
        <v>-2.3187604398150319E-2</v>
      </c>
      <c r="GM260" s="76"/>
      <c r="GN260" s="76">
        <f t="shared" si="663"/>
        <v>-0.12842534079732579</v>
      </c>
      <c r="GO260" s="76"/>
      <c r="GP260" s="76"/>
      <c r="GQ260" s="76"/>
      <c r="GR260" s="76"/>
      <c r="GS260" s="76">
        <f t="shared" si="664"/>
        <v>5.1711378353376504E-2</v>
      </c>
      <c r="GT260" s="76">
        <f t="shared" si="665"/>
        <v>8.0050212437234453E-2</v>
      </c>
      <c r="GU260" s="76">
        <f t="shared" si="666"/>
        <v>4.3906280763929904E-2</v>
      </c>
      <c r="GV260" s="76"/>
      <c r="GW260" s="76">
        <f t="shared" si="667"/>
        <v>-7.8050975894465996E-3</v>
      </c>
      <c r="GX260" s="76"/>
      <c r="GY260" s="76">
        <f t="shared" si="668"/>
        <v>-3.6143931673304548E-2</v>
      </c>
      <c r="GZ260" s="76"/>
      <c r="HA260" s="76"/>
      <c r="HB260" s="76"/>
      <c r="HC260" s="76"/>
      <c r="HD260" s="76">
        <f t="shared" si="669"/>
        <v>0.13246993524514339</v>
      </c>
      <c r="HE260" s="76">
        <f t="shared" si="670"/>
        <v>0.11017767477790653</v>
      </c>
      <c r="HF260" s="76">
        <f t="shared" si="671"/>
        <v>0.23646387084071668</v>
      </c>
      <c r="HG260" s="76"/>
      <c r="HH260" s="76">
        <f t="shared" si="672"/>
        <v>0.10399393559557329</v>
      </c>
      <c r="HI260" s="76"/>
      <c r="HJ260" s="76">
        <f t="shared" si="673"/>
        <v>0.12628619606281016</v>
      </c>
      <c r="HK260" s="76"/>
      <c r="HL260" s="76"/>
      <c r="HM260" s="76"/>
      <c r="HN260" s="76"/>
      <c r="HO260" s="76"/>
      <c r="HP260" s="76"/>
      <c r="HQ260" s="76"/>
      <c r="HR260" s="76">
        <f t="shared" si="674"/>
        <v>6.3829787234042548E-2</v>
      </c>
      <c r="HS260" s="76">
        <f t="shared" si="675"/>
        <v>0.18418131359851989</v>
      </c>
      <c r="HT260" s="76">
        <f t="shared" si="676"/>
        <v>0.19629972247918592</v>
      </c>
      <c r="HU260" s="76"/>
      <c r="HV260" s="76">
        <f t="shared" si="677"/>
        <v>9.9266125917342601E-2</v>
      </c>
      <c r="HW260" s="76">
        <f t="shared" si="678"/>
        <v>0.190227887215141</v>
      </c>
      <c r="HX260" s="76">
        <f t="shared" si="679"/>
        <v>0.20944380069524915</v>
      </c>
      <c r="HY260" s="76"/>
      <c r="HZ260" s="76">
        <f t="shared" si="680"/>
        <v>6.8320535538491822E-2</v>
      </c>
      <c r="IA260" s="76">
        <f t="shared" si="681"/>
        <v>0.28037015160464657</v>
      </c>
      <c r="IB260" s="76">
        <f t="shared" si="682"/>
        <v>0.30478440637920851</v>
      </c>
      <c r="IC260" s="76"/>
      <c r="ID260" s="76"/>
      <c r="IE260" s="76">
        <f t="shared" si="683"/>
        <v>4.4907483044492741E-3</v>
      </c>
      <c r="IF260" s="76"/>
      <c r="IG260" s="76">
        <f t="shared" si="684"/>
        <v>-3.0945590378850779E-2</v>
      </c>
      <c r="IH260" s="76"/>
      <c r="II260" s="76"/>
      <c r="IJ260" s="76">
        <f t="shared" si="685"/>
        <v>9.6188838006126681E-2</v>
      </c>
      <c r="IK260" s="76"/>
      <c r="IL260" s="76">
        <f t="shared" si="686"/>
        <v>9.0142264389505566E-2</v>
      </c>
      <c r="IM260" s="76"/>
      <c r="IN260" s="76"/>
      <c r="IO260" s="76">
        <f t="shared" si="687"/>
        <v>0.10848468390002258</v>
      </c>
      <c r="IP260" s="76"/>
      <c r="IQ260" s="76">
        <f t="shared" si="688"/>
        <v>9.5340605683959356E-2</v>
      </c>
      <c r="IR260" s="76"/>
      <c r="IS260" s="76"/>
      <c r="IT260" s="76"/>
      <c r="IU260" s="76"/>
      <c r="IV260" s="76"/>
      <c r="IW260" s="76">
        <v>0.05</v>
      </c>
      <c r="IX260" s="183">
        <v>4.3925212151875446</v>
      </c>
      <c r="IY260" s="183">
        <v>4.5274392083170047</v>
      </c>
      <c r="IZ260" s="175">
        <v>-0.13705303303149666</v>
      </c>
      <c r="JA260" s="76"/>
      <c r="JB260" s="74">
        <v>22680</v>
      </c>
      <c r="JC260" s="74">
        <v>127</v>
      </c>
      <c r="JD260" s="74">
        <v>131</v>
      </c>
      <c r="JE260" s="76">
        <v>1.817323234194284E-2</v>
      </c>
      <c r="JF260" s="76">
        <v>6.1727252763945299E-2</v>
      </c>
      <c r="JG260" s="74"/>
      <c r="JH260" s="74">
        <v>170</v>
      </c>
      <c r="JI260" s="74">
        <v>12</v>
      </c>
      <c r="JJ260" s="175">
        <v>7.0588235294117646E-2</v>
      </c>
      <c r="JK260" s="74">
        <v>194</v>
      </c>
      <c r="JL260" s="74">
        <v>49</v>
      </c>
      <c r="JM260" s="175">
        <v>0.25257731958762886</v>
      </c>
      <c r="JN260" s="74">
        <v>364</v>
      </c>
      <c r="JO260" s="74">
        <v>61</v>
      </c>
      <c r="JP260" s="175">
        <v>0.16758241758241757</v>
      </c>
      <c r="JQ260" s="175">
        <v>0.43780982739543262</v>
      </c>
      <c r="JR260" s="74"/>
      <c r="JS260" s="74"/>
      <c r="JT260" s="76"/>
      <c r="JU260" s="175"/>
      <c r="JV260" s="175">
        <v>0.26867956031723944</v>
      </c>
      <c r="JW260" s="175">
        <v>1.5305412550438291E-2</v>
      </c>
      <c r="JX260" s="175">
        <v>5.3058763508186078E-2</v>
      </c>
      <c r="JY260" s="175">
        <v>0.21562079680905338</v>
      </c>
      <c r="JZ260" s="175">
        <v>0.28398497286767777</v>
      </c>
      <c r="KA260" s="175">
        <v>1.6789573767450491E-2</v>
      </c>
      <c r="KB260" s="175">
        <v>8.1999907239923939E-2</v>
      </c>
      <c r="KC260" s="175">
        <v>0.3297156903668661</v>
      </c>
      <c r="KD260" s="175">
        <v>0.11409489355781272</v>
      </c>
      <c r="KE260" s="175">
        <v>9.8789481007374433E-2</v>
      </c>
      <c r="KF260" s="175">
        <v>0.38277445387505216</v>
      </c>
      <c r="KG260" s="175"/>
      <c r="KH260" s="74">
        <v>7185</v>
      </c>
      <c r="KI260" s="74">
        <v>21154</v>
      </c>
      <c r="KJ260" s="74">
        <v>8253</v>
      </c>
      <c r="KK260" s="74">
        <v>21561</v>
      </c>
      <c r="KL260" s="76">
        <v>0.33965207525763447</v>
      </c>
      <c r="KM260" s="76">
        <v>0.38277445387505216</v>
      </c>
      <c r="KN260" s="175">
        <v>4.3122378617417689E-2</v>
      </c>
      <c r="KO260" s="175">
        <v>0.12696044499274237</v>
      </c>
      <c r="KP260" s="175"/>
      <c r="KQ260" s="74">
        <v>786</v>
      </c>
      <c r="KR260" s="74">
        <v>1445</v>
      </c>
      <c r="KS260" s="175">
        <v>0.5439446366782007</v>
      </c>
      <c r="KT260" s="74">
        <v>1718</v>
      </c>
      <c r="KU260" s="74">
        <v>3155</v>
      </c>
      <c r="KV260" s="175">
        <v>0.5445324881141046</v>
      </c>
      <c r="KW260" s="74">
        <v>2672</v>
      </c>
      <c r="KX260" s="74">
        <v>5007</v>
      </c>
      <c r="KY260" s="175">
        <v>0.53365288595965643</v>
      </c>
      <c r="KZ260" s="74">
        <v>3386</v>
      </c>
      <c r="LA260" s="74">
        <v>6739</v>
      </c>
      <c r="LB260" s="175">
        <v>0.50244843448582877</v>
      </c>
      <c r="LC260" s="74">
        <v>760</v>
      </c>
      <c r="LD260" s="74">
        <v>1846</v>
      </c>
      <c r="LE260" s="175">
        <f t="shared" si="689"/>
        <v>0.41170097508125675</v>
      </c>
      <c r="LF260" s="74">
        <v>2058</v>
      </c>
      <c r="LG260" s="74">
        <v>4665</v>
      </c>
      <c r="LH260" s="175">
        <f t="shared" si="690"/>
        <v>0.44115755627009645</v>
      </c>
      <c r="LI260" s="74">
        <v>1324</v>
      </c>
      <c r="LJ260" s="74">
        <v>4350</v>
      </c>
      <c r="LK260" s="175">
        <f t="shared" si="691"/>
        <v>0.30436781609195401</v>
      </c>
      <c r="LL260" s="74">
        <v>4142</v>
      </c>
      <c r="LM260" s="74">
        <v>10861</v>
      </c>
      <c r="LN260" s="175">
        <v>0.38136451523800757</v>
      </c>
      <c r="LO260" s="175"/>
      <c r="LP260" s="74">
        <v>725</v>
      </c>
      <c r="LQ260" s="74">
        <v>3961</v>
      </c>
      <c r="LR260" s="175">
        <v>0.18303458722544813</v>
      </c>
      <c r="LS260" s="74">
        <v>8253</v>
      </c>
      <c r="LT260" s="74">
        <v>21561</v>
      </c>
      <c r="LU260" s="175">
        <v>0.38277445387505216</v>
      </c>
      <c r="LV260" s="175"/>
      <c r="LW260" s="74"/>
      <c r="LX260" s="74">
        <v>108</v>
      </c>
      <c r="LY260" s="74">
        <v>87</v>
      </c>
      <c r="LZ260" s="74">
        <v>206</v>
      </c>
      <c r="MA260" s="74">
        <v>40</v>
      </c>
      <c r="MB260" s="74">
        <v>125</v>
      </c>
      <c r="MC260" s="74">
        <v>69</v>
      </c>
      <c r="MD260" s="74"/>
      <c r="MH260" s="75"/>
      <c r="MI260" s="89"/>
    </row>
    <row r="261" spans="1:347" x14ac:dyDescent="0.25">
      <c r="A261" s="153"/>
      <c r="B261" s="156" t="s">
        <v>10</v>
      </c>
      <c r="C261" s="154"/>
      <c r="D261" s="159">
        <v>71057</v>
      </c>
      <c r="E261" s="159" t="s">
        <v>262</v>
      </c>
      <c r="F261" s="73" t="s">
        <v>275</v>
      </c>
      <c r="P261" s="164"/>
      <c r="Q261" s="129"/>
      <c r="R261" s="129"/>
      <c r="S261" s="129"/>
      <c r="T261" s="129"/>
      <c r="U261" s="129"/>
      <c r="V261" s="129"/>
      <c r="W261" s="129"/>
      <c r="X261" s="129"/>
      <c r="Y261" s="129"/>
      <c r="Z261" s="115"/>
      <c r="AA261" s="74"/>
      <c r="AB261" s="75">
        <v>1282</v>
      </c>
      <c r="AC261" s="75">
        <v>3170</v>
      </c>
      <c r="AD261" s="75">
        <v>1234</v>
      </c>
      <c r="AE261" s="90">
        <f>AJ261*((BA261/(AX261+BA261)))</f>
        <v>2381.1928104575163</v>
      </c>
      <c r="AF261" s="90">
        <f>AJ261*((AX261/(AX261+BA261)))</f>
        <v>668.80718954248368</v>
      </c>
      <c r="AG261" s="75">
        <v>3353</v>
      </c>
      <c r="AH261" s="75">
        <v>134</v>
      </c>
      <c r="AI261" s="75">
        <v>83</v>
      </c>
      <c r="AJ261" s="75">
        <v>3050</v>
      </c>
      <c r="AK261" s="74">
        <f t="shared" si="588"/>
        <v>12306</v>
      </c>
      <c r="AL261" s="76"/>
      <c r="AM261" s="77">
        <f t="shared" si="589"/>
        <v>0.10417682431334309</v>
      </c>
      <c r="AN261" s="78">
        <f t="shared" si="590"/>
        <v>0.25759791971396068</v>
      </c>
      <c r="AO261" s="78">
        <f t="shared" si="591"/>
        <v>0.10027628798959858</v>
      </c>
      <c r="AP261" s="78">
        <f t="shared" si="592"/>
        <v>0.19349852189643396</v>
      </c>
      <c r="AQ261" s="78">
        <f t="shared" si="593"/>
        <v>5.4348057008165425E-2</v>
      </c>
      <c r="AR261" s="78">
        <f t="shared" si="594"/>
        <v>0.27246871444823662</v>
      </c>
      <c r="AS261" s="78">
        <f t="shared" si="595"/>
        <v>1.0888997237120104E-2</v>
      </c>
      <c r="AT261" s="79">
        <f t="shared" si="596"/>
        <v>6.7446773931415568E-3</v>
      </c>
      <c r="AU261" s="76">
        <f t="shared" si="597"/>
        <v>1</v>
      </c>
      <c r="AV261" s="76"/>
      <c r="AW261" s="76"/>
      <c r="AX261" s="75">
        <v>671</v>
      </c>
      <c r="AY261" s="75">
        <v>922</v>
      </c>
      <c r="AZ261" s="75">
        <v>1308</v>
      </c>
      <c r="BA261" s="75">
        <v>2389</v>
      </c>
      <c r="BB261" s="75">
        <v>4292</v>
      </c>
      <c r="BC261" s="75">
        <v>2542</v>
      </c>
      <c r="BD261" s="75">
        <v>239</v>
      </c>
      <c r="BF261" s="75">
        <v>34</v>
      </c>
      <c r="BG261" s="80">
        <v>12</v>
      </c>
      <c r="BH261" s="81">
        <v>115</v>
      </c>
      <c r="BI261" s="81"/>
      <c r="BJ261" s="82"/>
      <c r="BK261" s="74">
        <f t="shared" si="598"/>
        <v>127</v>
      </c>
      <c r="BL261" s="80">
        <f t="shared" si="630"/>
        <v>12524</v>
      </c>
      <c r="BM261" s="83"/>
      <c r="BN261" s="84">
        <f t="shared" si="599"/>
        <v>5.3577131906739059E-2</v>
      </c>
      <c r="BO261" s="85">
        <f t="shared" si="600"/>
        <v>7.3618652187799422E-2</v>
      </c>
      <c r="BP261" s="85">
        <f t="shared" si="601"/>
        <v>0.10443947620568508</v>
      </c>
      <c r="BQ261" s="85">
        <f t="shared" si="602"/>
        <v>0.1907537527946343</v>
      </c>
      <c r="BR261" s="85">
        <f t="shared" si="603"/>
        <v>0.34270201213669754</v>
      </c>
      <c r="BS261" s="85">
        <f t="shared" si="604"/>
        <v>0.20297029702970298</v>
      </c>
      <c r="BT261" s="85">
        <f t="shared" si="605"/>
        <v>1.9083359948898114E-2</v>
      </c>
      <c r="BU261" s="85">
        <f t="shared" si="606"/>
        <v>0</v>
      </c>
      <c r="BV261" s="85">
        <f t="shared" si="607"/>
        <v>2.7147876077930374E-3</v>
      </c>
      <c r="BW261" s="85">
        <f t="shared" si="608"/>
        <v>9.5816033216224845E-4</v>
      </c>
      <c r="BX261" s="85">
        <f t="shared" si="609"/>
        <v>9.1823698498882146E-3</v>
      </c>
      <c r="BY261" s="85">
        <f t="shared" si="610"/>
        <v>0</v>
      </c>
      <c r="BZ261" s="85">
        <f t="shared" si="611"/>
        <v>0</v>
      </c>
      <c r="CA261" s="76">
        <f t="shared" si="612"/>
        <v>1.0140530182050463E-2</v>
      </c>
      <c r="CB261" s="86">
        <f t="shared" si="613"/>
        <v>1</v>
      </c>
      <c r="CC261" s="76"/>
      <c r="CD261" s="76"/>
      <c r="CE261" s="75">
        <v>2372</v>
      </c>
      <c r="CF261" s="75">
        <v>2975</v>
      </c>
      <c r="CG261" s="75">
        <v>2332</v>
      </c>
      <c r="CH261" s="75">
        <v>1214</v>
      </c>
      <c r="CI261" s="75">
        <v>1720</v>
      </c>
      <c r="CJ261" s="75">
        <v>1233</v>
      </c>
      <c r="CK261" s="75">
        <v>250</v>
      </c>
      <c r="CL261" s="75">
        <v>173</v>
      </c>
      <c r="CM261" s="75">
        <v>194</v>
      </c>
      <c r="CQ261" s="74">
        <f t="shared" si="614"/>
        <v>367</v>
      </c>
      <c r="CR261" s="74">
        <f t="shared" si="615"/>
        <v>12463</v>
      </c>
      <c r="CS261" s="76"/>
      <c r="CT261" s="77">
        <f t="shared" si="616"/>
        <v>0.19032335713712589</v>
      </c>
      <c r="CU261" s="78">
        <f t="shared" si="617"/>
        <v>0.23870657145149643</v>
      </c>
      <c r="CV261" s="78">
        <f t="shared" si="618"/>
        <v>0.18711385701676964</v>
      </c>
      <c r="CW261" s="78">
        <f t="shared" si="619"/>
        <v>9.740832865281232E-2</v>
      </c>
      <c r="CX261" s="78">
        <f t="shared" si="620"/>
        <v>0.13800850517531896</v>
      </c>
      <c r="CY261" s="78">
        <f t="shared" si="621"/>
        <v>9.893284120998154E-2</v>
      </c>
      <c r="CZ261" s="78">
        <f t="shared" si="622"/>
        <v>2.0059375752226591E-2</v>
      </c>
      <c r="DA261" s="79"/>
      <c r="DB261" s="79"/>
      <c r="DC261" s="79"/>
      <c r="DD261" s="79"/>
      <c r="DE261" s="79">
        <f t="shared" si="623"/>
        <v>2.9447163604268634E-2</v>
      </c>
      <c r="DF261" s="76">
        <f t="shared" si="624"/>
        <v>1</v>
      </c>
      <c r="DG261" s="76"/>
      <c r="DH261" s="76"/>
      <c r="DI261" s="76"/>
      <c r="DJ261" s="76"/>
      <c r="DK261" s="76">
        <f t="shared" si="631"/>
        <v>0.25759791971396068</v>
      </c>
      <c r="DL261" s="76">
        <f t="shared" si="632"/>
        <v>0.34270201213669754</v>
      </c>
      <c r="DM261" s="76">
        <f t="shared" si="633"/>
        <v>0.23870657145149643</v>
      </c>
      <c r="DN261" s="76"/>
      <c r="DO261" s="76"/>
      <c r="DP261" s="76">
        <f t="shared" si="634"/>
        <v>0.10027628798959858</v>
      </c>
      <c r="DQ261" s="76">
        <f t="shared" si="635"/>
        <v>7.3618652187799422E-2</v>
      </c>
      <c r="DR261" s="76">
        <f t="shared" si="636"/>
        <v>0.13800850517531896</v>
      </c>
      <c r="DS261" s="76"/>
      <c r="DT261" s="76"/>
      <c r="DU261" s="76"/>
      <c r="DV261" s="76">
        <f t="shared" si="637"/>
        <v>0</v>
      </c>
      <c r="DW261" s="76"/>
      <c r="DX261" s="76"/>
      <c r="DY261" s="76"/>
      <c r="DZ261" s="76"/>
      <c r="EA261" s="76">
        <f t="shared" si="638"/>
        <v>2.7147876077930374E-3</v>
      </c>
      <c r="EB261" s="76"/>
      <c r="EC261" s="76"/>
      <c r="ED261" s="76"/>
      <c r="EE261" s="76">
        <f t="shared" si="625"/>
        <v>0.35787420770355927</v>
      </c>
      <c r="EF261" s="76">
        <f t="shared" si="626"/>
        <v>0.41903545193229003</v>
      </c>
      <c r="EG261" s="76">
        <f t="shared" si="627"/>
        <v>0.37671507662681536</v>
      </c>
      <c r="EH261" s="76"/>
      <c r="EI261" s="76"/>
      <c r="EJ261" s="76">
        <f t="shared" si="639"/>
        <v>-1.8891348262464247E-2</v>
      </c>
      <c r="EK261" s="76"/>
      <c r="EL261" s="76">
        <f t="shared" si="640"/>
        <v>-0.10399544068520111</v>
      </c>
      <c r="EM261" s="76"/>
      <c r="EN261" s="76"/>
      <c r="EO261" s="76">
        <f t="shared" si="641"/>
        <v>3.7732217185720382E-2</v>
      </c>
      <c r="EP261" s="76"/>
      <c r="EQ261" s="76">
        <f t="shared" si="642"/>
        <v>6.4389852987519536E-2</v>
      </c>
      <c r="ER261" s="76"/>
      <c r="ES261" s="76"/>
      <c r="ET261" s="76">
        <f t="shared" si="643"/>
        <v>0</v>
      </c>
      <c r="EU261" s="76"/>
      <c r="EV261" s="76">
        <f t="shared" si="644"/>
        <v>0</v>
      </c>
      <c r="EW261" s="76"/>
      <c r="EX261" s="76"/>
      <c r="EY261" s="76">
        <f t="shared" si="645"/>
        <v>0</v>
      </c>
      <c r="EZ261" s="76"/>
      <c r="FA261" s="76">
        <f t="shared" si="646"/>
        <v>-2.7147876077930374E-3</v>
      </c>
      <c r="FB261" s="76"/>
      <c r="FC261" s="76"/>
      <c r="FD261" s="76">
        <f t="shared" si="647"/>
        <v>1.8840868923256093E-2</v>
      </c>
      <c r="FE261" s="76"/>
      <c r="FF261" s="76">
        <f t="shared" si="648"/>
        <v>-4.2320375305474667E-2</v>
      </c>
      <c r="FG261" s="76"/>
      <c r="FH261" s="76"/>
      <c r="FI261" s="76"/>
      <c r="FJ261" s="76"/>
      <c r="FK261" s="76"/>
      <c r="FL261" s="76">
        <f t="shared" si="649"/>
        <v>1.0888997237120104E-2</v>
      </c>
      <c r="FM261" s="76">
        <f t="shared" si="650"/>
        <v>1.9083359948898114E-2</v>
      </c>
      <c r="FN261" s="76">
        <f t="shared" si="651"/>
        <v>2.0059375752226591E-2</v>
      </c>
      <c r="FO261" s="76"/>
      <c r="FP261" s="76">
        <f t="shared" si="652"/>
        <v>9.1703785151064868E-3</v>
      </c>
      <c r="FQ261" s="76"/>
      <c r="FR261" s="76">
        <f t="shared" si="653"/>
        <v>9.7601580332847687E-4</v>
      </c>
      <c r="FS261" s="76"/>
      <c r="FT261" s="76"/>
      <c r="FU261" s="76"/>
      <c r="FV261" s="76"/>
      <c r="FW261" s="76">
        <f t="shared" si="654"/>
        <v>0.27246871444823662</v>
      </c>
      <c r="FX261" s="76">
        <f t="shared" si="655"/>
        <v>0.20297029702970298</v>
      </c>
      <c r="FY261" s="76">
        <f t="shared" si="656"/>
        <v>0.18711385701676964</v>
      </c>
      <c r="FZ261" s="76"/>
      <c r="GA261" s="76">
        <f t="shared" si="657"/>
        <v>-8.5354857431466979E-2</v>
      </c>
      <c r="GB261" s="76"/>
      <c r="GC261" s="76">
        <f t="shared" si="658"/>
        <v>-1.5856440012933348E-2</v>
      </c>
      <c r="GD261" s="76"/>
      <c r="GE261" s="76"/>
      <c r="GF261" s="76"/>
      <c r="GG261" s="76"/>
      <c r="GH261" s="76">
        <f t="shared" si="659"/>
        <v>0.10417682431334309</v>
      </c>
      <c r="GI261" s="76">
        <f t="shared" si="660"/>
        <v>0.10443947620568508</v>
      </c>
      <c r="GJ261" s="76">
        <f t="shared" si="661"/>
        <v>9.893284120998154E-2</v>
      </c>
      <c r="GK261" s="76"/>
      <c r="GL261" s="76">
        <f t="shared" si="662"/>
        <v>-5.2439831033615492E-3</v>
      </c>
      <c r="GM261" s="76"/>
      <c r="GN261" s="76">
        <f t="shared" si="663"/>
        <v>-5.5066349957035438E-3</v>
      </c>
      <c r="GO261" s="76"/>
      <c r="GP261" s="76"/>
      <c r="GQ261" s="76"/>
      <c r="GR261" s="76"/>
      <c r="GS261" s="76">
        <f t="shared" si="664"/>
        <v>0.19349852189643396</v>
      </c>
      <c r="GT261" s="76">
        <f t="shared" si="665"/>
        <v>0.1907537527946343</v>
      </c>
      <c r="GU261" s="76">
        <f t="shared" si="666"/>
        <v>0.19032335713712589</v>
      </c>
      <c r="GV261" s="76"/>
      <c r="GW261" s="76">
        <f t="shared" si="667"/>
        <v>-3.175164759308069E-3</v>
      </c>
      <c r="GX261" s="76"/>
      <c r="GY261" s="76">
        <f t="shared" si="668"/>
        <v>-4.3039565750840891E-4</v>
      </c>
      <c r="GZ261" s="76"/>
      <c r="HA261" s="76"/>
      <c r="HB261" s="76"/>
      <c r="HC261" s="76"/>
      <c r="HD261" s="76">
        <f t="shared" si="669"/>
        <v>5.4348057008165425E-2</v>
      </c>
      <c r="HE261" s="76">
        <f t="shared" si="670"/>
        <v>5.3577131906739059E-2</v>
      </c>
      <c r="HF261" s="76">
        <f t="shared" si="671"/>
        <v>9.740832865281232E-2</v>
      </c>
      <c r="HG261" s="76"/>
      <c r="HH261" s="76">
        <f t="shared" si="672"/>
        <v>4.3060271644646896E-2</v>
      </c>
      <c r="HI261" s="76"/>
      <c r="HJ261" s="76">
        <f t="shared" si="673"/>
        <v>4.3831196746073262E-2</v>
      </c>
      <c r="HK261" s="76"/>
      <c r="HL261" s="76"/>
      <c r="HM261" s="76"/>
      <c r="HN261" s="76"/>
      <c r="HO261" s="76"/>
      <c r="HP261" s="76"/>
      <c r="HQ261" s="76"/>
      <c r="HR261" s="76">
        <f t="shared" si="674"/>
        <v>0.20438751913355407</v>
      </c>
      <c r="HS261" s="76">
        <f t="shared" si="675"/>
        <v>0.24784657890459938</v>
      </c>
      <c r="HT261" s="76">
        <f t="shared" si="676"/>
        <v>0.25873557614171949</v>
      </c>
      <c r="HU261" s="76"/>
      <c r="HV261" s="76">
        <f t="shared" si="677"/>
        <v>0.20983711274353242</v>
      </c>
      <c r="HW261" s="76">
        <f t="shared" si="678"/>
        <v>0.24433088470137337</v>
      </c>
      <c r="HX261" s="76">
        <f t="shared" si="679"/>
        <v>0.26341424465027147</v>
      </c>
      <c r="HY261" s="76"/>
      <c r="HZ261" s="76">
        <f t="shared" si="680"/>
        <v>0.2103827328893525</v>
      </c>
      <c r="IA261" s="76">
        <f t="shared" si="681"/>
        <v>0.28773168578993824</v>
      </c>
      <c r="IB261" s="76">
        <f t="shared" si="682"/>
        <v>0.30779106154216485</v>
      </c>
      <c r="IC261" s="76"/>
      <c r="ID261" s="76"/>
      <c r="IE261" s="76">
        <f t="shared" si="683"/>
        <v>5.9952137557984231E-3</v>
      </c>
      <c r="IF261" s="76"/>
      <c r="IG261" s="76">
        <f t="shared" si="684"/>
        <v>5.456201458200749E-4</v>
      </c>
      <c r="IH261" s="76"/>
      <c r="II261" s="76"/>
      <c r="IJ261" s="76">
        <f t="shared" si="685"/>
        <v>3.9885106885338861E-2</v>
      </c>
      <c r="IK261" s="76"/>
      <c r="IL261" s="76">
        <f t="shared" si="686"/>
        <v>4.3400801088564867E-2</v>
      </c>
      <c r="IM261" s="76"/>
      <c r="IN261" s="76"/>
      <c r="IO261" s="76">
        <f t="shared" si="687"/>
        <v>4.9055485400445353E-2</v>
      </c>
      <c r="IP261" s="76"/>
      <c r="IQ261" s="76">
        <f t="shared" si="688"/>
        <v>4.4376816891893378E-2</v>
      </c>
      <c r="IR261" s="76"/>
      <c r="IS261" s="76"/>
      <c r="IT261" s="76"/>
      <c r="IU261" s="76"/>
      <c r="IV261" s="76"/>
      <c r="IW261" s="76">
        <v>0.02</v>
      </c>
      <c r="IX261" s="183">
        <v>5.1300108342361863</v>
      </c>
      <c r="IY261" s="183">
        <v>5.0806737225469485</v>
      </c>
      <c r="IZ261" s="175">
        <v>-6.2769878455888176E-2</v>
      </c>
      <c r="JA261" s="76"/>
      <c r="JB261" s="74">
        <v>19342</v>
      </c>
      <c r="JC261" s="74">
        <v>109</v>
      </c>
      <c r="JD261" s="74">
        <v>95</v>
      </c>
      <c r="JE261" s="76">
        <v>1.4869048391205493E-2</v>
      </c>
      <c r="JF261" s="76">
        <v>6.4808710641966652E-2</v>
      </c>
      <c r="JG261" s="74"/>
      <c r="JH261" s="74">
        <v>212</v>
      </c>
      <c r="JI261" s="74">
        <v>13</v>
      </c>
      <c r="JJ261" s="175">
        <v>6.1320754716981132E-2</v>
      </c>
      <c r="JK261" s="74">
        <v>152</v>
      </c>
      <c r="JL261" s="74">
        <v>16</v>
      </c>
      <c r="JM261" s="175">
        <v>0.10526315789473684</v>
      </c>
      <c r="JN261" s="74">
        <v>364</v>
      </c>
      <c r="JO261" s="74">
        <v>29</v>
      </c>
      <c r="JP261" s="175">
        <v>7.9670329670329665E-2</v>
      </c>
      <c r="JQ261" s="175">
        <v>0.63481042766757045</v>
      </c>
      <c r="JR261" s="74"/>
      <c r="JS261" s="74"/>
      <c r="JT261" s="76">
        <v>9.166666666666666E-2</v>
      </c>
      <c r="JU261" s="175"/>
      <c r="JV261" s="175">
        <v>5.6937955014669132E-2</v>
      </c>
      <c r="JW261" s="175">
        <v>7.9321960230359662E-3</v>
      </c>
      <c r="JX261" s="175">
        <v>2.1188742801260457E-2</v>
      </c>
      <c r="JY261" s="175">
        <v>3.5749212213408668E-2</v>
      </c>
      <c r="JZ261" s="175">
        <v>6.487015103770509E-2</v>
      </c>
      <c r="KA261" s="175">
        <v>4.3464087797457349E-2</v>
      </c>
      <c r="KB261" s="175">
        <v>1.7168314679995654E-2</v>
      </c>
      <c r="KC261" s="175">
        <v>0.10431381071389764</v>
      </c>
      <c r="KD261" s="175">
        <v>6.8564598500488974E-2</v>
      </c>
      <c r="KE261" s="175">
        <v>6.0632402477453003E-2</v>
      </c>
      <c r="KF261" s="175">
        <v>0.1255025535151581</v>
      </c>
      <c r="KG261" s="175"/>
      <c r="KH261" s="74">
        <v>1682</v>
      </c>
      <c r="KI261" s="74">
        <v>17458</v>
      </c>
      <c r="KJ261" s="74">
        <v>2310</v>
      </c>
      <c r="KK261" s="74">
        <v>18406</v>
      </c>
      <c r="KL261" s="76">
        <v>9.634551495016612E-2</v>
      </c>
      <c r="KM261" s="76">
        <v>0.1255025535151581</v>
      </c>
      <c r="KN261" s="175">
        <v>2.915703856499198E-2</v>
      </c>
      <c r="KO261" s="175">
        <v>0.30262995200215814</v>
      </c>
      <c r="KP261" s="175"/>
      <c r="KQ261" s="74">
        <v>270</v>
      </c>
      <c r="KR261" s="74">
        <v>1092</v>
      </c>
      <c r="KS261" s="175">
        <v>0.24725274725274726</v>
      </c>
      <c r="KT261" s="74">
        <v>576</v>
      </c>
      <c r="KU261" s="74">
        <v>2340</v>
      </c>
      <c r="KV261" s="175">
        <v>0.24615384615384617</v>
      </c>
      <c r="KW261" s="74">
        <v>788</v>
      </c>
      <c r="KX261" s="74">
        <v>3494</v>
      </c>
      <c r="KY261" s="175">
        <v>0.22552947910704063</v>
      </c>
      <c r="KZ261" s="74">
        <v>985</v>
      </c>
      <c r="LA261" s="74">
        <v>4826</v>
      </c>
      <c r="LB261" s="175">
        <v>0.20410277662660589</v>
      </c>
      <c r="LC261" s="74">
        <v>380</v>
      </c>
      <c r="LD261" s="74">
        <v>2048</v>
      </c>
      <c r="LE261" s="175">
        <f t="shared" si="689"/>
        <v>0.185546875</v>
      </c>
      <c r="LF261" s="74">
        <v>564</v>
      </c>
      <c r="LG261" s="74">
        <v>4036</v>
      </c>
      <c r="LH261" s="175">
        <f t="shared" si="690"/>
        <v>0.13974231912784935</v>
      </c>
      <c r="LI261" s="74">
        <v>254</v>
      </c>
      <c r="LJ261" s="74">
        <v>4005</v>
      </c>
      <c r="LK261" s="175">
        <f t="shared" si="691"/>
        <v>6.3420724094881392E-2</v>
      </c>
      <c r="LL261" s="74">
        <v>1198</v>
      </c>
      <c r="LM261" s="74">
        <v>10089</v>
      </c>
      <c r="LN261" s="175">
        <v>0.11874318564773516</v>
      </c>
      <c r="LO261" s="175"/>
      <c r="LP261" s="74">
        <v>127</v>
      </c>
      <c r="LQ261" s="74">
        <v>3491</v>
      </c>
      <c r="LR261" s="175">
        <v>3.6379260956745915E-2</v>
      </c>
      <c r="LS261" s="74">
        <v>2310</v>
      </c>
      <c r="LT261" s="74">
        <v>18406</v>
      </c>
      <c r="LU261" s="175">
        <v>0.1255025535151581</v>
      </c>
      <c r="LV261" s="175"/>
      <c r="LW261" s="74"/>
      <c r="LX261" s="74">
        <v>130</v>
      </c>
      <c r="LY261" s="74">
        <v>156</v>
      </c>
      <c r="LZ261" s="74">
        <v>178</v>
      </c>
      <c r="MA261" s="74">
        <v>139</v>
      </c>
      <c r="MB261" s="74">
        <v>46</v>
      </c>
      <c r="MC261" s="74">
        <v>92</v>
      </c>
      <c r="MD261" s="74"/>
      <c r="MI261" s="89"/>
    </row>
    <row r="262" spans="1:347" x14ac:dyDescent="0.25">
      <c r="A262" s="153"/>
      <c r="B262" s="156" t="s">
        <v>42</v>
      </c>
      <c r="C262" s="154"/>
      <c r="D262" s="159">
        <v>37015</v>
      </c>
      <c r="E262" s="159" t="s">
        <v>141</v>
      </c>
      <c r="F262" s="73" t="s">
        <v>197</v>
      </c>
      <c r="P262" s="164"/>
      <c r="Q262" s="129"/>
      <c r="R262" s="129"/>
      <c r="S262" s="129"/>
      <c r="T262" s="129"/>
      <c r="U262" s="129"/>
      <c r="V262" s="129"/>
      <c r="W262" s="129"/>
      <c r="X262" s="129"/>
      <c r="Y262" s="129"/>
      <c r="Z262" s="115"/>
      <c r="AA262" s="74"/>
      <c r="AB262" s="75">
        <v>1388</v>
      </c>
      <c r="AC262" s="75">
        <v>2428</v>
      </c>
      <c r="AD262" s="75">
        <v>948</v>
      </c>
      <c r="AE262" s="75">
        <v>2146</v>
      </c>
      <c r="AF262" s="75">
        <v>669</v>
      </c>
      <c r="AG262" s="75">
        <v>5840</v>
      </c>
      <c r="AH262" s="75">
        <v>247</v>
      </c>
      <c r="AI262" s="75">
        <v>135</v>
      </c>
      <c r="AK262" s="74">
        <f t="shared" si="588"/>
        <v>13801</v>
      </c>
      <c r="AL262" s="76"/>
      <c r="AM262" s="77">
        <f t="shared" si="589"/>
        <v>0.10057242228823998</v>
      </c>
      <c r="AN262" s="78">
        <f t="shared" si="590"/>
        <v>0.17592928048692125</v>
      </c>
      <c r="AO262" s="78">
        <f t="shared" si="591"/>
        <v>6.8690674588797906E-2</v>
      </c>
      <c r="AP262" s="78">
        <f t="shared" si="592"/>
        <v>0.15549597855227881</v>
      </c>
      <c r="AQ262" s="78">
        <f t="shared" si="593"/>
        <v>4.8474748206651694E-2</v>
      </c>
      <c r="AR262" s="78">
        <f t="shared" si="594"/>
        <v>0.42315774219259472</v>
      </c>
      <c r="AS262" s="78">
        <f t="shared" si="595"/>
        <v>1.78972538221868E-2</v>
      </c>
      <c r="AT262" s="79">
        <f t="shared" si="596"/>
        <v>9.7818998623288161E-3</v>
      </c>
      <c r="AU262" s="76">
        <f t="shared" si="597"/>
        <v>1</v>
      </c>
      <c r="AV262" s="76"/>
      <c r="AW262" s="76"/>
      <c r="AX262" s="75">
        <v>937</v>
      </c>
      <c r="AY262" s="75">
        <v>617</v>
      </c>
      <c r="AZ262" s="75">
        <v>1564</v>
      </c>
      <c r="BA262" s="75">
        <v>2295</v>
      </c>
      <c r="BB262" s="75">
        <v>3609</v>
      </c>
      <c r="BC262" s="75">
        <v>4014</v>
      </c>
      <c r="BD262" s="75">
        <v>287</v>
      </c>
      <c r="BE262" s="75">
        <v>341</v>
      </c>
      <c r="BF262" s="75">
        <v>52</v>
      </c>
      <c r="BG262" s="80">
        <v>20</v>
      </c>
      <c r="BH262" s="81"/>
      <c r="BI262" s="81"/>
      <c r="BJ262" s="82"/>
      <c r="BK262" s="74">
        <f t="shared" si="598"/>
        <v>20</v>
      </c>
      <c r="BL262" s="80">
        <f t="shared" si="630"/>
        <v>13736</v>
      </c>
      <c r="BM262" s="83"/>
      <c r="BN262" s="84">
        <f t="shared" si="599"/>
        <v>6.8214909726266745E-2</v>
      </c>
      <c r="BO262" s="85">
        <f t="shared" si="600"/>
        <v>4.4918462434478744E-2</v>
      </c>
      <c r="BP262" s="85">
        <f t="shared" si="601"/>
        <v>0.11386138613861387</v>
      </c>
      <c r="BQ262" s="85">
        <f t="shared" si="602"/>
        <v>0.16707920792079209</v>
      </c>
      <c r="BR262" s="85">
        <f t="shared" si="603"/>
        <v>0.26274024461269657</v>
      </c>
      <c r="BS262" s="85">
        <f t="shared" si="604"/>
        <v>0.29222481071636575</v>
      </c>
      <c r="BT262" s="85">
        <f t="shared" si="605"/>
        <v>2.0894001164822363E-2</v>
      </c>
      <c r="BU262" s="85">
        <f t="shared" si="606"/>
        <v>2.4825276645311589E-2</v>
      </c>
      <c r="BV262" s="85">
        <f t="shared" si="607"/>
        <v>3.7856726849155504E-3</v>
      </c>
      <c r="BW262" s="85">
        <f t="shared" si="608"/>
        <v>1.4560279557367501E-3</v>
      </c>
      <c r="BX262" s="85">
        <f t="shared" si="609"/>
        <v>0</v>
      </c>
      <c r="BY262" s="85">
        <f t="shared" si="610"/>
        <v>0</v>
      </c>
      <c r="BZ262" s="85">
        <f t="shared" si="611"/>
        <v>0</v>
      </c>
      <c r="CA262" s="76">
        <f t="shared" si="612"/>
        <v>1.4560279557367501E-3</v>
      </c>
      <c r="CB262" s="86">
        <f t="shared" si="613"/>
        <v>1</v>
      </c>
      <c r="CC262" s="76"/>
      <c r="CD262" s="76"/>
      <c r="CE262" s="75">
        <v>1692</v>
      </c>
      <c r="CF262" s="75">
        <v>2349</v>
      </c>
      <c r="CG262" s="75">
        <v>5521</v>
      </c>
      <c r="CH262" s="75">
        <v>1417</v>
      </c>
      <c r="CI262" s="75">
        <v>1377</v>
      </c>
      <c r="CJ262" s="75">
        <v>1195</v>
      </c>
      <c r="CK262" s="73">
        <v>253</v>
      </c>
      <c r="CQ262" s="74">
        <f t="shared" si="614"/>
        <v>0</v>
      </c>
      <c r="CR262" s="74">
        <f t="shared" si="615"/>
        <v>13804</v>
      </c>
      <c r="CS262" s="76"/>
      <c r="CT262" s="77">
        <f t="shared" si="616"/>
        <v>0.12257316719791365</v>
      </c>
      <c r="CU262" s="78">
        <f t="shared" si="617"/>
        <v>0.17016806722689076</v>
      </c>
      <c r="CV262" s="78">
        <f t="shared" si="618"/>
        <v>0.39995653433787309</v>
      </c>
      <c r="CW262" s="78">
        <f t="shared" si="619"/>
        <v>0.1026514053897421</v>
      </c>
      <c r="CX262" s="78">
        <f t="shared" si="620"/>
        <v>9.9753694581280791E-2</v>
      </c>
      <c r="CY262" s="78">
        <f t="shared" si="621"/>
        <v>8.6569110402781799E-2</v>
      </c>
      <c r="CZ262" s="78">
        <f t="shared" si="622"/>
        <v>1.832802086351782E-2</v>
      </c>
      <c r="DA262" s="79"/>
      <c r="DB262" s="79"/>
      <c r="DC262" s="79"/>
      <c r="DD262" s="79"/>
      <c r="DE262" s="79">
        <f t="shared" si="623"/>
        <v>0</v>
      </c>
      <c r="DF262" s="76">
        <f t="shared" si="624"/>
        <v>1</v>
      </c>
      <c r="DG262" s="76"/>
      <c r="DH262" s="76"/>
      <c r="DI262" s="76"/>
      <c r="DJ262" s="76"/>
      <c r="DK262" s="76">
        <f t="shared" si="631"/>
        <v>0.17592928048692125</v>
      </c>
      <c r="DL262" s="76">
        <f t="shared" si="632"/>
        <v>0.26274024461269657</v>
      </c>
      <c r="DM262" s="76">
        <f t="shared" si="633"/>
        <v>0.17016806722689076</v>
      </c>
      <c r="DN262" s="76"/>
      <c r="DO262" s="76"/>
      <c r="DP262" s="76">
        <f t="shared" si="634"/>
        <v>6.8690674588797906E-2</v>
      </c>
      <c r="DQ262" s="76">
        <f t="shared" si="635"/>
        <v>4.4918462434478744E-2</v>
      </c>
      <c r="DR262" s="76">
        <f t="shared" si="636"/>
        <v>9.9753694581280791E-2</v>
      </c>
      <c r="DS262" s="76"/>
      <c r="DT262" s="76"/>
      <c r="DU262" s="76"/>
      <c r="DV262" s="76">
        <f t="shared" si="637"/>
        <v>2.4825276645311589E-2</v>
      </c>
      <c r="DW262" s="76"/>
      <c r="DX262" s="76"/>
      <c r="DY262" s="76"/>
      <c r="DZ262" s="76"/>
      <c r="EA262" s="76">
        <f t="shared" si="638"/>
        <v>3.7856726849155504E-3</v>
      </c>
      <c r="EB262" s="76"/>
      <c r="EC262" s="76"/>
      <c r="ED262" s="76"/>
      <c r="EE262" s="76">
        <f t="shared" si="625"/>
        <v>0.24461995507571915</v>
      </c>
      <c r="EF262" s="76">
        <f t="shared" si="626"/>
        <v>0.33626965637740241</v>
      </c>
      <c r="EG262" s="76">
        <f t="shared" si="627"/>
        <v>0.26992176180817157</v>
      </c>
      <c r="EH262" s="76"/>
      <c r="EI262" s="76"/>
      <c r="EJ262" s="76">
        <f t="shared" si="639"/>
        <v>-5.7612132600304844E-3</v>
      </c>
      <c r="EK262" s="76"/>
      <c r="EL262" s="76">
        <f t="shared" si="640"/>
        <v>-9.2572177385805809E-2</v>
      </c>
      <c r="EM262" s="76"/>
      <c r="EN262" s="76"/>
      <c r="EO262" s="76">
        <f t="shared" si="641"/>
        <v>3.1063019992482885E-2</v>
      </c>
      <c r="EP262" s="76"/>
      <c r="EQ262" s="76">
        <f t="shared" si="642"/>
        <v>5.4835232146802047E-2</v>
      </c>
      <c r="ER262" s="76"/>
      <c r="ES262" s="76"/>
      <c r="ET262" s="76">
        <f t="shared" si="643"/>
        <v>0</v>
      </c>
      <c r="EU262" s="76"/>
      <c r="EV262" s="76">
        <f t="shared" si="644"/>
        <v>-2.4825276645311589E-2</v>
      </c>
      <c r="EW262" s="76"/>
      <c r="EX262" s="76"/>
      <c r="EY262" s="76">
        <f t="shared" si="645"/>
        <v>0</v>
      </c>
      <c r="EZ262" s="76"/>
      <c r="FA262" s="76">
        <f t="shared" si="646"/>
        <v>-3.7856726849155504E-3</v>
      </c>
      <c r="FB262" s="76"/>
      <c r="FC262" s="76"/>
      <c r="FD262" s="76">
        <f t="shared" si="647"/>
        <v>2.5301806732452414E-2</v>
      </c>
      <c r="FE262" s="76"/>
      <c r="FF262" s="76">
        <f t="shared" si="648"/>
        <v>-6.6347894569230847E-2</v>
      </c>
      <c r="FG262" s="76"/>
      <c r="FH262" s="76"/>
      <c r="FI262" s="76"/>
      <c r="FJ262" s="76"/>
      <c r="FK262" s="76"/>
      <c r="FL262" s="76">
        <f t="shared" si="649"/>
        <v>1.78972538221868E-2</v>
      </c>
      <c r="FM262" s="76">
        <f t="shared" si="650"/>
        <v>2.0894001164822363E-2</v>
      </c>
      <c r="FN262" s="76">
        <f t="shared" si="651"/>
        <v>1.832802086351782E-2</v>
      </c>
      <c r="FO262" s="76"/>
      <c r="FP262" s="76">
        <f t="shared" si="652"/>
        <v>4.3076704133102051E-4</v>
      </c>
      <c r="FQ262" s="76"/>
      <c r="FR262" s="76">
        <f t="shared" si="653"/>
        <v>-2.5659803013045428E-3</v>
      </c>
      <c r="FS262" s="76"/>
      <c r="FT262" s="76"/>
      <c r="FU262" s="76"/>
      <c r="FV262" s="76"/>
      <c r="FW262" s="76">
        <f t="shared" si="654"/>
        <v>0.42315774219259472</v>
      </c>
      <c r="FX262" s="76">
        <f t="shared" si="655"/>
        <v>0.29222481071636575</v>
      </c>
      <c r="FY262" s="76">
        <f t="shared" si="656"/>
        <v>0.39995653433787309</v>
      </c>
      <c r="FZ262" s="76"/>
      <c r="GA262" s="76">
        <f t="shared" si="657"/>
        <v>-2.3201207854721628E-2</v>
      </c>
      <c r="GB262" s="76"/>
      <c r="GC262" s="76">
        <f t="shared" si="658"/>
        <v>0.10773172362150735</v>
      </c>
      <c r="GD262" s="76"/>
      <c r="GE262" s="76"/>
      <c r="GF262" s="76"/>
      <c r="GG262" s="76"/>
      <c r="GH262" s="76">
        <f t="shared" si="659"/>
        <v>0.10057242228823998</v>
      </c>
      <c r="GI262" s="76">
        <f t="shared" si="660"/>
        <v>0.11386138613861387</v>
      </c>
      <c r="GJ262" s="76">
        <f t="shared" si="661"/>
        <v>8.6569110402781799E-2</v>
      </c>
      <c r="GK262" s="76"/>
      <c r="GL262" s="76">
        <f t="shared" si="662"/>
        <v>-1.4003311885458183E-2</v>
      </c>
      <c r="GM262" s="76"/>
      <c r="GN262" s="76">
        <f t="shared" si="663"/>
        <v>-2.7292275735832067E-2</v>
      </c>
      <c r="GO262" s="76"/>
      <c r="GP262" s="76"/>
      <c r="GQ262" s="76"/>
      <c r="GR262" s="76"/>
      <c r="GS262" s="76">
        <f t="shared" si="664"/>
        <v>0.15549597855227881</v>
      </c>
      <c r="GT262" s="76">
        <f t="shared" si="665"/>
        <v>0.16707920792079209</v>
      </c>
      <c r="GU262" s="76">
        <f t="shared" si="666"/>
        <v>0.12257316719791365</v>
      </c>
      <c r="GV262" s="76"/>
      <c r="GW262" s="76">
        <f t="shared" si="667"/>
        <v>-3.2922811354365158E-2</v>
      </c>
      <c r="GX262" s="76"/>
      <c r="GY262" s="76">
        <f t="shared" si="668"/>
        <v>-4.4506040722878434E-2</v>
      </c>
      <c r="GZ262" s="76"/>
      <c r="HA262" s="76"/>
      <c r="HB262" s="76"/>
      <c r="HC262" s="76"/>
      <c r="HD262" s="76">
        <f t="shared" si="669"/>
        <v>4.8474748206651694E-2</v>
      </c>
      <c r="HE262" s="76">
        <f t="shared" si="670"/>
        <v>6.8214909726266745E-2</v>
      </c>
      <c r="HF262" s="76">
        <f t="shared" si="671"/>
        <v>0.1026514053897421</v>
      </c>
      <c r="HG262" s="76"/>
      <c r="HH262" s="76">
        <f t="shared" si="672"/>
        <v>5.4176657183090407E-2</v>
      </c>
      <c r="HI262" s="76"/>
      <c r="HJ262" s="76">
        <f t="shared" si="673"/>
        <v>3.4436495663475356E-2</v>
      </c>
      <c r="HK262" s="76"/>
      <c r="HL262" s="76"/>
      <c r="HM262" s="76"/>
      <c r="HN262" s="76"/>
      <c r="HO262" s="76"/>
      <c r="HP262" s="76"/>
      <c r="HQ262" s="76"/>
      <c r="HR262" s="76">
        <f t="shared" si="674"/>
        <v>0.17339323237446561</v>
      </c>
      <c r="HS262" s="76">
        <f t="shared" si="675"/>
        <v>0.20397072675893052</v>
      </c>
      <c r="HT262" s="76">
        <f t="shared" si="676"/>
        <v>0.22186798058111729</v>
      </c>
      <c r="HU262" s="76"/>
      <c r="HV262" s="76">
        <f t="shared" si="677"/>
        <v>0.18797320908561446</v>
      </c>
      <c r="HW262" s="76">
        <f t="shared" si="678"/>
        <v>0.23529411764705882</v>
      </c>
      <c r="HX262" s="76">
        <f t="shared" si="679"/>
        <v>0.25618811881188119</v>
      </c>
      <c r="HY262" s="76"/>
      <c r="HZ262" s="76">
        <f t="shared" si="680"/>
        <v>0.14090118806143148</v>
      </c>
      <c r="IA262" s="76">
        <f t="shared" si="681"/>
        <v>0.22522457258765577</v>
      </c>
      <c r="IB262" s="76">
        <f t="shared" si="682"/>
        <v>0.24355259345117358</v>
      </c>
      <c r="IC262" s="76"/>
      <c r="ID262" s="76"/>
      <c r="IE262" s="76">
        <f t="shared" si="683"/>
        <v>-3.2492044313034124E-2</v>
      </c>
      <c r="IF262" s="76"/>
      <c r="IG262" s="76">
        <f t="shared" si="684"/>
        <v>-4.7072021024182981E-2</v>
      </c>
      <c r="IH262" s="76"/>
      <c r="II262" s="76"/>
      <c r="IJ262" s="76">
        <f t="shared" si="685"/>
        <v>2.1253845828725249E-2</v>
      </c>
      <c r="IK262" s="76"/>
      <c r="IL262" s="76">
        <f t="shared" si="686"/>
        <v>-1.0069545059403051E-2</v>
      </c>
      <c r="IM262" s="76"/>
      <c r="IN262" s="76"/>
      <c r="IO262" s="76">
        <f t="shared" si="687"/>
        <v>2.1684612870056297E-2</v>
      </c>
      <c r="IP262" s="76"/>
      <c r="IQ262" s="76">
        <f t="shared" si="688"/>
        <v>-1.2635525360707611E-2</v>
      </c>
      <c r="IR262" s="76"/>
      <c r="IS262" s="76"/>
      <c r="IT262" s="76"/>
      <c r="IU262" s="76"/>
      <c r="IV262" s="76"/>
      <c r="IW262" s="76">
        <v>0.06</v>
      </c>
      <c r="IX262" s="183">
        <v>4.2807711319822053</v>
      </c>
      <c r="IY262" s="183">
        <v>4.0543974991844536</v>
      </c>
      <c r="IZ262" s="175">
        <v>-0.18508535248509167</v>
      </c>
      <c r="JA262" s="76"/>
      <c r="JB262" s="74">
        <v>18210</v>
      </c>
      <c r="JC262" s="74">
        <v>102</v>
      </c>
      <c r="JD262" s="74">
        <v>99</v>
      </c>
      <c r="JE262" s="76">
        <v>1.4999117972464376E-2</v>
      </c>
      <c r="JF262" s="76">
        <v>6.7259926954306007E-2</v>
      </c>
      <c r="JG262" s="74"/>
      <c r="JH262" s="74">
        <v>191</v>
      </c>
      <c r="JI262" s="74">
        <v>5</v>
      </c>
      <c r="JJ262" s="175">
        <v>2.6178010471204188E-2</v>
      </c>
      <c r="JK262" s="74">
        <v>201</v>
      </c>
      <c r="JL262" s="74">
        <v>16</v>
      </c>
      <c r="JM262" s="175">
        <v>7.9601990049751242E-2</v>
      </c>
      <c r="JN262" s="74">
        <v>392</v>
      </c>
      <c r="JO262" s="74">
        <v>21</v>
      </c>
      <c r="JP262" s="175">
        <v>5.3571428571428568E-2</v>
      </c>
      <c r="JQ262" s="175">
        <v>0.52704678362573099</v>
      </c>
      <c r="JR262" s="74"/>
      <c r="JS262" s="74"/>
      <c r="JT262" s="76"/>
      <c r="JU262" s="175"/>
      <c r="JV262" s="175">
        <v>4.522488607093323E-2</v>
      </c>
      <c r="JW262" s="175">
        <v>2.7095304141073907E-2</v>
      </c>
      <c r="JX262" s="175">
        <v>6.6376064989102437E-3</v>
      </c>
      <c r="JY262" s="175">
        <v>3.8587279572022987E-2</v>
      </c>
      <c r="JZ262" s="175">
        <v>7.2320190212007127E-2</v>
      </c>
      <c r="KA262" s="175">
        <v>8.6189815732118091E-3</v>
      </c>
      <c r="KB262" s="175">
        <v>2.0705369526451356E-2</v>
      </c>
      <c r="KC262" s="175">
        <v>9.5006934812760055E-2</v>
      </c>
      <c r="KD262" s="175">
        <v>5.6419655240737068E-2</v>
      </c>
      <c r="KE262" s="175">
        <v>2.9324351099663165E-2</v>
      </c>
      <c r="KF262" s="175">
        <v>0.10164454131167031</v>
      </c>
      <c r="KG262" s="175"/>
      <c r="KH262" s="74">
        <v>1072</v>
      </c>
      <c r="KI262" s="74">
        <v>19538</v>
      </c>
      <c r="KJ262" s="74">
        <v>2052</v>
      </c>
      <c r="KK262" s="74">
        <v>20188</v>
      </c>
      <c r="KL262" s="76">
        <v>5.4867437813491654E-2</v>
      </c>
      <c r="KM262" s="76">
        <v>0.10164454131167031</v>
      </c>
      <c r="KN262" s="175">
        <v>4.6777103498178652E-2</v>
      </c>
      <c r="KO262" s="175">
        <v>0.85254761954049862</v>
      </c>
      <c r="KP262" s="175"/>
      <c r="KQ262" s="74">
        <v>270</v>
      </c>
      <c r="KR262" s="74">
        <v>1225</v>
      </c>
      <c r="KS262" s="175">
        <v>0.22040816326530613</v>
      </c>
      <c r="KT262" s="74">
        <v>498</v>
      </c>
      <c r="KU262" s="74">
        <v>2478</v>
      </c>
      <c r="KV262" s="175">
        <v>0.2009685230024213</v>
      </c>
      <c r="KW262" s="74">
        <v>679</v>
      </c>
      <c r="KX262" s="74">
        <v>3720</v>
      </c>
      <c r="KY262" s="175">
        <v>0.18252688172043011</v>
      </c>
      <c r="KZ262" s="74">
        <v>897</v>
      </c>
      <c r="LA262" s="74">
        <v>5417</v>
      </c>
      <c r="LB262" s="175">
        <v>0.1655898098578549</v>
      </c>
      <c r="LC262" s="74">
        <v>432</v>
      </c>
      <c r="LD262" s="74">
        <v>2441</v>
      </c>
      <c r="LE262" s="175">
        <f t="shared" si="689"/>
        <v>0.17697664891437936</v>
      </c>
      <c r="LF262" s="74">
        <v>490</v>
      </c>
      <c r="LG262" s="74">
        <v>3849</v>
      </c>
      <c r="LH262" s="175">
        <f t="shared" si="690"/>
        <v>0.12730579371265263</v>
      </c>
      <c r="LI262" s="74">
        <v>178</v>
      </c>
      <c r="LJ262" s="74">
        <v>4181</v>
      </c>
      <c r="LK262" s="175">
        <f t="shared" si="691"/>
        <v>4.2573546998325759E-2</v>
      </c>
      <c r="LL262" s="74">
        <v>1100</v>
      </c>
      <c r="LM262" s="74">
        <v>10471</v>
      </c>
      <c r="LN262" s="175">
        <v>0.10505204851494604</v>
      </c>
      <c r="LO262" s="175"/>
      <c r="LP262" s="74">
        <v>55</v>
      </c>
      <c r="LQ262" s="74">
        <v>4300</v>
      </c>
      <c r="LR262" s="175">
        <v>1.2790697674418604E-2</v>
      </c>
      <c r="LS262" s="74">
        <v>2052</v>
      </c>
      <c r="LT262" s="74">
        <v>20188</v>
      </c>
      <c r="LU262" s="175">
        <v>0.10164454131167031</v>
      </c>
      <c r="LV262" s="175"/>
      <c r="LW262" s="74"/>
      <c r="LX262" s="74">
        <v>99</v>
      </c>
      <c r="LY262" s="74">
        <v>15</v>
      </c>
      <c r="LZ262" s="74">
        <v>99</v>
      </c>
      <c r="MA262" s="74">
        <v>161</v>
      </c>
      <c r="MB262" s="74">
        <v>197</v>
      </c>
      <c r="MC262" s="74">
        <v>67</v>
      </c>
      <c r="MD262" s="74"/>
    </row>
    <row r="263" spans="1:347" x14ac:dyDescent="0.25">
      <c r="A263" s="153"/>
      <c r="B263" s="156" t="s">
        <v>10</v>
      </c>
      <c r="C263" s="154"/>
      <c r="D263" s="159">
        <v>24135</v>
      </c>
      <c r="E263" s="159" t="s">
        <v>77</v>
      </c>
      <c r="F263" s="73" t="s">
        <v>139</v>
      </c>
      <c r="P263" s="164"/>
      <c r="Q263" s="129"/>
      <c r="R263" s="129"/>
      <c r="S263" s="129"/>
      <c r="T263" s="129"/>
      <c r="U263" s="129"/>
      <c r="V263" s="129"/>
      <c r="W263" s="129"/>
      <c r="X263" s="129"/>
      <c r="Y263" s="129"/>
      <c r="Z263" s="115"/>
      <c r="AA263" s="74"/>
      <c r="AB263" s="75">
        <v>1575</v>
      </c>
      <c r="AC263" s="75">
        <v>1696</v>
      </c>
      <c r="AD263" s="75">
        <v>558</v>
      </c>
      <c r="AE263" s="75">
        <v>1245</v>
      </c>
      <c r="AF263" s="75">
        <v>647</v>
      </c>
      <c r="AG263" s="75">
        <v>1384</v>
      </c>
      <c r="AH263" s="75">
        <v>83</v>
      </c>
      <c r="AI263" s="75">
        <v>54</v>
      </c>
      <c r="AK263" s="74">
        <f t="shared" si="588"/>
        <v>7242</v>
      </c>
      <c r="AL263" s="76"/>
      <c r="AM263" s="77">
        <f t="shared" si="589"/>
        <v>0.21748135874067936</v>
      </c>
      <c r="AN263" s="78">
        <f t="shared" si="590"/>
        <v>0.23418945042805855</v>
      </c>
      <c r="AO263" s="78">
        <f t="shared" si="591"/>
        <v>7.705053852526926E-2</v>
      </c>
      <c r="AP263" s="78">
        <f t="shared" si="592"/>
        <v>0.17191383595691798</v>
      </c>
      <c r="AQ263" s="78">
        <f t="shared" si="593"/>
        <v>8.9339961336647331E-2</v>
      </c>
      <c r="AR263" s="78">
        <f t="shared" si="594"/>
        <v>0.19110742888704776</v>
      </c>
      <c r="AS263" s="78">
        <f t="shared" si="595"/>
        <v>1.1460922397127865E-2</v>
      </c>
      <c r="AT263" s="79">
        <f t="shared" si="596"/>
        <v>7.4565037282518639E-3</v>
      </c>
      <c r="AU263" s="76">
        <f t="shared" si="597"/>
        <v>1</v>
      </c>
      <c r="AV263" s="76"/>
      <c r="AW263" s="76"/>
      <c r="AX263" s="75">
        <v>509</v>
      </c>
      <c r="AY263" s="75">
        <v>382</v>
      </c>
      <c r="AZ263" s="75">
        <v>2001</v>
      </c>
      <c r="BA263" s="75">
        <v>858</v>
      </c>
      <c r="BB263" s="75">
        <v>2143</v>
      </c>
      <c r="BC263" s="75">
        <v>1357</v>
      </c>
      <c r="BD263" s="75">
        <v>146</v>
      </c>
      <c r="BF263" s="75">
        <v>34</v>
      </c>
      <c r="BG263" s="80">
        <v>11</v>
      </c>
      <c r="BH263" s="81"/>
      <c r="BI263" s="81"/>
      <c r="BJ263" s="82"/>
      <c r="BK263" s="74">
        <f t="shared" si="598"/>
        <v>11</v>
      </c>
      <c r="BL263" s="80">
        <f t="shared" si="630"/>
        <v>7441</v>
      </c>
      <c r="BM263" s="83"/>
      <c r="BN263" s="84">
        <f t="shared" si="599"/>
        <v>6.8404784303185057E-2</v>
      </c>
      <c r="BO263" s="85">
        <f t="shared" si="600"/>
        <v>5.133718586211531E-2</v>
      </c>
      <c r="BP263" s="85">
        <f t="shared" si="601"/>
        <v>0.26891546835102809</v>
      </c>
      <c r="BQ263" s="85">
        <f t="shared" si="602"/>
        <v>0.11530708238140035</v>
      </c>
      <c r="BR263" s="85">
        <f t="shared" si="603"/>
        <v>0.28799892487568873</v>
      </c>
      <c r="BS263" s="85">
        <f t="shared" si="604"/>
        <v>0.18236796129552479</v>
      </c>
      <c r="BT263" s="85">
        <f t="shared" si="605"/>
        <v>1.9621018680284909E-2</v>
      </c>
      <c r="BU263" s="85">
        <f t="shared" si="606"/>
        <v>0</v>
      </c>
      <c r="BV263" s="85">
        <f t="shared" si="607"/>
        <v>4.5692783228060748E-3</v>
      </c>
      <c r="BW263" s="85">
        <f t="shared" si="608"/>
        <v>1.4782959279666711E-3</v>
      </c>
      <c r="BX263" s="85">
        <f t="shared" si="609"/>
        <v>0</v>
      </c>
      <c r="BY263" s="85">
        <f t="shared" si="610"/>
        <v>0</v>
      </c>
      <c r="BZ263" s="85">
        <f t="shared" si="611"/>
        <v>0</v>
      </c>
      <c r="CA263" s="76">
        <f t="shared" si="612"/>
        <v>1.4782959279666711E-3</v>
      </c>
      <c r="CB263" s="86">
        <f t="shared" si="613"/>
        <v>1</v>
      </c>
      <c r="CC263" s="76"/>
      <c r="CD263" s="76"/>
      <c r="CE263" s="75">
        <v>562</v>
      </c>
      <c r="CF263" s="75">
        <v>2392</v>
      </c>
      <c r="CG263" s="75">
        <v>1379</v>
      </c>
      <c r="CH263" s="75">
        <v>859</v>
      </c>
      <c r="CI263" s="75">
        <v>800</v>
      </c>
      <c r="CJ263" s="75">
        <v>1280</v>
      </c>
      <c r="CK263" s="75">
        <v>187</v>
      </c>
      <c r="CQ263" s="74">
        <f t="shared" si="614"/>
        <v>0</v>
      </c>
      <c r="CR263" s="74">
        <f t="shared" si="615"/>
        <v>7459</v>
      </c>
      <c r="CS263" s="76"/>
      <c r="CT263" s="77">
        <f t="shared" si="616"/>
        <v>7.5345220538946239E-2</v>
      </c>
      <c r="CU263" s="78">
        <f t="shared" si="617"/>
        <v>0.32068641909103096</v>
      </c>
      <c r="CV263" s="78">
        <f t="shared" si="618"/>
        <v>0.18487732940072396</v>
      </c>
      <c r="CW263" s="78">
        <f t="shared" si="619"/>
        <v>0.11516289046789113</v>
      </c>
      <c r="CX263" s="78">
        <f t="shared" si="620"/>
        <v>0.10725298297358896</v>
      </c>
      <c r="CY263" s="78">
        <f t="shared" si="621"/>
        <v>0.17160477275774233</v>
      </c>
      <c r="CZ263" s="78">
        <f t="shared" si="622"/>
        <v>2.5070384770076417E-2</v>
      </c>
      <c r="DA263" s="79"/>
      <c r="DB263" s="79"/>
      <c r="DC263" s="79"/>
      <c r="DD263" s="79"/>
      <c r="DE263" s="79">
        <f t="shared" si="623"/>
        <v>0</v>
      </c>
      <c r="DF263" s="76">
        <f t="shared" si="624"/>
        <v>1</v>
      </c>
      <c r="DG263" s="76"/>
      <c r="DH263" s="76"/>
      <c r="DI263" s="76"/>
      <c r="DJ263" s="76"/>
      <c r="DK263" s="76">
        <f t="shared" si="631"/>
        <v>0.23418945042805855</v>
      </c>
      <c r="DL263" s="76">
        <f t="shared" si="632"/>
        <v>0.28799892487568873</v>
      </c>
      <c r="DM263" s="76">
        <f t="shared" si="633"/>
        <v>0.32068641909103096</v>
      </c>
      <c r="DN263" s="76"/>
      <c r="DO263" s="76"/>
      <c r="DP263" s="76">
        <f t="shared" si="634"/>
        <v>7.705053852526926E-2</v>
      </c>
      <c r="DQ263" s="76">
        <f t="shared" si="635"/>
        <v>5.133718586211531E-2</v>
      </c>
      <c r="DR263" s="76">
        <f t="shared" si="636"/>
        <v>0.10725298297358896</v>
      </c>
      <c r="DS263" s="76"/>
      <c r="DT263" s="76"/>
      <c r="DU263" s="76"/>
      <c r="DV263" s="76">
        <f t="shared" si="637"/>
        <v>0</v>
      </c>
      <c r="DW263" s="76"/>
      <c r="DX263" s="76"/>
      <c r="DY263" s="76"/>
      <c r="DZ263" s="76"/>
      <c r="EA263" s="76">
        <f t="shared" si="638"/>
        <v>4.5692783228060748E-3</v>
      </c>
      <c r="EB263" s="76"/>
      <c r="EC263" s="76"/>
      <c r="ED263" s="76"/>
      <c r="EE263" s="76">
        <f t="shared" si="625"/>
        <v>0.31123998895332783</v>
      </c>
      <c r="EF263" s="76">
        <f t="shared" si="626"/>
        <v>0.34390538906061013</v>
      </c>
      <c r="EG263" s="76">
        <f t="shared" si="627"/>
        <v>0.42793940206461989</v>
      </c>
      <c r="EH263" s="76"/>
      <c r="EI263" s="76"/>
      <c r="EJ263" s="76">
        <f t="shared" si="639"/>
        <v>8.6496968662972407E-2</v>
      </c>
      <c r="EK263" s="76"/>
      <c r="EL263" s="76">
        <f t="shared" si="640"/>
        <v>3.2687494215342228E-2</v>
      </c>
      <c r="EM263" s="76"/>
      <c r="EN263" s="76"/>
      <c r="EO263" s="76">
        <f t="shared" si="641"/>
        <v>3.0202444448319696E-2</v>
      </c>
      <c r="EP263" s="76"/>
      <c r="EQ263" s="76">
        <f t="shared" si="642"/>
        <v>5.5915797111473646E-2</v>
      </c>
      <c r="ER263" s="76"/>
      <c r="ES263" s="76"/>
      <c r="ET263" s="76">
        <f t="shared" si="643"/>
        <v>0</v>
      </c>
      <c r="EU263" s="76"/>
      <c r="EV263" s="76">
        <f t="shared" si="644"/>
        <v>0</v>
      </c>
      <c r="EW263" s="76"/>
      <c r="EX263" s="76"/>
      <c r="EY263" s="76">
        <f t="shared" si="645"/>
        <v>0</v>
      </c>
      <c r="EZ263" s="76"/>
      <c r="FA263" s="76">
        <f t="shared" si="646"/>
        <v>-4.5692783228060748E-3</v>
      </c>
      <c r="FB263" s="76"/>
      <c r="FC263" s="76"/>
      <c r="FD263" s="76">
        <f t="shared" si="647"/>
        <v>0.11669941311129206</v>
      </c>
      <c r="FE263" s="76"/>
      <c r="FF263" s="76">
        <f t="shared" si="648"/>
        <v>8.4034013004009755E-2</v>
      </c>
      <c r="FG263" s="76"/>
      <c r="FH263" s="76"/>
      <c r="FI263" s="76"/>
      <c r="FJ263" s="76"/>
      <c r="FK263" s="76"/>
      <c r="FL263" s="76">
        <f t="shared" si="649"/>
        <v>1.1460922397127865E-2</v>
      </c>
      <c r="FM263" s="76">
        <f t="shared" si="650"/>
        <v>1.9621018680284909E-2</v>
      </c>
      <c r="FN263" s="76">
        <f t="shared" si="651"/>
        <v>2.5070384770076417E-2</v>
      </c>
      <c r="FO263" s="76"/>
      <c r="FP263" s="76">
        <f t="shared" si="652"/>
        <v>1.3609462372948552E-2</v>
      </c>
      <c r="FQ263" s="76"/>
      <c r="FR263" s="76">
        <f t="shared" si="653"/>
        <v>5.4493660897915082E-3</v>
      </c>
      <c r="FS263" s="76"/>
      <c r="FT263" s="76"/>
      <c r="FU263" s="76"/>
      <c r="FV263" s="76"/>
      <c r="FW263" s="76">
        <f t="shared" si="654"/>
        <v>0.19110742888704776</v>
      </c>
      <c r="FX263" s="76">
        <f t="shared" si="655"/>
        <v>0.18236796129552479</v>
      </c>
      <c r="FY263" s="76">
        <f t="shared" si="656"/>
        <v>0.18487732940072396</v>
      </c>
      <c r="FZ263" s="76"/>
      <c r="GA263" s="76">
        <f t="shared" si="657"/>
        <v>-6.2300994863238035E-3</v>
      </c>
      <c r="GB263" s="76"/>
      <c r="GC263" s="76">
        <f t="shared" si="658"/>
        <v>2.5093681051991668E-3</v>
      </c>
      <c r="GD263" s="76"/>
      <c r="GE263" s="76"/>
      <c r="GF263" s="76"/>
      <c r="GG263" s="76"/>
      <c r="GH263" s="76">
        <f t="shared" si="659"/>
        <v>0.21748135874067936</v>
      </c>
      <c r="GI263" s="76">
        <f t="shared" si="660"/>
        <v>0.26891546835102809</v>
      </c>
      <c r="GJ263" s="76">
        <f t="shared" si="661"/>
        <v>0.17160477275774233</v>
      </c>
      <c r="GK263" s="76"/>
      <c r="GL263" s="76">
        <f t="shared" si="662"/>
        <v>-4.5876585982937035E-2</v>
      </c>
      <c r="GM263" s="76"/>
      <c r="GN263" s="76">
        <f t="shared" si="663"/>
        <v>-9.7310695593285756E-2</v>
      </c>
      <c r="GO263" s="76"/>
      <c r="GP263" s="76"/>
      <c r="GQ263" s="76"/>
      <c r="GR263" s="76"/>
      <c r="GS263" s="76">
        <f t="shared" si="664"/>
        <v>0.17191383595691798</v>
      </c>
      <c r="GT263" s="76">
        <f t="shared" si="665"/>
        <v>0.11530708238140035</v>
      </c>
      <c r="GU263" s="76">
        <f t="shared" si="666"/>
        <v>7.5345220538946239E-2</v>
      </c>
      <c r="GV263" s="76"/>
      <c r="GW263" s="76">
        <f t="shared" si="667"/>
        <v>-9.6568615417971737E-2</v>
      </c>
      <c r="GX263" s="76"/>
      <c r="GY263" s="76">
        <f t="shared" si="668"/>
        <v>-3.9961861842454108E-2</v>
      </c>
      <c r="GZ263" s="76"/>
      <c r="HA263" s="76"/>
      <c r="HB263" s="76"/>
      <c r="HC263" s="76"/>
      <c r="HD263" s="76">
        <f t="shared" si="669"/>
        <v>8.9339961336647331E-2</v>
      </c>
      <c r="HE263" s="76">
        <f t="shared" si="670"/>
        <v>6.8404784303185057E-2</v>
      </c>
      <c r="HF263" s="76">
        <f t="shared" si="671"/>
        <v>0.11516289046789113</v>
      </c>
      <c r="HG263" s="76"/>
      <c r="HH263" s="76">
        <f t="shared" si="672"/>
        <v>2.5822929131243802E-2</v>
      </c>
      <c r="HI263" s="76"/>
      <c r="HJ263" s="76">
        <f t="shared" si="673"/>
        <v>4.6758106164706076E-2</v>
      </c>
      <c r="HK263" s="76"/>
      <c r="HL263" s="76"/>
      <c r="HM263" s="76"/>
      <c r="HN263" s="76"/>
      <c r="HO263" s="76"/>
      <c r="HP263" s="76"/>
      <c r="HQ263" s="76"/>
      <c r="HR263" s="76">
        <f t="shared" si="674"/>
        <v>0.18337475835404585</v>
      </c>
      <c r="HS263" s="76">
        <f t="shared" si="675"/>
        <v>0.26125379729356529</v>
      </c>
      <c r="HT263" s="76">
        <f t="shared" si="676"/>
        <v>0.27271471969069316</v>
      </c>
      <c r="HU263" s="76"/>
      <c r="HV263" s="76">
        <f t="shared" si="677"/>
        <v>0.13492810106168526</v>
      </c>
      <c r="HW263" s="76">
        <f t="shared" si="678"/>
        <v>0.18371186668458539</v>
      </c>
      <c r="HX263" s="76">
        <f t="shared" si="679"/>
        <v>0.20333288536487032</v>
      </c>
      <c r="HY263" s="76"/>
      <c r="HZ263" s="76">
        <f t="shared" si="680"/>
        <v>0.10041560530902266</v>
      </c>
      <c r="IA263" s="76">
        <f t="shared" si="681"/>
        <v>0.19050811100683737</v>
      </c>
      <c r="IB263" s="76">
        <f t="shared" si="682"/>
        <v>0.21557849577691379</v>
      </c>
      <c r="IC263" s="76"/>
      <c r="ID263" s="76"/>
      <c r="IE263" s="76">
        <f t="shared" si="683"/>
        <v>-8.2959153045023187E-2</v>
      </c>
      <c r="IF263" s="76"/>
      <c r="IG263" s="76">
        <f t="shared" si="684"/>
        <v>-3.4512495752662603E-2</v>
      </c>
      <c r="IH263" s="76"/>
      <c r="II263" s="76"/>
      <c r="IJ263" s="76">
        <f t="shared" si="685"/>
        <v>-7.0745686286727921E-2</v>
      </c>
      <c r="IK263" s="76"/>
      <c r="IL263" s="76">
        <f t="shared" si="686"/>
        <v>6.7962443222519819E-3</v>
      </c>
      <c r="IM263" s="76"/>
      <c r="IN263" s="76"/>
      <c r="IO263" s="76">
        <f t="shared" si="687"/>
        <v>-5.7136223913779371E-2</v>
      </c>
      <c r="IP263" s="76"/>
      <c r="IQ263" s="76">
        <f t="shared" si="688"/>
        <v>1.2245610412043473E-2</v>
      </c>
      <c r="IR263" s="76"/>
      <c r="IS263" s="76"/>
      <c r="IT263" s="76"/>
      <c r="IU263" s="76"/>
      <c r="IV263" s="76"/>
      <c r="IW263" s="76">
        <v>0.04</v>
      </c>
      <c r="IX263" s="183">
        <v>4.0929099934438513</v>
      </c>
      <c r="IY263" s="183">
        <v>4.2759122992455554</v>
      </c>
      <c r="IZ263" s="175">
        <v>2.331515351158461E-2</v>
      </c>
      <c r="JA263" s="76"/>
      <c r="JB263" s="74">
        <v>20872</v>
      </c>
      <c r="JC263" s="74">
        <v>117</v>
      </c>
      <c r="JD263" s="74">
        <v>112</v>
      </c>
      <c r="JE263" s="76">
        <v>1.9429661286938252E-2</v>
      </c>
      <c r="JF263" s="76">
        <v>7.7308980371099428E-2</v>
      </c>
      <c r="JG263" s="74"/>
      <c r="JH263" s="74">
        <v>97</v>
      </c>
      <c r="JI263" s="74">
        <v>1.5</v>
      </c>
      <c r="JJ263" s="175">
        <v>1.5463917525773196E-2</v>
      </c>
      <c r="JK263" s="74">
        <v>99</v>
      </c>
      <c r="JL263" s="74">
        <v>6</v>
      </c>
      <c r="JM263" s="175">
        <v>6.0606060606060608E-2</v>
      </c>
      <c r="JN263" s="74">
        <v>196</v>
      </c>
      <c r="JO263" s="74">
        <v>7.5</v>
      </c>
      <c r="JP263" s="175">
        <v>3.826530612244898E-2</v>
      </c>
      <c r="JQ263" s="175">
        <v>0.58655169384827111</v>
      </c>
      <c r="JR263" s="74"/>
      <c r="JS263" s="74"/>
      <c r="JT263" s="76"/>
      <c r="JU263" s="175"/>
      <c r="JV263" s="175">
        <v>3.8000748783227255E-2</v>
      </c>
      <c r="JW263" s="175">
        <v>5.8966679146387124E-3</v>
      </c>
      <c r="JX263" s="175">
        <v>1.4694870834893299E-2</v>
      </c>
      <c r="JY263" s="175">
        <v>2.3305877948333956E-2</v>
      </c>
      <c r="JZ263" s="175">
        <v>4.3897416697865968E-2</v>
      </c>
      <c r="KA263" s="175">
        <v>6.8326469487083492E-3</v>
      </c>
      <c r="KB263" s="175">
        <v>1.4694870834893299E-2</v>
      </c>
      <c r="KC263" s="175">
        <v>5.0730063646574314E-2</v>
      </c>
      <c r="KD263" s="175">
        <v>2.7424185698240358E-2</v>
      </c>
      <c r="KE263" s="175">
        <v>2.1527517783601648E-2</v>
      </c>
      <c r="KF263" s="175">
        <v>6.542493448146762E-2</v>
      </c>
      <c r="KG263" s="175"/>
      <c r="KH263" s="74">
        <v>419</v>
      </c>
      <c r="KI263" s="74">
        <v>10342</v>
      </c>
      <c r="KJ263" s="74">
        <v>699</v>
      </c>
      <c r="KK263" s="74">
        <v>10684</v>
      </c>
      <c r="KL263" s="76">
        <v>4.0514407271320829E-2</v>
      </c>
      <c r="KM263" s="76">
        <v>6.542493448146762E-2</v>
      </c>
      <c r="KN263" s="175">
        <v>2.4910527210146791E-2</v>
      </c>
      <c r="KO263" s="175">
        <v>0.61485602006524609</v>
      </c>
      <c r="KP263" s="175"/>
      <c r="KQ263" s="74">
        <v>102</v>
      </c>
      <c r="KR263" s="74">
        <v>686</v>
      </c>
      <c r="KS263" s="175">
        <v>0.14868804664723032</v>
      </c>
      <c r="KT263" s="74">
        <v>177</v>
      </c>
      <c r="KU263" s="74">
        <v>1410</v>
      </c>
      <c r="KV263" s="175">
        <v>0.12553191489361701</v>
      </c>
      <c r="KW263" s="74">
        <v>248</v>
      </c>
      <c r="KX263" s="74">
        <v>2086</v>
      </c>
      <c r="KY263" s="175">
        <v>0.11888782358581017</v>
      </c>
      <c r="KZ263" s="74">
        <v>312</v>
      </c>
      <c r="LA263" s="74">
        <v>2842</v>
      </c>
      <c r="LB263" s="175">
        <v>0.10978184377199156</v>
      </c>
      <c r="LC263" s="74">
        <v>109</v>
      </c>
      <c r="LD263" s="74">
        <v>1180</v>
      </c>
      <c r="LE263" s="175">
        <f t="shared" si="689"/>
        <v>9.2372881355932204E-2</v>
      </c>
      <c r="LF263" s="74">
        <v>175</v>
      </c>
      <c r="LG263" s="74">
        <v>2209</v>
      </c>
      <c r="LH263" s="175">
        <f t="shared" si="690"/>
        <v>7.922136713444998E-2</v>
      </c>
      <c r="LI263" s="74">
        <v>78</v>
      </c>
      <c r="LJ263" s="74">
        <v>2418</v>
      </c>
      <c r="LK263" s="175">
        <f t="shared" si="691"/>
        <v>3.2258064516129031E-2</v>
      </c>
      <c r="LL263" s="74">
        <v>362</v>
      </c>
      <c r="LM263" s="74">
        <v>5807</v>
      </c>
      <c r="LN263" s="175">
        <v>6.2338556914069226E-2</v>
      </c>
      <c r="LO263" s="175"/>
      <c r="LP263" s="74">
        <v>23</v>
      </c>
      <c r="LQ263" s="74">
        <v>2035</v>
      </c>
      <c r="LR263" s="175">
        <v>1.1302211302211302E-2</v>
      </c>
      <c r="LS263" s="74">
        <v>697</v>
      </c>
      <c r="LT263" s="74">
        <v>10684</v>
      </c>
      <c r="LU263" s="175">
        <v>6.5237738674653684E-2</v>
      </c>
      <c r="LV263" s="175"/>
      <c r="LW263" s="74"/>
      <c r="LX263" s="74">
        <v>286</v>
      </c>
      <c r="LY263" s="74">
        <v>194</v>
      </c>
      <c r="LZ263" s="74">
        <v>65</v>
      </c>
      <c r="MA263" s="74">
        <v>272</v>
      </c>
      <c r="MB263" s="74">
        <v>209</v>
      </c>
      <c r="MC263" s="74">
        <v>288</v>
      </c>
      <c r="MD263" s="74"/>
    </row>
    <row r="264" spans="1:347" x14ac:dyDescent="0.25">
      <c r="A264" s="153"/>
      <c r="B264" s="156" t="s">
        <v>42</v>
      </c>
      <c r="C264" s="154"/>
      <c r="D264" s="159">
        <v>24107</v>
      </c>
      <c r="E264" s="159" t="s">
        <v>77</v>
      </c>
      <c r="F264" s="73" t="s">
        <v>135</v>
      </c>
      <c r="P264" s="164"/>
      <c r="Q264" s="129"/>
      <c r="R264" s="129"/>
      <c r="S264" s="129"/>
      <c r="T264" s="129"/>
      <c r="U264" s="129"/>
      <c r="V264" s="129"/>
      <c r="W264" s="129"/>
      <c r="X264" s="129"/>
      <c r="Y264" s="129"/>
      <c r="Z264" s="115"/>
      <c r="AA264" s="74"/>
      <c r="AB264" s="75">
        <v>3599</v>
      </c>
      <c r="AC264" s="75">
        <v>4777</v>
      </c>
      <c r="AD264" s="75">
        <v>1953</v>
      </c>
      <c r="AE264" s="75">
        <v>5409</v>
      </c>
      <c r="AF264" s="75">
        <v>2021</v>
      </c>
      <c r="AG264" s="75">
        <v>3392</v>
      </c>
      <c r="AH264" s="75">
        <v>357</v>
      </c>
      <c r="AI264" s="75">
        <v>298</v>
      </c>
      <c r="AK264" s="74">
        <f t="shared" si="588"/>
        <v>21806</v>
      </c>
      <c r="AL264" s="76"/>
      <c r="AM264" s="77">
        <f t="shared" si="589"/>
        <v>0.16504631752728607</v>
      </c>
      <c r="AN264" s="78">
        <f t="shared" si="590"/>
        <v>0.21906814638172981</v>
      </c>
      <c r="AO264" s="78">
        <f t="shared" si="591"/>
        <v>8.9562505732367237E-2</v>
      </c>
      <c r="AP264" s="78">
        <f t="shared" si="592"/>
        <v>0.24805099513895257</v>
      </c>
      <c r="AQ264" s="78">
        <f t="shared" si="593"/>
        <v>9.2680913510043109E-2</v>
      </c>
      <c r="AR264" s="78">
        <f t="shared" si="594"/>
        <v>0.15555351738053746</v>
      </c>
      <c r="AS264" s="78">
        <f t="shared" si="595"/>
        <v>1.6371640832798313E-2</v>
      </c>
      <c r="AT264" s="79">
        <f t="shared" si="596"/>
        <v>1.3665963496285426E-2</v>
      </c>
      <c r="AU264" s="76">
        <f t="shared" si="597"/>
        <v>1</v>
      </c>
      <c r="AV264" s="76"/>
      <c r="AW264" s="76"/>
      <c r="AX264" s="75">
        <v>1990</v>
      </c>
      <c r="AY264" s="75">
        <v>1371</v>
      </c>
      <c r="AZ264" s="75">
        <v>6003</v>
      </c>
      <c r="BA264" s="75">
        <v>3790</v>
      </c>
      <c r="BB264" s="75">
        <v>6141</v>
      </c>
      <c r="BC264" s="75">
        <v>3326</v>
      </c>
      <c r="BD264" s="75">
        <v>493</v>
      </c>
      <c r="BF264" s="75">
        <v>138</v>
      </c>
      <c r="BG264" s="80">
        <v>77</v>
      </c>
      <c r="BH264" s="81"/>
      <c r="BI264" s="81"/>
      <c r="BJ264" s="82"/>
      <c r="BK264" s="74">
        <f t="shared" si="598"/>
        <v>77</v>
      </c>
      <c r="BL264" s="80">
        <f t="shared" si="630"/>
        <v>23329</v>
      </c>
      <c r="BM264" s="83"/>
      <c r="BN264" s="84">
        <f t="shared" si="599"/>
        <v>8.5301556003257742E-2</v>
      </c>
      <c r="BO264" s="85">
        <f t="shared" si="600"/>
        <v>5.8768056924857474E-2</v>
      </c>
      <c r="BP264" s="85">
        <f t="shared" si="601"/>
        <v>0.25731921642590766</v>
      </c>
      <c r="BQ264" s="85">
        <f t="shared" si="602"/>
        <v>0.16245874233786275</v>
      </c>
      <c r="BR264" s="85">
        <f t="shared" si="603"/>
        <v>0.26323460071156074</v>
      </c>
      <c r="BS264" s="85">
        <f t="shared" si="604"/>
        <v>0.14256933430494234</v>
      </c>
      <c r="BT264" s="85">
        <f t="shared" si="605"/>
        <v>2.1132496034977924E-2</v>
      </c>
      <c r="BU264" s="85">
        <f t="shared" si="606"/>
        <v>0</v>
      </c>
      <c r="BV264" s="85">
        <f t="shared" si="607"/>
        <v>5.9153842856530499E-3</v>
      </c>
      <c r="BW264" s="85">
        <f t="shared" si="608"/>
        <v>3.3006129709803249E-3</v>
      </c>
      <c r="BX264" s="85">
        <f t="shared" si="609"/>
        <v>0</v>
      </c>
      <c r="BY264" s="85">
        <f t="shared" si="610"/>
        <v>0</v>
      </c>
      <c r="BZ264" s="85">
        <f t="shared" si="611"/>
        <v>0</v>
      </c>
      <c r="CA264" s="76">
        <f t="shared" si="612"/>
        <v>3.3006129709803249E-3</v>
      </c>
      <c r="CB264" s="86">
        <f t="shared" si="613"/>
        <v>1</v>
      </c>
      <c r="CC264" s="76"/>
      <c r="CD264" s="76"/>
      <c r="CE264" s="75">
        <v>3676</v>
      </c>
      <c r="CF264" s="75">
        <v>6053</v>
      </c>
      <c r="CG264" s="75">
        <v>3646</v>
      </c>
      <c r="CH264" s="75">
        <v>2674</v>
      </c>
      <c r="CI264" s="75">
        <v>2175</v>
      </c>
      <c r="CJ264" s="75">
        <v>2899</v>
      </c>
      <c r="CK264" s="75">
        <v>707</v>
      </c>
      <c r="CQ264" s="74">
        <f t="shared" si="614"/>
        <v>0</v>
      </c>
      <c r="CR264" s="74">
        <f t="shared" si="615"/>
        <v>21830</v>
      </c>
      <c r="CS264" s="76"/>
      <c r="CT264" s="77">
        <f t="shared" si="616"/>
        <v>0.16839212093449382</v>
      </c>
      <c r="CU264" s="78">
        <f t="shared" si="617"/>
        <v>0.27727897388914335</v>
      </c>
      <c r="CV264" s="78">
        <f t="shared" si="618"/>
        <v>0.16701786532295007</v>
      </c>
      <c r="CW264" s="78">
        <f t="shared" si="619"/>
        <v>0.12249198350893266</v>
      </c>
      <c r="CX264" s="78">
        <f t="shared" si="620"/>
        <v>9.9633531836921668E-2</v>
      </c>
      <c r="CY264" s="78">
        <f t="shared" si="621"/>
        <v>0.13279890059551078</v>
      </c>
      <c r="CZ264" s="78">
        <f t="shared" si="622"/>
        <v>3.2386623912047642E-2</v>
      </c>
      <c r="DA264" s="79"/>
      <c r="DB264" s="79"/>
      <c r="DC264" s="79"/>
      <c r="DD264" s="79"/>
      <c r="DE264" s="79">
        <f t="shared" si="623"/>
        <v>0</v>
      </c>
      <c r="DF264" s="76">
        <f t="shared" si="624"/>
        <v>1</v>
      </c>
      <c r="DG264" s="76"/>
      <c r="DH264" s="76"/>
      <c r="DI264" s="76"/>
      <c r="DJ264" s="76"/>
      <c r="DK264" s="76">
        <f t="shared" si="631"/>
        <v>0.21906814638172981</v>
      </c>
      <c r="DL264" s="76">
        <f t="shared" si="632"/>
        <v>0.26323460071156074</v>
      </c>
      <c r="DM264" s="76">
        <f t="shared" si="633"/>
        <v>0.27727897388914335</v>
      </c>
      <c r="DN264" s="76"/>
      <c r="DO264" s="76"/>
      <c r="DP264" s="76">
        <f t="shared" si="634"/>
        <v>8.9562505732367237E-2</v>
      </c>
      <c r="DQ264" s="76">
        <f t="shared" si="635"/>
        <v>5.8768056924857474E-2</v>
      </c>
      <c r="DR264" s="76">
        <f t="shared" si="636"/>
        <v>9.9633531836921668E-2</v>
      </c>
      <c r="DS264" s="76"/>
      <c r="DT264" s="76"/>
      <c r="DU264" s="76"/>
      <c r="DV264" s="76">
        <f t="shared" si="637"/>
        <v>0</v>
      </c>
      <c r="DW264" s="76"/>
      <c r="DX264" s="76"/>
      <c r="DY264" s="76"/>
      <c r="DZ264" s="76"/>
      <c r="EA264" s="76">
        <f t="shared" si="638"/>
        <v>5.9153842856530499E-3</v>
      </c>
      <c r="EB264" s="76"/>
      <c r="EC264" s="76"/>
      <c r="ED264" s="76"/>
      <c r="EE264" s="76">
        <f t="shared" si="625"/>
        <v>0.30863065211409701</v>
      </c>
      <c r="EF264" s="76">
        <f t="shared" si="626"/>
        <v>0.32791804192207125</v>
      </c>
      <c r="EG264" s="76">
        <f t="shared" si="627"/>
        <v>0.37691250572606505</v>
      </c>
      <c r="EH264" s="76"/>
      <c r="EI264" s="76"/>
      <c r="EJ264" s="76">
        <f t="shared" si="639"/>
        <v>5.8210827507413548E-2</v>
      </c>
      <c r="EK264" s="76"/>
      <c r="EL264" s="76">
        <f t="shared" si="640"/>
        <v>1.4044373177582614E-2</v>
      </c>
      <c r="EM264" s="76"/>
      <c r="EN264" s="76"/>
      <c r="EO264" s="76">
        <f t="shared" si="641"/>
        <v>1.0071026104554431E-2</v>
      </c>
      <c r="EP264" s="76"/>
      <c r="EQ264" s="76">
        <f t="shared" si="642"/>
        <v>4.0865474912064194E-2</v>
      </c>
      <c r="ER264" s="76"/>
      <c r="ES264" s="76"/>
      <c r="ET264" s="76">
        <f t="shared" si="643"/>
        <v>0</v>
      </c>
      <c r="EU264" s="76"/>
      <c r="EV264" s="76">
        <f t="shared" si="644"/>
        <v>0</v>
      </c>
      <c r="EW264" s="76"/>
      <c r="EX264" s="76"/>
      <c r="EY264" s="76">
        <f t="shared" si="645"/>
        <v>0</v>
      </c>
      <c r="EZ264" s="76"/>
      <c r="FA264" s="76">
        <f t="shared" si="646"/>
        <v>-5.9153842856530499E-3</v>
      </c>
      <c r="FB264" s="76"/>
      <c r="FC264" s="76"/>
      <c r="FD264" s="76">
        <f t="shared" si="647"/>
        <v>6.8281853611968035E-2</v>
      </c>
      <c r="FE264" s="76"/>
      <c r="FF264" s="76">
        <f t="shared" si="648"/>
        <v>4.8994463803993804E-2</v>
      </c>
      <c r="FG264" s="76"/>
      <c r="FH264" s="76"/>
      <c r="FI264" s="76"/>
      <c r="FJ264" s="76"/>
      <c r="FK264" s="76"/>
      <c r="FL264" s="76">
        <f t="shared" si="649"/>
        <v>1.6371640832798313E-2</v>
      </c>
      <c r="FM264" s="76">
        <f t="shared" si="650"/>
        <v>2.1132496034977924E-2</v>
      </c>
      <c r="FN264" s="76">
        <f t="shared" si="651"/>
        <v>3.2386623912047642E-2</v>
      </c>
      <c r="FO264" s="76"/>
      <c r="FP264" s="76">
        <f t="shared" si="652"/>
        <v>1.6014983079249329E-2</v>
      </c>
      <c r="FQ264" s="76"/>
      <c r="FR264" s="76">
        <f t="shared" si="653"/>
        <v>1.1254127877069718E-2</v>
      </c>
      <c r="FS264" s="76"/>
      <c r="FT264" s="76"/>
      <c r="FU264" s="76"/>
      <c r="FV264" s="76"/>
      <c r="FW264" s="76">
        <f t="shared" si="654"/>
        <v>0.15555351738053746</v>
      </c>
      <c r="FX264" s="76">
        <f t="shared" si="655"/>
        <v>0.14256933430494234</v>
      </c>
      <c r="FY264" s="76">
        <f t="shared" si="656"/>
        <v>0.16701786532295007</v>
      </c>
      <c r="FZ264" s="76"/>
      <c r="GA264" s="76">
        <f t="shared" si="657"/>
        <v>1.1464347942412606E-2</v>
      </c>
      <c r="GB264" s="76"/>
      <c r="GC264" s="76">
        <f t="shared" si="658"/>
        <v>2.444853101800773E-2</v>
      </c>
      <c r="GD264" s="76"/>
      <c r="GE264" s="76"/>
      <c r="GF264" s="76"/>
      <c r="GG264" s="76"/>
      <c r="GH264" s="76">
        <f t="shared" si="659"/>
        <v>0.16504631752728607</v>
      </c>
      <c r="GI264" s="76">
        <f t="shared" si="660"/>
        <v>0.25731921642590766</v>
      </c>
      <c r="GJ264" s="76">
        <f t="shared" si="661"/>
        <v>0.13279890059551078</v>
      </c>
      <c r="GK264" s="76"/>
      <c r="GL264" s="76">
        <f t="shared" si="662"/>
        <v>-3.2247416931775297E-2</v>
      </c>
      <c r="GM264" s="76"/>
      <c r="GN264" s="76">
        <f t="shared" si="663"/>
        <v>-0.12452031583039688</v>
      </c>
      <c r="GO264" s="76"/>
      <c r="GP264" s="76"/>
      <c r="GQ264" s="76"/>
      <c r="GR264" s="76"/>
      <c r="GS264" s="76">
        <f t="shared" si="664"/>
        <v>0.24805099513895257</v>
      </c>
      <c r="GT264" s="76">
        <f t="shared" si="665"/>
        <v>0.16245874233786275</v>
      </c>
      <c r="GU264" s="76">
        <f t="shared" si="666"/>
        <v>0.16839212093449382</v>
      </c>
      <c r="GV264" s="76"/>
      <c r="GW264" s="76">
        <f t="shared" si="667"/>
        <v>-7.9658874204458746E-2</v>
      </c>
      <c r="GX264" s="76"/>
      <c r="GY264" s="76">
        <f t="shared" si="668"/>
        <v>5.933378596631067E-3</v>
      </c>
      <c r="GZ264" s="76"/>
      <c r="HA264" s="76"/>
      <c r="HB264" s="76"/>
      <c r="HC264" s="76"/>
      <c r="HD264" s="76">
        <f t="shared" si="669"/>
        <v>9.2680913510043109E-2</v>
      </c>
      <c r="HE264" s="76">
        <f t="shared" si="670"/>
        <v>8.5301556003257742E-2</v>
      </c>
      <c r="HF264" s="76">
        <f t="shared" si="671"/>
        <v>0.12249198350893266</v>
      </c>
      <c r="HG264" s="76"/>
      <c r="HH264" s="76">
        <f t="shared" si="672"/>
        <v>2.981106999888955E-2</v>
      </c>
      <c r="HI264" s="76"/>
      <c r="HJ264" s="76">
        <f t="shared" si="673"/>
        <v>3.7190427505674917E-2</v>
      </c>
      <c r="HK264" s="76"/>
      <c r="HL264" s="76"/>
      <c r="HM264" s="76"/>
      <c r="HN264" s="76"/>
      <c r="HO264" s="76"/>
      <c r="HP264" s="76"/>
      <c r="HQ264" s="76"/>
      <c r="HR264" s="76">
        <f t="shared" si="674"/>
        <v>0.26442263597175086</v>
      </c>
      <c r="HS264" s="76">
        <f t="shared" si="675"/>
        <v>0.34073190864899566</v>
      </c>
      <c r="HT264" s="76">
        <f t="shared" si="676"/>
        <v>0.35710354948179396</v>
      </c>
      <c r="HU264" s="76"/>
      <c r="HV264" s="76">
        <f t="shared" si="677"/>
        <v>0.18359123837284069</v>
      </c>
      <c r="HW264" s="76">
        <f t="shared" si="678"/>
        <v>0.24776029834112051</v>
      </c>
      <c r="HX264" s="76">
        <f t="shared" si="679"/>
        <v>0.26889279437609842</v>
      </c>
      <c r="HY264" s="76"/>
      <c r="HZ264" s="76">
        <f t="shared" si="680"/>
        <v>0.20077874484654146</v>
      </c>
      <c r="IA264" s="76">
        <f t="shared" si="681"/>
        <v>0.29088410444342649</v>
      </c>
      <c r="IB264" s="76">
        <f t="shared" si="682"/>
        <v>0.3232707283554741</v>
      </c>
      <c r="IC264" s="76"/>
      <c r="ID264" s="76"/>
      <c r="IE264" s="76">
        <f t="shared" si="683"/>
        <v>-6.3643891125209406E-2</v>
      </c>
      <c r="IF264" s="76"/>
      <c r="IG264" s="76">
        <f t="shared" si="684"/>
        <v>1.7187506473700764E-2</v>
      </c>
      <c r="IH264" s="76"/>
      <c r="II264" s="76"/>
      <c r="IJ264" s="76">
        <f t="shared" si="685"/>
        <v>-4.9847804205569168E-2</v>
      </c>
      <c r="IK264" s="76"/>
      <c r="IL264" s="76">
        <f t="shared" si="686"/>
        <v>4.3123806102305984E-2</v>
      </c>
      <c r="IM264" s="76"/>
      <c r="IN264" s="76"/>
      <c r="IO264" s="76">
        <f t="shared" si="687"/>
        <v>-3.3832821126319856E-2</v>
      </c>
      <c r="IP264" s="76"/>
      <c r="IQ264" s="76">
        <f t="shared" si="688"/>
        <v>5.4377933979375681E-2</v>
      </c>
      <c r="IR264" s="76"/>
      <c r="IS264" s="76"/>
      <c r="IT264" s="76"/>
      <c r="IU264" s="76"/>
      <c r="IV264" s="76"/>
      <c r="IW264" s="76">
        <v>0.05</v>
      </c>
      <c r="IX264" s="183">
        <v>6.2290299051787024</v>
      </c>
      <c r="IY264" s="183">
        <v>5.7271996622976307</v>
      </c>
      <c r="IZ264" s="175">
        <v>-6.7787672144210942E-2</v>
      </c>
      <c r="JA264" s="76"/>
      <c r="JB264" s="74">
        <v>19324</v>
      </c>
      <c r="JC264" s="74">
        <v>108</v>
      </c>
      <c r="JD264" s="74">
        <v>100</v>
      </c>
      <c r="JE264" s="76">
        <v>1.7033754434671311E-2</v>
      </c>
      <c r="JF264" s="76">
        <v>7.2558112475208075E-2</v>
      </c>
      <c r="JG264" s="74"/>
      <c r="JH264" s="74">
        <v>305</v>
      </c>
      <c r="JI264" s="74">
        <v>9</v>
      </c>
      <c r="JJ264" s="175">
        <v>2.9508196721311476E-2</v>
      </c>
      <c r="JK264" s="74">
        <v>205</v>
      </c>
      <c r="JL264" s="74">
        <v>17</v>
      </c>
      <c r="JM264" s="175">
        <v>8.2926829268292687E-2</v>
      </c>
      <c r="JN264" s="74">
        <v>510</v>
      </c>
      <c r="JO264" s="74">
        <v>26</v>
      </c>
      <c r="JP264" s="175">
        <v>5.0980392156862744E-2</v>
      </c>
      <c r="JQ264" s="175">
        <v>0.29971219389043169</v>
      </c>
      <c r="JR264" s="74"/>
      <c r="JS264" s="74"/>
      <c r="JT264" s="76"/>
      <c r="JU264" s="175"/>
      <c r="JV264" s="175">
        <v>5.7205431449846696E-2</v>
      </c>
      <c r="JW264" s="175">
        <v>1.9010074463425317E-2</v>
      </c>
      <c r="JX264" s="175">
        <v>1.4659074317418601E-2</v>
      </c>
      <c r="JY264" s="175">
        <v>4.2546357132428089E-2</v>
      </c>
      <c r="JZ264" s="175">
        <v>7.6215505913272016E-2</v>
      </c>
      <c r="KA264" s="175">
        <v>2.9610162067455103E-2</v>
      </c>
      <c r="KB264" s="175">
        <v>6.4272156519199888E-2</v>
      </c>
      <c r="KC264" s="175">
        <v>0.15543875018250838</v>
      </c>
      <c r="KD264" s="175">
        <v>0.11289239305008031</v>
      </c>
      <c r="KE264" s="175">
        <v>9.3882318586654981E-2</v>
      </c>
      <c r="KF264" s="175">
        <v>0.170097824499927</v>
      </c>
      <c r="KG264" s="175"/>
      <c r="KH264" s="74">
        <v>3041</v>
      </c>
      <c r="KI264" s="74">
        <v>32346</v>
      </c>
      <c r="KJ264" s="74">
        <v>5825</v>
      </c>
      <c r="KK264" s="74">
        <v>34245</v>
      </c>
      <c r="KL264" s="76">
        <v>9.4014715884498862E-2</v>
      </c>
      <c r="KM264" s="76">
        <v>0.170097824499927</v>
      </c>
      <c r="KN264" s="175">
        <v>7.6083108615428136E-2</v>
      </c>
      <c r="KO264" s="175">
        <v>0.80926807999823691</v>
      </c>
      <c r="KP264" s="175"/>
      <c r="KQ264" s="74">
        <v>883</v>
      </c>
      <c r="KR264" s="74">
        <v>2232</v>
      </c>
      <c r="KS264" s="175">
        <v>0.39560931899641577</v>
      </c>
      <c r="KT264" s="74">
        <v>1667</v>
      </c>
      <c r="KU264" s="74">
        <v>4535</v>
      </c>
      <c r="KV264" s="175">
        <v>0.36758544652701214</v>
      </c>
      <c r="KW264" s="74">
        <v>2274</v>
      </c>
      <c r="KX264" s="74">
        <v>6571</v>
      </c>
      <c r="KY264" s="175">
        <v>0.34606604778572514</v>
      </c>
      <c r="KZ264" s="74">
        <v>2798</v>
      </c>
      <c r="LA264" s="74">
        <v>8934</v>
      </c>
      <c r="LB264" s="175">
        <v>0.31318558316543543</v>
      </c>
      <c r="LC264" s="74">
        <v>978</v>
      </c>
      <c r="LD264" s="74">
        <v>4043</v>
      </c>
      <c r="LE264" s="175">
        <f t="shared" si="689"/>
        <v>0.24189957952015831</v>
      </c>
      <c r="LF264" s="74">
        <v>1385</v>
      </c>
      <c r="LG264" s="74">
        <v>6870</v>
      </c>
      <c r="LH264" s="175">
        <f t="shared" si="690"/>
        <v>0.20160116448326054</v>
      </c>
      <c r="LI264" s="74">
        <v>508</v>
      </c>
      <c r="LJ264" s="74">
        <v>7151</v>
      </c>
      <c r="LK264" s="175">
        <f t="shared" si="691"/>
        <v>7.1039015522304572E-2</v>
      </c>
      <c r="LL264" s="74">
        <v>2871</v>
      </c>
      <c r="LM264" s="74">
        <v>18064</v>
      </c>
      <c r="LN264" s="175">
        <v>0.15893489813994685</v>
      </c>
      <c r="LO264" s="175"/>
      <c r="LP264" s="74">
        <v>156</v>
      </c>
      <c r="LQ264" s="74">
        <v>7247</v>
      </c>
      <c r="LR264" s="175">
        <v>2.1526148751207397E-2</v>
      </c>
      <c r="LS264" s="74">
        <v>5825</v>
      </c>
      <c r="LT264" s="74">
        <v>34245</v>
      </c>
      <c r="LU264" s="175">
        <v>0.170097824499927</v>
      </c>
      <c r="LV264" s="175"/>
      <c r="LW264" s="74"/>
      <c r="LX264" s="74">
        <v>30</v>
      </c>
      <c r="LY264" s="74">
        <v>41</v>
      </c>
      <c r="LZ264" s="74">
        <v>33</v>
      </c>
      <c r="MA264" s="74">
        <v>304</v>
      </c>
      <c r="MB264" s="74">
        <v>304</v>
      </c>
      <c r="MC264" s="74">
        <v>157</v>
      </c>
      <c r="MD264" s="74"/>
    </row>
    <row r="265" spans="1:347" x14ac:dyDescent="0.25">
      <c r="A265" s="153"/>
      <c r="B265" s="156" t="s">
        <v>42</v>
      </c>
      <c r="C265" s="154"/>
      <c r="D265" s="159">
        <v>73083</v>
      </c>
      <c r="E265" s="159" t="s">
        <v>262</v>
      </c>
      <c r="F265" s="73" t="s">
        <v>298</v>
      </c>
      <c r="P265" s="164"/>
      <c r="Q265" s="129"/>
      <c r="R265" s="129"/>
      <c r="S265" s="129"/>
      <c r="T265" s="129"/>
      <c r="U265" s="129"/>
      <c r="V265" s="129"/>
      <c r="W265" s="129"/>
      <c r="X265" s="129"/>
      <c r="Y265" s="129"/>
      <c r="Z265" s="115"/>
      <c r="AA265" s="74"/>
      <c r="AB265" s="75">
        <v>4691</v>
      </c>
      <c r="AC265" s="75">
        <v>4727</v>
      </c>
      <c r="AD265" s="75">
        <v>1698</v>
      </c>
      <c r="AE265" s="90">
        <f>AJ265*((BA265/(AX265+BA265)))</f>
        <v>4185.1354348170444</v>
      </c>
      <c r="AF265" s="90">
        <f>AJ265*((AX265/(AX265+BA265)))</f>
        <v>1388.8645651829559</v>
      </c>
      <c r="AG265" s="75">
        <v>3440</v>
      </c>
      <c r="AH265" s="75">
        <v>359</v>
      </c>
      <c r="AI265" s="75">
        <v>0</v>
      </c>
      <c r="AJ265" s="75">
        <v>5574</v>
      </c>
      <c r="AK265" s="74">
        <f t="shared" si="588"/>
        <v>20489</v>
      </c>
      <c r="AL265" s="76"/>
      <c r="AM265" s="77">
        <f t="shared" si="589"/>
        <v>0.22895212065010492</v>
      </c>
      <c r="AN265" s="78">
        <f t="shared" si="590"/>
        <v>0.23070916101322661</v>
      </c>
      <c r="AO265" s="78">
        <f t="shared" si="591"/>
        <v>8.2873737127239E-2</v>
      </c>
      <c r="AP265" s="78">
        <f t="shared" si="592"/>
        <v>0.20426255233623136</v>
      </c>
      <c r="AQ265" s="78">
        <f t="shared" si="593"/>
        <v>6.7785863887108E-2</v>
      </c>
      <c r="AR265" s="78">
        <f t="shared" si="594"/>
        <v>0.16789496803162673</v>
      </c>
      <c r="AS265" s="78">
        <f t="shared" si="595"/>
        <v>1.752159695446337E-2</v>
      </c>
      <c r="AT265" s="79">
        <f t="shared" si="596"/>
        <v>0</v>
      </c>
      <c r="AU265" s="76">
        <f t="shared" si="597"/>
        <v>1</v>
      </c>
      <c r="AV265" s="76"/>
      <c r="AW265" s="76"/>
      <c r="AX265" s="75">
        <v>1573</v>
      </c>
      <c r="AY265" s="75">
        <v>1556</v>
      </c>
      <c r="AZ265" s="75">
        <v>4547</v>
      </c>
      <c r="BA265" s="75">
        <v>4740</v>
      </c>
      <c r="BB265" s="75">
        <v>5635</v>
      </c>
      <c r="BC265" s="75">
        <v>4412</v>
      </c>
      <c r="BD265" s="75">
        <v>395</v>
      </c>
      <c r="BF265" s="75">
        <v>54</v>
      </c>
      <c r="BG265" s="80">
        <v>53</v>
      </c>
      <c r="BH265" s="81">
        <v>179</v>
      </c>
      <c r="BI265" s="81"/>
      <c r="BJ265" s="82"/>
      <c r="BK265" s="74">
        <f t="shared" si="598"/>
        <v>232</v>
      </c>
      <c r="BL265" s="80">
        <f t="shared" si="630"/>
        <v>23144</v>
      </c>
      <c r="BM265" s="83"/>
      <c r="BN265" s="84">
        <f t="shared" si="599"/>
        <v>6.7965779467680607E-2</v>
      </c>
      <c r="BO265" s="85">
        <f t="shared" si="600"/>
        <v>6.7231247839612859E-2</v>
      </c>
      <c r="BP265" s="85">
        <f t="shared" si="601"/>
        <v>0.19646560663670931</v>
      </c>
      <c r="BQ265" s="85">
        <f t="shared" si="602"/>
        <v>0.20480470100241963</v>
      </c>
      <c r="BR265" s="85">
        <f t="shared" si="603"/>
        <v>0.24347563083304527</v>
      </c>
      <c r="BS265" s="85">
        <f t="shared" si="604"/>
        <v>0.19063256135499482</v>
      </c>
      <c r="BT265" s="85">
        <f t="shared" si="605"/>
        <v>1.7067058416868303E-2</v>
      </c>
      <c r="BU265" s="85">
        <f t="shared" si="606"/>
        <v>0</v>
      </c>
      <c r="BV265" s="85">
        <f t="shared" si="607"/>
        <v>2.3332181126857932E-3</v>
      </c>
      <c r="BW265" s="85">
        <f t="shared" si="608"/>
        <v>2.2900103698582784E-3</v>
      </c>
      <c r="BX265" s="85">
        <f t="shared" si="609"/>
        <v>7.7341859661251297E-3</v>
      </c>
      <c r="BY265" s="85">
        <f t="shared" si="610"/>
        <v>0</v>
      </c>
      <c r="BZ265" s="85">
        <f t="shared" si="611"/>
        <v>0</v>
      </c>
      <c r="CA265" s="76">
        <f t="shared" si="612"/>
        <v>1.0024196335983409E-2</v>
      </c>
      <c r="CB265" s="86">
        <f t="shared" si="613"/>
        <v>1</v>
      </c>
      <c r="CC265" s="76"/>
      <c r="CD265" s="76"/>
      <c r="CE265" s="75">
        <v>4962</v>
      </c>
      <c r="CF265" s="75">
        <v>3611</v>
      </c>
      <c r="CG265" s="75">
        <v>3601</v>
      </c>
      <c r="CH265" s="75">
        <v>1925</v>
      </c>
      <c r="CI265" s="75">
        <v>2711</v>
      </c>
      <c r="CJ265" s="75">
        <v>3490</v>
      </c>
      <c r="CK265" s="75">
        <v>412</v>
      </c>
      <c r="CQ265" s="74">
        <f t="shared" si="614"/>
        <v>0</v>
      </c>
      <c r="CR265" s="74">
        <f t="shared" si="615"/>
        <v>20712</v>
      </c>
      <c r="CS265" s="76"/>
      <c r="CT265" s="77">
        <f t="shared" si="616"/>
        <v>0.23957126303592122</v>
      </c>
      <c r="CU265" s="78">
        <f t="shared" si="617"/>
        <v>0.17434337582078022</v>
      </c>
      <c r="CV265" s="78">
        <f t="shared" si="618"/>
        <v>0.17386056392429511</v>
      </c>
      <c r="CW265" s="78">
        <f t="shared" si="619"/>
        <v>9.2941290073387403E-2</v>
      </c>
      <c r="CX265" s="78">
        <f t="shared" si="620"/>
        <v>0.13089030513711858</v>
      </c>
      <c r="CY265" s="78">
        <f t="shared" si="621"/>
        <v>0.16850135187331017</v>
      </c>
      <c r="CZ265" s="78">
        <f t="shared" si="622"/>
        <v>1.9891850135187333E-2</v>
      </c>
      <c r="DA265" s="79"/>
      <c r="DB265" s="79"/>
      <c r="DC265" s="79"/>
      <c r="DD265" s="79"/>
      <c r="DE265" s="79">
        <f t="shared" si="623"/>
        <v>0</v>
      </c>
      <c r="DF265" s="76">
        <f t="shared" si="624"/>
        <v>1</v>
      </c>
      <c r="DG265" s="76"/>
      <c r="DH265" s="76"/>
      <c r="DI265" s="76"/>
      <c r="DJ265" s="76"/>
      <c r="DK265" s="76">
        <f t="shared" si="631"/>
        <v>0.23070916101322661</v>
      </c>
      <c r="DL265" s="76">
        <f t="shared" si="632"/>
        <v>0.24347563083304527</v>
      </c>
      <c r="DM265" s="76">
        <f t="shared" si="633"/>
        <v>0.17434337582078022</v>
      </c>
      <c r="DN265" s="76"/>
      <c r="DO265" s="76"/>
      <c r="DP265" s="76">
        <f t="shared" si="634"/>
        <v>8.2873737127239E-2</v>
      </c>
      <c r="DQ265" s="76">
        <f t="shared" si="635"/>
        <v>6.7231247839612859E-2</v>
      </c>
      <c r="DR265" s="76">
        <f t="shared" si="636"/>
        <v>0.13089030513711858</v>
      </c>
      <c r="DS265" s="76"/>
      <c r="DT265" s="76"/>
      <c r="DU265" s="76"/>
      <c r="DV265" s="76">
        <f t="shared" si="637"/>
        <v>0</v>
      </c>
      <c r="DW265" s="76"/>
      <c r="DX265" s="76"/>
      <c r="DY265" s="76"/>
      <c r="DZ265" s="76"/>
      <c r="EA265" s="76">
        <f t="shared" si="638"/>
        <v>2.3332181126857932E-3</v>
      </c>
      <c r="EB265" s="76"/>
      <c r="EC265" s="76"/>
      <c r="ED265" s="76"/>
      <c r="EE265" s="76">
        <f t="shared" si="625"/>
        <v>0.31358289814046558</v>
      </c>
      <c r="EF265" s="76">
        <f t="shared" si="626"/>
        <v>0.31304009678534389</v>
      </c>
      <c r="EG265" s="76">
        <f t="shared" si="627"/>
        <v>0.30523368095789882</v>
      </c>
      <c r="EH265" s="76"/>
      <c r="EI265" s="76"/>
      <c r="EJ265" s="76">
        <f t="shared" si="639"/>
        <v>-5.6365785192446394E-2</v>
      </c>
      <c r="EK265" s="76"/>
      <c r="EL265" s="76">
        <f t="shared" si="640"/>
        <v>-6.9132255012265054E-2</v>
      </c>
      <c r="EM265" s="76"/>
      <c r="EN265" s="76"/>
      <c r="EO265" s="76">
        <f t="shared" si="641"/>
        <v>4.8016568009879579E-2</v>
      </c>
      <c r="EP265" s="76"/>
      <c r="EQ265" s="76">
        <f t="shared" si="642"/>
        <v>6.365905729750572E-2</v>
      </c>
      <c r="ER265" s="76"/>
      <c r="ES265" s="76"/>
      <c r="ET265" s="76">
        <f t="shared" si="643"/>
        <v>0</v>
      </c>
      <c r="EU265" s="76"/>
      <c r="EV265" s="76">
        <f t="shared" si="644"/>
        <v>0</v>
      </c>
      <c r="EW265" s="76"/>
      <c r="EX265" s="76"/>
      <c r="EY265" s="76">
        <f t="shared" si="645"/>
        <v>0</v>
      </c>
      <c r="EZ265" s="76"/>
      <c r="FA265" s="76">
        <f t="shared" si="646"/>
        <v>-2.3332181126857932E-3</v>
      </c>
      <c r="FB265" s="76"/>
      <c r="FC265" s="76"/>
      <c r="FD265" s="76">
        <f t="shared" si="647"/>
        <v>-8.3492171825667594E-3</v>
      </c>
      <c r="FE265" s="76"/>
      <c r="FF265" s="76">
        <f t="shared" si="648"/>
        <v>-7.8064158274450679E-3</v>
      </c>
      <c r="FG265" s="76"/>
      <c r="FH265" s="76"/>
      <c r="FI265" s="76"/>
      <c r="FJ265" s="76"/>
      <c r="FK265" s="76"/>
      <c r="FL265" s="76">
        <f t="shared" si="649"/>
        <v>1.752159695446337E-2</v>
      </c>
      <c r="FM265" s="76">
        <f t="shared" si="650"/>
        <v>1.7067058416868303E-2</v>
      </c>
      <c r="FN265" s="76">
        <f t="shared" si="651"/>
        <v>1.9891850135187333E-2</v>
      </c>
      <c r="FO265" s="76"/>
      <c r="FP265" s="76">
        <f t="shared" si="652"/>
        <v>2.3702531807239628E-3</v>
      </c>
      <c r="FQ265" s="76"/>
      <c r="FR265" s="76">
        <f t="shared" si="653"/>
        <v>2.8247917183190294E-3</v>
      </c>
      <c r="FS265" s="76"/>
      <c r="FT265" s="76"/>
      <c r="FU265" s="76"/>
      <c r="FV265" s="76"/>
      <c r="FW265" s="76">
        <f t="shared" si="654"/>
        <v>0.16789496803162673</v>
      </c>
      <c r="FX265" s="76">
        <f t="shared" si="655"/>
        <v>0.19063256135499482</v>
      </c>
      <c r="FY265" s="76">
        <f t="shared" si="656"/>
        <v>0.17386056392429511</v>
      </c>
      <c r="FZ265" s="76"/>
      <c r="GA265" s="76">
        <f t="shared" si="657"/>
        <v>5.9655958926683739E-3</v>
      </c>
      <c r="GB265" s="76"/>
      <c r="GC265" s="76">
        <f t="shared" si="658"/>
        <v>-1.6771997430699709E-2</v>
      </c>
      <c r="GD265" s="76"/>
      <c r="GE265" s="76"/>
      <c r="GF265" s="76"/>
      <c r="GG265" s="76"/>
      <c r="GH265" s="76">
        <f t="shared" si="659"/>
        <v>0.22895212065010492</v>
      </c>
      <c r="GI265" s="76">
        <f t="shared" si="660"/>
        <v>0.19646560663670931</v>
      </c>
      <c r="GJ265" s="76">
        <f t="shared" si="661"/>
        <v>0.16850135187331017</v>
      </c>
      <c r="GK265" s="76"/>
      <c r="GL265" s="76">
        <f t="shared" si="662"/>
        <v>-6.0450768776794755E-2</v>
      </c>
      <c r="GM265" s="76"/>
      <c r="GN265" s="76">
        <f t="shared" si="663"/>
        <v>-2.7964254763399143E-2</v>
      </c>
      <c r="GO265" s="76"/>
      <c r="GP265" s="76"/>
      <c r="GQ265" s="76"/>
      <c r="GR265" s="76"/>
      <c r="GS265" s="76">
        <f t="shared" si="664"/>
        <v>0.20426255233623136</v>
      </c>
      <c r="GT265" s="76">
        <f t="shared" si="665"/>
        <v>0.20480470100241963</v>
      </c>
      <c r="GU265" s="76">
        <f t="shared" si="666"/>
        <v>0.23957126303592122</v>
      </c>
      <c r="GV265" s="76"/>
      <c r="GW265" s="76">
        <f t="shared" si="667"/>
        <v>3.5308710699689855E-2</v>
      </c>
      <c r="GX265" s="76"/>
      <c r="GY265" s="76">
        <f t="shared" si="668"/>
        <v>3.4766562033501591E-2</v>
      </c>
      <c r="GZ265" s="76"/>
      <c r="HA265" s="76"/>
      <c r="HB265" s="76"/>
      <c r="HC265" s="76"/>
      <c r="HD265" s="76">
        <f t="shared" si="669"/>
        <v>6.7785863887108E-2</v>
      </c>
      <c r="HE265" s="76">
        <f t="shared" si="670"/>
        <v>6.7965779467680607E-2</v>
      </c>
      <c r="HF265" s="76">
        <f t="shared" si="671"/>
        <v>9.2941290073387403E-2</v>
      </c>
      <c r="HG265" s="76"/>
      <c r="HH265" s="76">
        <f t="shared" si="672"/>
        <v>2.5155426186279403E-2</v>
      </c>
      <c r="HI265" s="76"/>
      <c r="HJ265" s="76">
        <f t="shared" si="673"/>
        <v>2.4975510605706797E-2</v>
      </c>
      <c r="HK265" s="76"/>
      <c r="HL265" s="76"/>
      <c r="HM265" s="76"/>
      <c r="HN265" s="76"/>
      <c r="HO265" s="76"/>
      <c r="HP265" s="76"/>
      <c r="HQ265" s="76"/>
      <c r="HR265" s="76">
        <f t="shared" si="674"/>
        <v>0.22178414929069473</v>
      </c>
      <c r="HS265" s="76">
        <f t="shared" si="675"/>
        <v>0.27204841622333936</v>
      </c>
      <c r="HT265" s="76">
        <f t="shared" si="676"/>
        <v>0.28957001317780273</v>
      </c>
      <c r="HU265" s="76"/>
      <c r="HV265" s="76">
        <f t="shared" si="677"/>
        <v>0.22187175941928794</v>
      </c>
      <c r="HW265" s="76">
        <f t="shared" si="678"/>
        <v>0.27277048047010022</v>
      </c>
      <c r="HX265" s="76">
        <f t="shared" si="679"/>
        <v>0.28983753888696856</v>
      </c>
      <c r="HY265" s="76"/>
      <c r="HZ265" s="76">
        <f t="shared" si="680"/>
        <v>0.25946311317110854</v>
      </c>
      <c r="IA265" s="76">
        <f t="shared" si="681"/>
        <v>0.33251255310930861</v>
      </c>
      <c r="IB265" s="76">
        <f t="shared" si="682"/>
        <v>0.35240440324449596</v>
      </c>
      <c r="IC265" s="76"/>
      <c r="ID265" s="76"/>
      <c r="IE265" s="76">
        <f t="shared" si="683"/>
        <v>3.7678963880413807E-2</v>
      </c>
      <c r="IF265" s="76"/>
      <c r="IG265" s="76">
        <f t="shared" si="684"/>
        <v>3.75913537518206E-2</v>
      </c>
      <c r="IH265" s="76"/>
      <c r="II265" s="76"/>
      <c r="IJ265" s="76">
        <f t="shared" si="685"/>
        <v>6.0464136885969244E-2</v>
      </c>
      <c r="IK265" s="76"/>
      <c r="IL265" s="76">
        <f t="shared" si="686"/>
        <v>5.9742072639208388E-2</v>
      </c>
      <c r="IM265" s="76"/>
      <c r="IN265" s="76"/>
      <c r="IO265" s="76">
        <f t="shared" si="687"/>
        <v>6.2834390066693224E-2</v>
      </c>
      <c r="IP265" s="76"/>
      <c r="IQ265" s="76">
        <f t="shared" si="688"/>
        <v>6.2566864357527396E-2</v>
      </c>
      <c r="IR265" s="76"/>
      <c r="IS265" s="76"/>
      <c r="IT265" s="76"/>
      <c r="IU265" s="76"/>
      <c r="IV265" s="76"/>
      <c r="IW265" s="76">
        <v>0.05</v>
      </c>
      <c r="IX265" s="183">
        <v>6.7256637168141591</v>
      </c>
      <c r="IY265" s="183">
        <v>6.5930900649713697</v>
      </c>
      <c r="IZ265" s="175">
        <v>-0.13629878897088932</v>
      </c>
      <c r="JA265" s="76"/>
      <c r="JB265" s="74">
        <v>18454</v>
      </c>
      <c r="JC265" s="74">
        <v>104</v>
      </c>
      <c r="JD265" s="74">
        <v>97</v>
      </c>
      <c r="JE265" s="76">
        <v>1.6813461996099052E-2</v>
      </c>
      <c r="JF265" s="76">
        <v>7.8623612714457336E-2</v>
      </c>
      <c r="JG265" s="74"/>
      <c r="JH265" s="74">
        <v>243</v>
      </c>
      <c r="JI265" s="74">
        <v>13</v>
      </c>
      <c r="JJ265" s="175">
        <v>5.3497942386831275E-2</v>
      </c>
      <c r="JK265" s="74">
        <v>227</v>
      </c>
      <c r="JL265" s="74">
        <v>21</v>
      </c>
      <c r="JM265" s="175">
        <v>9.2511013215859028E-2</v>
      </c>
      <c r="JN265" s="74">
        <v>470</v>
      </c>
      <c r="JO265" s="74">
        <v>34</v>
      </c>
      <c r="JP265" s="175">
        <v>7.2340425531914887E-2</v>
      </c>
      <c r="JQ265" s="175">
        <v>0.45448337575910264</v>
      </c>
      <c r="JR265" s="74"/>
      <c r="JS265" s="74"/>
      <c r="JT265" s="76"/>
      <c r="JU265" s="175"/>
      <c r="JV265" s="175">
        <v>8.9854413102820746E-2</v>
      </c>
      <c r="JW265" s="175">
        <v>2.0798128168464838E-2</v>
      </c>
      <c r="JX265" s="175">
        <v>3.7826595606395425E-2</v>
      </c>
      <c r="JY265" s="175">
        <v>5.2027817496425321E-2</v>
      </c>
      <c r="JZ265" s="175">
        <v>0.11065254127128558</v>
      </c>
      <c r="KA265" s="175">
        <v>1.8230859222669961E-2</v>
      </c>
      <c r="KB265" s="175">
        <v>3.028727414532692E-2</v>
      </c>
      <c r="KC265" s="175">
        <v>0.12134407903288703</v>
      </c>
      <c r="KD265" s="175">
        <v>6.9316261536461712E-2</v>
      </c>
      <c r="KE265" s="175">
        <v>4.8518133367996881E-2</v>
      </c>
      <c r="KF265" s="175">
        <v>0.15917067463928247</v>
      </c>
      <c r="KG265" s="175"/>
      <c r="KH265" s="74">
        <v>3421</v>
      </c>
      <c r="KI265" s="74">
        <v>29939</v>
      </c>
      <c r="KJ265" s="74">
        <v>4898</v>
      </c>
      <c r="KK265" s="74">
        <v>30772</v>
      </c>
      <c r="KL265" s="76">
        <v>0.11426567353619026</v>
      </c>
      <c r="KM265" s="76">
        <v>0.15917067463928247</v>
      </c>
      <c r="KN265" s="175">
        <v>4.4905001103092215E-2</v>
      </c>
      <c r="KO265" s="175">
        <v>0.39298767261779533</v>
      </c>
      <c r="KP265" s="175"/>
      <c r="KQ265" s="74">
        <v>565</v>
      </c>
      <c r="KR265" s="74">
        <v>1713</v>
      </c>
      <c r="KS265" s="175">
        <v>0.32983070636310569</v>
      </c>
      <c r="KT265" s="74">
        <v>1119</v>
      </c>
      <c r="KU265" s="74">
        <v>3528</v>
      </c>
      <c r="KV265" s="175">
        <v>0.31717687074829931</v>
      </c>
      <c r="KW265" s="74">
        <v>1556</v>
      </c>
      <c r="KX265" s="74">
        <v>5277</v>
      </c>
      <c r="KY265" s="175">
        <v>0.29486450634830397</v>
      </c>
      <c r="KZ265" s="74">
        <v>2038</v>
      </c>
      <c r="LA265" s="74">
        <v>7589</v>
      </c>
      <c r="LB265" s="175">
        <v>0.26854658057715114</v>
      </c>
      <c r="LC265" s="74">
        <v>768</v>
      </c>
      <c r="LD265" s="74">
        <v>3444</v>
      </c>
      <c r="LE265" s="175">
        <f t="shared" si="689"/>
        <v>0.22299651567944251</v>
      </c>
      <c r="LF265" s="74">
        <v>1131</v>
      </c>
      <c r="LG265" s="74">
        <v>6048</v>
      </c>
      <c r="LH265" s="175">
        <f t="shared" si="690"/>
        <v>0.18700396825396826</v>
      </c>
      <c r="LI265" s="74">
        <v>681</v>
      </c>
      <c r="LJ265" s="74">
        <v>7123</v>
      </c>
      <c r="LK265" s="175">
        <f t="shared" si="691"/>
        <v>9.5605784079741685E-2</v>
      </c>
      <c r="LL265" s="74">
        <v>2580</v>
      </c>
      <c r="LM265" s="74">
        <v>16615</v>
      </c>
      <c r="LN265" s="175">
        <v>0.15528137225398736</v>
      </c>
      <c r="LO265" s="175"/>
      <c r="LP265" s="74">
        <v>280</v>
      </c>
      <c r="LQ265" s="74">
        <v>6568</v>
      </c>
      <c r="LR265" s="175">
        <v>4.2630937880633372E-2</v>
      </c>
      <c r="LS265" s="74">
        <v>4898</v>
      </c>
      <c r="LT265" s="74">
        <v>30772</v>
      </c>
      <c r="LU265" s="175">
        <v>0.15917067463928247</v>
      </c>
      <c r="LV265" s="175"/>
      <c r="LW265" s="74"/>
      <c r="LX265" s="74">
        <v>33</v>
      </c>
      <c r="LY265" s="74">
        <v>60</v>
      </c>
      <c r="LZ265" s="74">
        <v>142</v>
      </c>
      <c r="MA265" s="74">
        <v>289</v>
      </c>
      <c r="MB265" s="74">
        <v>248</v>
      </c>
      <c r="MC265" s="74">
        <v>111</v>
      </c>
      <c r="MD265" s="74"/>
    </row>
    <row r="266" spans="1:347" x14ac:dyDescent="0.25">
      <c r="A266" s="153"/>
      <c r="B266" s="156" t="s">
        <v>7</v>
      </c>
      <c r="C266" s="154"/>
      <c r="D266" s="159">
        <v>31033</v>
      </c>
      <c r="E266" s="159" t="s">
        <v>141</v>
      </c>
      <c r="F266" s="73" t="s">
        <v>149</v>
      </c>
      <c r="P266" s="164"/>
      <c r="Q266" s="129"/>
      <c r="R266" s="129"/>
      <c r="S266" s="129"/>
      <c r="T266" s="129"/>
      <c r="U266" s="129"/>
      <c r="V266" s="129"/>
      <c r="W266" s="129"/>
      <c r="X266" s="129"/>
      <c r="Y266" s="129"/>
      <c r="Z266" s="115"/>
      <c r="AA266" s="74"/>
      <c r="AB266" s="75">
        <v>1141</v>
      </c>
      <c r="AC266" s="75">
        <v>3266</v>
      </c>
      <c r="AD266" s="75">
        <v>864</v>
      </c>
      <c r="AE266" s="75">
        <v>2516</v>
      </c>
      <c r="AF266" s="75">
        <v>966</v>
      </c>
      <c r="AG266" s="75">
        <v>4831</v>
      </c>
      <c r="AH266" s="75">
        <v>230</v>
      </c>
      <c r="AI266" s="75">
        <v>226</v>
      </c>
      <c r="AK266" s="74">
        <f t="shared" si="588"/>
        <v>14040</v>
      </c>
      <c r="AL266" s="76"/>
      <c r="AM266" s="77">
        <f t="shared" si="589"/>
        <v>8.1267806267806261E-2</v>
      </c>
      <c r="AN266" s="78">
        <f t="shared" si="590"/>
        <v>0.23262108262108261</v>
      </c>
      <c r="AO266" s="78">
        <f t="shared" si="591"/>
        <v>6.1538461538461542E-2</v>
      </c>
      <c r="AP266" s="78">
        <f t="shared" si="592"/>
        <v>0.17920227920227921</v>
      </c>
      <c r="AQ266" s="78">
        <f t="shared" si="593"/>
        <v>6.8803418803418809E-2</v>
      </c>
      <c r="AR266" s="78">
        <f t="shared" si="594"/>
        <v>0.34408831908831911</v>
      </c>
      <c r="AS266" s="78">
        <f t="shared" si="595"/>
        <v>1.6381766381766381E-2</v>
      </c>
      <c r="AT266" s="79">
        <f t="shared" si="596"/>
        <v>1.6096866096866096E-2</v>
      </c>
      <c r="AU266" s="76">
        <f t="shared" si="597"/>
        <v>1</v>
      </c>
      <c r="AV266" s="76"/>
      <c r="AW266" s="76"/>
      <c r="AX266" s="75">
        <v>1193</v>
      </c>
      <c r="AY266" s="75">
        <v>572</v>
      </c>
      <c r="AZ266" s="75">
        <v>1416</v>
      </c>
      <c r="BA266" s="75">
        <v>2643</v>
      </c>
      <c r="BB266" s="75">
        <v>3555</v>
      </c>
      <c r="BC266" s="75">
        <v>4074</v>
      </c>
      <c r="BD266" s="75">
        <v>220</v>
      </c>
      <c r="BE266" s="75">
        <v>470</v>
      </c>
      <c r="BF266" s="75">
        <v>60</v>
      </c>
      <c r="BG266" s="80">
        <v>29</v>
      </c>
      <c r="BH266" s="81"/>
      <c r="BI266" s="81"/>
      <c r="BJ266" s="82"/>
      <c r="BK266" s="74">
        <f t="shared" si="598"/>
        <v>29</v>
      </c>
      <c r="BL266" s="80">
        <f t="shared" si="630"/>
        <v>14232</v>
      </c>
      <c r="BM266" s="83"/>
      <c r="BN266" s="84">
        <f t="shared" si="599"/>
        <v>8.3825182686902755E-2</v>
      </c>
      <c r="BO266" s="85">
        <f t="shared" si="600"/>
        <v>4.0191118605958406E-2</v>
      </c>
      <c r="BP266" s="85">
        <f t="shared" si="601"/>
        <v>9.949409780775717E-2</v>
      </c>
      <c r="BQ266" s="85">
        <f t="shared" si="602"/>
        <v>0.18570826306913996</v>
      </c>
      <c r="BR266" s="85">
        <f t="shared" si="603"/>
        <v>0.24978920741989882</v>
      </c>
      <c r="BS266" s="85">
        <f t="shared" si="604"/>
        <v>0.28625632377740301</v>
      </c>
      <c r="BT266" s="85">
        <f t="shared" si="605"/>
        <v>1.5458122540753232E-2</v>
      </c>
      <c r="BU266" s="85">
        <f t="shared" si="606"/>
        <v>3.3024170882518265E-2</v>
      </c>
      <c r="BV266" s="85">
        <f t="shared" si="607"/>
        <v>4.2158516020236085E-3</v>
      </c>
      <c r="BW266" s="85">
        <f t="shared" si="608"/>
        <v>2.0376616076447441E-3</v>
      </c>
      <c r="BX266" s="85">
        <f t="shared" si="609"/>
        <v>0</v>
      </c>
      <c r="BY266" s="85">
        <f t="shared" si="610"/>
        <v>0</v>
      </c>
      <c r="BZ266" s="85">
        <f t="shared" si="611"/>
        <v>0</v>
      </c>
      <c r="CA266" s="76">
        <f t="shared" si="612"/>
        <v>2.0376616076447441E-3</v>
      </c>
      <c r="CB266" s="86">
        <f t="shared" si="613"/>
        <v>1</v>
      </c>
      <c r="CC266" s="76"/>
      <c r="CD266" s="76"/>
      <c r="CE266" s="75">
        <v>1850</v>
      </c>
      <c r="CF266" s="75">
        <v>2651</v>
      </c>
      <c r="CG266" s="75">
        <v>4924</v>
      </c>
      <c r="CH266" s="75">
        <v>1755</v>
      </c>
      <c r="CI266" s="75">
        <v>1743</v>
      </c>
      <c r="CJ266" s="75">
        <v>941</v>
      </c>
      <c r="CK266" s="75">
        <v>218</v>
      </c>
      <c r="CQ266" s="74">
        <f t="shared" si="614"/>
        <v>0</v>
      </c>
      <c r="CR266" s="74">
        <f t="shared" si="615"/>
        <v>14082</v>
      </c>
      <c r="CS266" s="76"/>
      <c r="CT266" s="77">
        <f t="shared" si="616"/>
        <v>0.13137338446243432</v>
      </c>
      <c r="CU266" s="78">
        <f t="shared" si="617"/>
        <v>0.18825450930265586</v>
      </c>
      <c r="CV266" s="78">
        <f t="shared" si="618"/>
        <v>0.34966624059082518</v>
      </c>
      <c r="CW266" s="78">
        <f t="shared" si="619"/>
        <v>0.12462718363868769</v>
      </c>
      <c r="CX266" s="78">
        <f t="shared" si="620"/>
        <v>0.12377503195568811</v>
      </c>
      <c r="CY266" s="78">
        <f t="shared" si="621"/>
        <v>6.6822894475216582E-2</v>
      </c>
      <c r="CZ266" s="78">
        <f t="shared" si="622"/>
        <v>1.548075557449226E-2</v>
      </c>
      <c r="DA266" s="79"/>
      <c r="DB266" s="79"/>
      <c r="DC266" s="79"/>
      <c r="DD266" s="79"/>
      <c r="DE266" s="79">
        <f t="shared" si="623"/>
        <v>0</v>
      </c>
      <c r="DF266" s="76">
        <f t="shared" si="624"/>
        <v>1</v>
      </c>
      <c r="DG266" s="76"/>
      <c r="DH266" s="76"/>
      <c r="DI266" s="76"/>
      <c r="DJ266" s="76"/>
      <c r="DK266" s="76">
        <f t="shared" si="631"/>
        <v>0.23262108262108261</v>
      </c>
      <c r="DL266" s="76">
        <f t="shared" si="632"/>
        <v>0.24978920741989882</v>
      </c>
      <c r="DM266" s="76">
        <f t="shared" si="633"/>
        <v>0.18825450930265586</v>
      </c>
      <c r="DN266" s="76"/>
      <c r="DO266" s="76"/>
      <c r="DP266" s="76">
        <f t="shared" si="634"/>
        <v>6.1538461538461542E-2</v>
      </c>
      <c r="DQ266" s="76">
        <f t="shared" si="635"/>
        <v>4.0191118605958406E-2</v>
      </c>
      <c r="DR266" s="76">
        <f t="shared" si="636"/>
        <v>0.12377503195568811</v>
      </c>
      <c r="DS266" s="76"/>
      <c r="DT266" s="76"/>
      <c r="DU266" s="76"/>
      <c r="DV266" s="76">
        <f t="shared" si="637"/>
        <v>3.3024170882518265E-2</v>
      </c>
      <c r="DW266" s="76"/>
      <c r="DX266" s="76"/>
      <c r="DY266" s="76"/>
      <c r="DZ266" s="76"/>
      <c r="EA266" s="76">
        <f t="shared" si="638"/>
        <v>4.2158516020236085E-3</v>
      </c>
      <c r="EB266" s="76"/>
      <c r="EC266" s="76"/>
      <c r="ED266" s="76"/>
      <c r="EE266" s="76">
        <f t="shared" si="625"/>
        <v>0.29415954415954415</v>
      </c>
      <c r="EF266" s="76">
        <f t="shared" si="626"/>
        <v>0.32722034851039905</v>
      </c>
      <c r="EG266" s="76">
        <f t="shared" si="627"/>
        <v>0.31202954125834398</v>
      </c>
      <c r="EH266" s="76"/>
      <c r="EI266" s="76"/>
      <c r="EJ266" s="76">
        <f t="shared" si="639"/>
        <v>-4.436657331842675E-2</v>
      </c>
      <c r="EK266" s="76"/>
      <c r="EL266" s="76">
        <f t="shared" si="640"/>
        <v>-6.1534698117242964E-2</v>
      </c>
      <c r="EM266" s="76"/>
      <c r="EN266" s="76"/>
      <c r="EO266" s="76">
        <f t="shared" si="641"/>
        <v>6.2236570417226564E-2</v>
      </c>
      <c r="EP266" s="76"/>
      <c r="EQ266" s="76">
        <f t="shared" si="642"/>
        <v>8.3583913349729699E-2</v>
      </c>
      <c r="ER266" s="76"/>
      <c r="ES266" s="76"/>
      <c r="ET266" s="76">
        <f t="shared" si="643"/>
        <v>0</v>
      </c>
      <c r="EU266" s="76"/>
      <c r="EV266" s="76">
        <f t="shared" si="644"/>
        <v>-3.3024170882518265E-2</v>
      </c>
      <c r="EW266" s="76"/>
      <c r="EX266" s="76"/>
      <c r="EY266" s="76">
        <f t="shared" si="645"/>
        <v>0</v>
      </c>
      <c r="EZ266" s="76"/>
      <c r="FA266" s="76">
        <f t="shared" si="646"/>
        <v>-4.2158516020236085E-3</v>
      </c>
      <c r="FB266" s="76"/>
      <c r="FC266" s="76"/>
      <c r="FD266" s="76">
        <f t="shared" si="647"/>
        <v>1.7869997098799828E-2</v>
      </c>
      <c r="FE266" s="76"/>
      <c r="FF266" s="76">
        <f t="shared" si="648"/>
        <v>-1.5190807252055072E-2</v>
      </c>
      <c r="FG266" s="76"/>
      <c r="FH266" s="76"/>
      <c r="FI266" s="76"/>
      <c r="FJ266" s="76"/>
      <c r="FK266" s="76"/>
      <c r="FL266" s="76">
        <f t="shared" si="649"/>
        <v>1.6381766381766381E-2</v>
      </c>
      <c r="FM266" s="76">
        <f t="shared" si="650"/>
        <v>1.5458122540753232E-2</v>
      </c>
      <c r="FN266" s="76">
        <f t="shared" si="651"/>
        <v>1.548075557449226E-2</v>
      </c>
      <c r="FO266" s="76"/>
      <c r="FP266" s="76">
        <f t="shared" si="652"/>
        <v>-9.0101080727412151E-4</v>
      </c>
      <c r="FQ266" s="76"/>
      <c r="FR266" s="76">
        <f t="shared" si="653"/>
        <v>2.2633033739028266E-5</v>
      </c>
      <c r="FS266" s="76"/>
      <c r="FT266" s="76"/>
      <c r="FU266" s="76"/>
      <c r="FV266" s="76"/>
      <c r="FW266" s="76">
        <f t="shared" si="654"/>
        <v>0.34408831908831911</v>
      </c>
      <c r="FX266" s="76">
        <f t="shared" si="655"/>
        <v>0.28625632377740301</v>
      </c>
      <c r="FY266" s="76">
        <f t="shared" si="656"/>
        <v>0.34966624059082518</v>
      </c>
      <c r="FZ266" s="76"/>
      <c r="GA266" s="76">
        <f t="shared" si="657"/>
        <v>5.577921502506078E-3</v>
      </c>
      <c r="GB266" s="76"/>
      <c r="GC266" s="76">
        <f t="shared" si="658"/>
        <v>6.3409916813422174E-2</v>
      </c>
      <c r="GD266" s="76"/>
      <c r="GE266" s="76"/>
      <c r="GF266" s="76"/>
      <c r="GG266" s="76"/>
      <c r="GH266" s="76">
        <f t="shared" si="659"/>
        <v>8.1267806267806261E-2</v>
      </c>
      <c r="GI266" s="76">
        <f t="shared" si="660"/>
        <v>9.949409780775717E-2</v>
      </c>
      <c r="GJ266" s="76">
        <f t="shared" si="661"/>
        <v>6.6822894475216582E-2</v>
      </c>
      <c r="GK266" s="76"/>
      <c r="GL266" s="76">
        <f t="shared" si="662"/>
        <v>-1.4444911792589679E-2</v>
      </c>
      <c r="GM266" s="76"/>
      <c r="GN266" s="76">
        <f t="shared" si="663"/>
        <v>-3.2671203332540588E-2</v>
      </c>
      <c r="GO266" s="76"/>
      <c r="GP266" s="76"/>
      <c r="GQ266" s="76"/>
      <c r="GR266" s="76"/>
      <c r="GS266" s="76">
        <f t="shared" si="664"/>
        <v>0.17920227920227921</v>
      </c>
      <c r="GT266" s="76">
        <f t="shared" si="665"/>
        <v>0.18570826306913996</v>
      </c>
      <c r="GU266" s="76">
        <f t="shared" si="666"/>
        <v>0.13137338446243432</v>
      </c>
      <c r="GV266" s="76"/>
      <c r="GW266" s="76">
        <f t="shared" si="667"/>
        <v>-4.782889473984489E-2</v>
      </c>
      <c r="GX266" s="76"/>
      <c r="GY266" s="76">
        <f t="shared" si="668"/>
        <v>-5.4334878606705633E-2</v>
      </c>
      <c r="GZ266" s="76"/>
      <c r="HA266" s="76"/>
      <c r="HB266" s="76"/>
      <c r="HC266" s="76"/>
      <c r="HD266" s="76">
        <f t="shared" si="669"/>
        <v>6.8803418803418809E-2</v>
      </c>
      <c r="HE266" s="76">
        <f t="shared" si="670"/>
        <v>8.3825182686902755E-2</v>
      </c>
      <c r="HF266" s="76">
        <f t="shared" si="671"/>
        <v>0.12462718363868769</v>
      </c>
      <c r="HG266" s="76"/>
      <c r="HH266" s="76">
        <f t="shared" si="672"/>
        <v>5.582376483526888E-2</v>
      </c>
      <c r="HI266" s="76"/>
      <c r="HJ266" s="76">
        <f t="shared" si="673"/>
        <v>4.0802000951784934E-2</v>
      </c>
      <c r="HK266" s="76"/>
      <c r="HL266" s="76"/>
      <c r="HM266" s="76"/>
      <c r="HN266" s="76"/>
      <c r="HO266" s="76"/>
      <c r="HP266" s="76"/>
      <c r="HQ266" s="76"/>
      <c r="HR266" s="76">
        <f t="shared" si="674"/>
        <v>0.1955840455840456</v>
      </c>
      <c r="HS266" s="76">
        <f t="shared" si="675"/>
        <v>0.24800569800569802</v>
      </c>
      <c r="HT266" s="76">
        <f t="shared" si="676"/>
        <v>0.26438746438746441</v>
      </c>
      <c r="HU266" s="76"/>
      <c r="HV266" s="76">
        <f t="shared" si="677"/>
        <v>0.20116638560989319</v>
      </c>
      <c r="HW266" s="76">
        <f t="shared" si="678"/>
        <v>0.26953344575604271</v>
      </c>
      <c r="HX266" s="76">
        <f t="shared" si="679"/>
        <v>0.28499156829679595</v>
      </c>
      <c r="HY266" s="76"/>
      <c r="HZ266" s="76">
        <f t="shared" si="680"/>
        <v>0.14685414003692659</v>
      </c>
      <c r="IA266" s="76">
        <f t="shared" si="681"/>
        <v>0.25600056810112204</v>
      </c>
      <c r="IB266" s="76">
        <f t="shared" si="682"/>
        <v>0.27148132367561428</v>
      </c>
      <c r="IC266" s="76"/>
      <c r="ID266" s="76"/>
      <c r="IE266" s="76">
        <f t="shared" si="683"/>
        <v>-4.8729905547119007E-2</v>
      </c>
      <c r="IF266" s="76"/>
      <c r="IG266" s="76">
        <f t="shared" si="684"/>
        <v>-5.43122455729666E-2</v>
      </c>
      <c r="IH266" s="76"/>
      <c r="II266" s="76"/>
      <c r="IJ266" s="76">
        <f t="shared" si="685"/>
        <v>7.9948700954240171E-3</v>
      </c>
      <c r="IK266" s="76"/>
      <c r="IL266" s="76">
        <f t="shared" si="686"/>
        <v>-1.3532877654920672E-2</v>
      </c>
      <c r="IM266" s="76"/>
      <c r="IN266" s="76"/>
      <c r="IO266" s="76">
        <f t="shared" si="687"/>
        <v>7.093859288149873E-3</v>
      </c>
      <c r="IP266" s="76"/>
      <c r="IQ266" s="76">
        <f t="shared" si="688"/>
        <v>-1.3510244621181666E-2</v>
      </c>
      <c r="IR266" s="76"/>
      <c r="IS266" s="76"/>
      <c r="IT266" s="76"/>
      <c r="IU266" s="76"/>
      <c r="IV266" s="76"/>
      <c r="IW266" s="76">
        <v>7.0000000000000007E-2</v>
      </c>
      <c r="IX266" s="183">
        <v>5.0550147600575768</v>
      </c>
      <c r="IY266" s="183">
        <v>4.7511314736324151</v>
      </c>
      <c r="IZ266" s="175">
        <v>-0.15322933279611919</v>
      </c>
      <c r="JA266" s="76"/>
      <c r="JB266" s="74">
        <v>18449</v>
      </c>
      <c r="JC266" s="74">
        <v>104</v>
      </c>
      <c r="JD266" s="74">
        <v>102</v>
      </c>
      <c r="JE266" s="76">
        <v>1.6189412492319928E-2</v>
      </c>
      <c r="JF266" s="76">
        <v>7.3039518614474039E-2</v>
      </c>
      <c r="JG266" s="74"/>
      <c r="JH266" s="74">
        <v>180</v>
      </c>
      <c r="JI266" s="74">
        <v>7</v>
      </c>
      <c r="JJ266" s="175">
        <v>3.888888888888889E-2</v>
      </c>
      <c r="JK266" s="74">
        <v>231</v>
      </c>
      <c r="JL266" s="74">
        <v>14</v>
      </c>
      <c r="JM266" s="175">
        <v>6.0606060606060608E-2</v>
      </c>
      <c r="JN266" s="74">
        <v>411</v>
      </c>
      <c r="JO266" s="74">
        <v>21</v>
      </c>
      <c r="JP266" s="175">
        <v>5.1094890510948905E-2</v>
      </c>
      <c r="JQ266" s="175">
        <v>0.78648539049998911</v>
      </c>
      <c r="JR266" s="74"/>
      <c r="JS266" s="74"/>
      <c r="JT266" s="76"/>
      <c r="JU266" s="175"/>
      <c r="JV266" s="175">
        <v>3.7896893137589621E-2</v>
      </c>
      <c r="JW266" s="175">
        <v>6.8282690337999321E-3</v>
      </c>
      <c r="JX266" s="175">
        <v>7.3160025362142122E-3</v>
      </c>
      <c r="JY266" s="175">
        <v>3.0580890601375407E-2</v>
      </c>
      <c r="JZ266" s="175">
        <v>4.4725162171389554E-2</v>
      </c>
      <c r="KA266" s="175">
        <v>3.5604545676242499E-3</v>
      </c>
      <c r="KB266" s="175">
        <v>1.6680485782568404E-2</v>
      </c>
      <c r="KC266" s="175">
        <v>5.7650099985367992E-2</v>
      </c>
      <c r="KD266" s="175">
        <v>2.7069209383992588E-2</v>
      </c>
      <c r="KE266" s="175">
        <v>2.0240940350192655E-2</v>
      </c>
      <c r="KF266" s="175">
        <v>6.4966102521582206E-2</v>
      </c>
      <c r="KG266" s="175"/>
      <c r="KH266" s="74">
        <v>819</v>
      </c>
      <c r="KI266" s="74">
        <v>19766</v>
      </c>
      <c r="KJ266" s="74">
        <v>1332</v>
      </c>
      <c r="KK266" s="74">
        <v>20503</v>
      </c>
      <c r="KL266" s="76">
        <v>4.1434787007993523E-2</v>
      </c>
      <c r="KM266" s="76">
        <v>6.4966102521582206E-2</v>
      </c>
      <c r="KN266" s="175">
        <v>2.3531315513588683E-2</v>
      </c>
      <c r="KO266" s="175">
        <v>0.56791206647325265</v>
      </c>
      <c r="KP266" s="175"/>
      <c r="KQ266" s="74">
        <v>143</v>
      </c>
      <c r="KR266" s="74">
        <v>1340</v>
      </c>
      <c r="KS266" s="175">
        <v>0.10671641791044777</v>
      </c>
      <c r="KT266" s="74">
        <v>283</v>
      </c>
      <c r="KU266" s="74">
        <v>2583</v>
      </c>
      <c r="KV266" s="175">
        <v>0.10956252419667054</v>
      </c>
      <c r="KW266" s="74">
        <v>416</v>
      </c>
      <c r="KX266" s="74">
        <v>3772</v>
      </c>
      <c r="KY266" s="175">
        <v>0.11028632025450689</v>
      </c>
      <c r="KZ266" s="74">
        <v>567</v>
      </c>
      <c r="LA266" s="74">
        <v>5416</v>
      </c>
      <c r="LB266" s="175">
        <v>0.10468980797636632</v>
      </c>
      <c r="LC266" s="74">
        <v>264</v>
      </c>
      <c r="LD266" s="74">
        <v>2522</v>
      </c>
      <c r="LE266" s="175">
        <f t="shared" si="689"/>
        <v>0.10467882632831087</v>
      </c>
      <c r="LF266" s="74">
        <v>289</v>
      </c>
      <c r="LG266" s="74">
        <v>3923</v>
      </c>
      <c r="LH266" s="175">
        <f t="shared" si="690"/>
        <v>7.3668111139434111E-2</v>
      </c>
      <c r="LI266" s="74">
        <v>136</v>
      </c>
      <c r="LJ266" s="74">
        <v>4342</v>
      </c>
      <c r="LK266" s="175">
        <f t="shared" si="691"/>
        <v>3.1321971441731919E-2</v>
      </c>
      <c r="LL266" s="74">
        <v>689</v>
      </c>
      <c r="LM266" s="74">
        <v>10787</v>
      </c>
      <c r="LN266" s="175">
        <v>6.3873180680448685E-2</v>
      </c>
      <c r="LO266" s="175"/>
      <c r="LP266" s="74">
        <v>76</v>
      </c>
      <c r="LQ266" s="74">
        <v>4300</v>
      </c>
      <c r="LR266" s="175">
        <v>1.7674418604651163E-2</v>
      </c>
      <c r="LS266" s="74">
        <v>1332</v>
      </c>
      <c r="LT266" s="74">
        <v>20503</v>
      </c>
      <c r="LU266" s="175">
        <v>6.4966102521582206E-2</v>
      </c>
      <c r="LV266" s="175"/>
      <c r="LW266" s="74"/>
      <c r="LX266" s="74">
        <v>107</v>
      </c>
      <c r="LY266" s="74">
        <v>8</v>
      </c>
      <c r="LZ266" s="74">
        <v>166</v>
      </c>
      <c r="MA266" s="74">
        <v>227</v>
      </c>
      <c r="MB266" s="74">
        <v>154</v>
      </c>
      <c r="MC266" s="74">
        <v>90</v>
      </c>
      <c r="MD266" s="74"/>
    </row>
    <row r="267" spans="1:347" x14ac:dyDescent="0.25">
      <c r="A267" s="153"/>
      <c r="B267" s="156" t="s">
        <v>10</v>
      </c>
      <c r="C267" s="154"/>
      <c r="D267" s="159">
        <v>24109</v>
      </c>
      <c r="E267" s="159" t="s">
        <v>77</v>
      </c>
      <c r="F267" s="73" t="s">
        <v>136</v>
      </c>
      <c r="P267" s="164"/>
      <c r="Q267" s="129"/>
      <c r="R267" s="129"/>
      <c r="S267" s="129"/>
      <c r="T267" s="129"/>
      <c r="U267" s="129"/>
      <c r="V267" s="129"/>
      <c r="W267" s="129"/>
      <c r="X267" s="129"/>
      <c r="Y267" s="129"/>
      <c r="Z267" s="115"/>
      <c r="AA267" s="74"/>
      <c r="AB267" s="75">
        <v>2608</v>
      </c>
      <c r="AC267" s="75">
        <v>2732</v>
      </c>
      <c r="AD267" s="75">
        <v>847</v>
      </c>
      <c r="AE267" s="75">
        <v>1089</v>
      </c>
      <c r="AF267" s="75">
        <v>698</v>
      </c>
      <c r="AG267" s="75">
        <v>1862</v>
      </c>
      <c r="AH267" s="75">
        <v>87</v>
      </c>
      <c r="AI267" s="75">
        <v>45</v>
      </c>
      <c r="AK267" s="74">
        <f t="shared" si="588"/>
        <v>9968</v>
      </c>
      <c r="AL267" s="76"/>
      <c r="AM267" s="77">
        <f t="shared" si="589"/>
        <v>0.26163723916532905</v>
      </c>
      <c r="AN267" s="78">
        <f t="shared" si="590"/>
        <v>0.27407704654895665</v>
      </c>
      <c r="AO267" s="78">
        <f t="shared" si="591"/>
        <v>8.497191011235955E-2</v>
      </c>
      <c r="AP267" s="78">
        <f t="shared" si="592"/>
        <v>0.10924959871589085</v>
      </c>
      <c r="AQ267" s="78">
        <f t="shared" si="593"/>
        <v>7.0024077046548963E-2</v>
      </c>
      <c r="AR267" s="78">
        <f t="shared" si="594"/>
        <v>0.18679775280898878</v>
      </c>
      <c r="AS267" s="78">
        <f t="shared" si="595"/>
        <v>8.727929373996789E-3</v>
      </c>
      <c r="AT267" s="79">
        <f t="shared" si="596"/>
        <v>4.5144462279293742E-3</v>
      </c>
      <c r="AU267" s="76">
        <f t="shared" si="597"/>
        <v>1</v>
      </c>
      <c r="AV267" s="76"/>
      <c r="AW267" s="76"/>
      <c r="AX267" s="75">
        <v>667</v>
      </c>
      <c r="AY267" s="75">
        <v>626</v>
      </c>
      <c r="AZ267" s="75">
        <v>2439</v>
      </c>
      <c r="BA267" s="75">
        <v>1163</v>
      </c>
      <c r="BB267" s="75">
        <v>3367</v>
      </c>
      <c r="BC267" s="75">
        <v>1515</v>
      </c>
      <c r="BD267" s="75">
        <v>202</v>
      </c>
      <c r="BF267" s="75">
        <v>44</v>
      </c>
      <c r="BG267" s="80">
        <v>13</v>
      </c>
      <c r="BH267" s="81"/>
      <c r="BI267" s="81"/>
      <c r="BJ267" s="82"/>
      <c r="BK267" s="74">
        <f t="shared" si="598"/>
        <v>13</v>
      </c>
      <c r="BL267" s="80">
        <f t="shared" si="630"/>
        <v>10036</v>
      </c>
      <c r="BM267" s="83"/>
      <c r="BN267" s="84">
        <f t="shared" si="599"/>
        <v>6.6460741331207648E-2</v>
      </c>
      <c r="BO267" s="85">
        <f t="shared" si="600"/>
        <v>6.2375448385811078E-2</v>
      </c>
      <c r="BP267" s="85">
        <f t="shared" si="601"/>
        <v>0.24302510960542048</v>
      </c>
      <c r="BQ267" s="85">
        <f t="shared" si="602"/>
        <v>0.11588282184137107</v>
      </c>
      <c r="BR267" s="85">
        <f t="shared" si="603"/>
        <v>0.33549222797927464</v>
      </c>
      <c r="BS267" s="85">
        <f t="shared" si="604"/>
        <v>0.15095655639697089</v>
      </c>
      <c r="BT267" s="85">
        <f t="shared" si="605"/>
        <v>2.0127540852929456E-2</v>
      </c>
      <c r="BU267" s="85">
        <f t="shared" si="606"/>
        <v>0</v>
      </c>
      <c r="BV267" s="85">
        <f t="shared" si="607"/>
        <v>4.3842168194499799E-3</v>
      </c>
      <c r="BW267" s="85">
        <f t="shared" si="608"/>
        <v>1.2953367875647669E-3</v>
      </c>
      <c r="BX267" s="85">
        <f t="shared" si="609"/>
        <v>0</v>
      </c>
      <c r="BY267" s="85">
        <f t="shared" si="610"/>
        <v>0</v>
      </c>
      <c r="BZ267" s="85">
        <f t="shared" si="611"/>
        <v>0</v>
      </c>
      <c r="CA267" s="76">
        <f t="shared" si="612"/>
        <v>1.2953367875647669E-3</v>
      </c>
      <c r="CB267" s="86">
        <f t="shared" si="613"/>
        <v>1</v>
      </c>
      <c r="CC267" s="76"/>
      <c r="CD267" s="76"/>
      <c r="CE267" s="75">
        <v>846</v>
      </c>
      <c r="CF267" s="75">
        <v>2549</v>
      </c>
      <c r="CG267" s="75">
        <v>1812</v>
      </c>
      <c r="CH267" s="75">
        <v>1165</v>
      </c>
      <c r="CI267" s="75">
        <v>1302</v>
      </c>
      <c r="CJ267" s="75">
        <v>2376</v>
      </c>
      <c r="CK267" s="75">
        <v>180</v>
      </c>
      <c r="CQ267" s="74">
        <f t="shared" si="614"/>
        <v>0</v>
      </c>
      <c r="CR267" s="74">
        <f t="shared" si="615"/>
        <v>10230</v>
      </c>
      <c r="CS267" s="76"/>
      <c r="CT267" s="77">
        <f t="shared" si="616"/>
        <v>8.2697947214076251E-2</v>
      </c>
      <c r="CU267" s="78">
        <f t="shared" si="617"/>
        <v>0.24916911045943305</v>
      </c>
      <c r="CV267" s="78">
        <f t="shared" si="618"/>
        <v>0.17712609970674487</v>
      </c>
      <c r="CW267" s="78">
        <f t="shared" si="619"/>
        <v>0.11388074291300097</v>
      </c>
      <c r="CX267" s="78">
        <f t="shared" si="620"/>
        <v>0.12727272727272726</v>
      </c>
      <c r="CY267" s="78">
        <f t="shared" si="621"/>
        <v>0.23225806451612904</v>
      </c>
      <c r="CZ267" s="78">
        <f t="shared" si="622"/>
        <v>1.7595307917888565E-2</v>
      </c>
      <c r="DA267" s="79"/>
      <c r="DB267" s="79"/>
      <c r="DC267" s="79"/>
      <c r="DD267" s="79"/>
      <c r="DE267" s="79">
        <f t="shared" si="623"/>
        <v>0</v>
      </c>
      <c r="DF267" s="76">
        <f t="shared" si="624"/>
        <v>1</v>
      </c>
      <c r="DG267" s="76"/>
      <c r="DH267" s="76"/>
      <c r="DI267" s="76"/>
      <c r="DJ267" s="76"/>
      <c r="DK267" s="76">
        <f t="shared" si="631"/>
        <v>0.27407704654895665</v>
      </c>
      <c r="DL267" s="76">
        <f t="shared" si="632"/>
        <v>0.33549222797927464</v>
      </c>
      <c r="DM267" s="76">
        <f t="shared" si="633"/>
        <v>0.24916911045943305</v>
      </c>
      <c r="DN267" s="76"/>
      <c r="DO267" s="76"/>
      <c r="DP267" s="76">
        <f t="shared" si="634"/>
        <v>8.497191011235955E-2</v>
      </c>
      <c r="DQ267" s="76">
        <f t="shared" si="635"/>
        <v>6.2375448385811078E-2</v>
      </c>
      <c r="DR267" s="76">
        <f t="shared" si="636"/>
        <v>0.12727272727272726</v>
      </c>
      <c r="DS267" s="76"/>
      <c r="DT267" s="76"/>
      <c r="DU267" s="76"/>
      <c r="DV267" s="76">
        <f t="shared" si="637"/>
        <v>0</v>
      </c>
      <c r="DW267" s="76"/>
      <c r="DX267" s="76"/>
      <c r="DY267" s="76"/>
      <c r="DZ267" s="76"/>
      <c r="EA267" s="76">
        <f t="shared" si="638"/>
        <v>4.3842168194499799E-3</v>
      </c>
      <c r="EB267" s="76"/>
      <c r="EC267" s="76"/>
      <c r="ED267" s="76"/>
      <c r="EE267" s="76">
        <f t="shared" si="625"/>
        <v>0.3590489566613162</v>
      </c>
      <c r="EF267" s="76">
        <f t="shared" si="626"/>
        <v>0.40225189318453569</v>
      </c>
      <c r="EG267" s="76">
        <f t="shared" si="627"/>
        <v>0.37644183773216033</v>
      </c>
      <c r="EH267" s="76"/>
      <c r="EI267" s="76"/>
      <c r="EJ267" s="76">
        <f t="shared" si="639"/>
        <v>-2.4907936089523602E-2</v>
      </c>
      <c r="EK267" s="76"/>
      <c r="EL267" s="76">
        <f t="shared" si="640"/>
        <v>-8.6323117519841591E-2</v>
      </c>
      <c r="EM267" s="76"/>
      <c r="EN267" s="76"/>
      <c r="EO267" s="76">
        <f t="shared" si="641"/>
        <v>4.230081716036771E-2</v>
      </c>
      <c r="EP267" s="76"/>
      <c r="EQ267" s="76">
        <f t="shared" si="642"/>
        <v>6.4897278886916182E-2</v>
      </c>
      <c r="ER267" s="76"/>
      <c r="ES267" s="76"/>
      <c r="ET267" s="76">
        <f t="shared" si="643"/>
        <v>0</v>
      </c>
      <c r="EU267" s="76"/>
      <c r="EV267" s="76">
        <f t="shared" si="644"/>
        <v>0</v>
      </c>
      <c r="EW267" s="76"/>
      <c r="EX267" s="76"/>
      <c r="EY267" s="76">
        <f t="shared" si="645"/>
        <v>0</v>
      </c>
      <c r="EZ267" s="76"/>
      <c r="FA267" s="76">
        <f t="shared" si="646"/>
        <v>-4.3842168194499799E-3</v>
      </c>
      <c r="FB267" s="76"/>
      <c r="FC267" s="76"/>
      <c r="FD267" s="76">
        <f t="shared" si="647"/>
        <v>1.7392881070844135E-2</v>
      </c>
      <c r="FE267" s="76"/>
      <c r="FF267" s="76">
        <f t="shared" si="648"/>
        <v>-2.5810055452375358E-2</v>
      </c>
      <c r="FG267" s="76"/>
      <c r="FH267" s="76"/>
      <c r="FI267" s="76"/>
      <c r="FJ267" s="76"/>
      <c r="FK267" s="76"/>
      <c r="FL267" s="76">
        <f t="shared" si="649"/>
        <v>8.727929373996789E-3</v>
      </c>
      <c r="FM267" s="76">
        <f t="shared" si="650"/>
        <v>2.0127540852929456E-2</v>
      </c>
      <c r="FN267" s="76">
        <f t="shared" si="651"/>
        <v>1.7595307917888565E-2</v>
      </c>
      <c r="FO267" s="76"/>
      <c r="FP267" s="76">
        <f t="shared" si="652"/>
        <v>8.8673785438917758E-3</v>
      </c>
      <c r="FQ267" s="76"/>
      <c r="FR267" s="76">
        <f t="shared" si="653"/>
        <v>-2.5322329350408908E-3</v>
      </c>
      <c r="FS267" s="76"/>
      <c r="FT267" s="76"/>
      <c r="FU267" s="76"/>
      <c r="FV267" s="76"/>
      <c r="FW267" s="76">
        <f t="shared" si="654"/>
        <v>0.18679775280898878</v>
      </c>
      <c r="FX267" s="76">
        <f t="shared" si="655"/>
        <v>0.15095655639697089</v>
      </c>
      <c r="FY267" s="76">
        <f t="shared" si="656"/>
        <v>0.17712609970674487</v>
      </c>
      <c r="FZ267" s="76"/>
      <c r="GA267" s="76">
        <f t="shared" si="657"/>
        <v>-9.6716531022439101E-3</v>
      </c>
      <c r="GB267" s="76"/>
      <c r="GC267" s="76">
        <f t="shared" si="658"/>
        <v>2.6169543309773974E-2</v>
      </c>
      <c r="GD267" s="76"/>
      <c r="GE267" s="76"/>
      <c r="GF267" s="76"/>
      <c r="GG267" s="76"/>
      <c r="GH267" s="76">
        <f t="shared" si="659"/>
        <v>0.26163723916532905</v>
      </c>
      <c r="GI267" s="76">
        <f t="shared" si="660"/>
        <v>0.24302510960542048</v>
      </c>
      <c r="GJ267" s="76">
        <f t="shared" si="661"/>
        <v>0.23225806451612904</v>
      </c>
      <c r="GK267" s="76"/>
      <c r="GL267" s="76">
        <f t="shared" si="662"/>
        <v>-2.9379174649200007E-2</v>
      </c>
      <c r="GM267" s="76"/>
      <c r="GN267" s="76">
        <f t="shared" si="663"/>
        <v>-1.0767045089291438E-2</v>
      </c>
      <c r="GO267" s="76"/>
      <c r="GP267" s="76"/>
      <c r="GQ267" s="76"/>
      <c r="GR267" s="76"/>
      <c r="GS267" s="76">
        <f t="shared" si="664"/>
        <v>0.10924959871589085</v>
      </c>
      <c r="GT267" s="76">
        <f t="shared" si="665"/>
        <v>0.11588282184137107</v>
      </c>
      <c r="GU267" s="76">
        <f t="shared" si="666"/>
        <v>8.2697947214076251E-2</v>
      </c>
      <c r="GV267" s="76"/>
      <c r="GW267" s="76">
        <f t="shared" si="667"/>
        <v>-2.6551651501814599E-2</v>
      </c>
      <c r="GX267" s="76"/>
      <c r="GY267" s="76">
        <f t="shared" si="668"/>
        <v>-3.3184874627294816E-2</v>
      </c>
      <c r="GZ267" s="76"/>
      <c r="HA267" s="76"/>
      <c r="HB267" s="76"/>
      <c r="HC267" s="76"/>
      <c r="HD267" s="76">
        <f t="shared" si="669"/>
        <v>7.0024077046548963E-2</v>
      </c>
      <c r="HE267" s="76">
        <f t="shared" si="670"/>
        <v>6.6460741331207648E-2</v>
      </c>
      <c r="HF267" s="76">
        <f t="shared" si="671"/>
        <v>0.11388074291300097</v>
      </c>
      <c r="HG267" s="76"/>
      <c r="HH267" s="76">
        <f t="shared" si="672"/>
        <v>4.385666586645201E-2</v>
      </c>
      <c r="HI267" s="76"/>
      <c r="HJ267" s="76">
        <f t="shared" si="673"/>
        <v>4.7420001581793325E-2</v>
      </c>
      <c r="HK267" s="76"/>
      <c r="HL267" s="76"/>
      <c r="HM267" s="76"/>
      <c r="HN267" s="76"/>
      <c r="HO267" s="76"/>
      <c r="HP267" s="76"/>
      <c r="HQ267" s="76"/>
      <c r="HR267" s="76">
        <f t="shared" si="674"/>
        <v>0.11797752808988764</v>
      </c>
      <c r="HS267" s="76">
        <f t="shared" si="675"/>
        <v>0.1792736757624398</v>
      </c>
      <c r="HT267" s="76">
        <f t="shared" si="676"/>
        <v>0.1880016051364366</v>
      </c>
      <c r="HU267" s="76"/>
      <c r="HV267" s="76">
        <f t="shared" si="677"/>
        <v>0.13601036269430053</v>
      </c>
      <c r="HW267" s="76">
        <f t="shared" si="678"/>
        <v>0.18234356317257872</v>
      </c>
      <c r="HX267" s="76">
        <f t="shared" si="679"/>
        <v>0.20247110402550816</v>
      </c>
      <c r="HY267" s="76"/>
      <c r="HZ267" s="76">
        <f t="shared" si="680"/>
        <v>0.10029325513196481</v>
      </c>
      <c r="IA267" s="76">
        <f t="shared" si="681"/>
        <v>0.19657869012707724</v>
      </c>
      <c r="IB267" s="76">
        <f t="shared" si="682"/>
        <v>0.21417399804496579</v>
      </c>
      <c r="IC267" s="76"/>
      <c r="ID267" s="76"/>
      <c r="IE267" s="76">
        <f t="shared" si="683"/>
        <v>-1.7684272957922825E-2</v>
      </c>
      <c r="IF267" s="76"/>
      <c r="IG267" s="76">
        <f t="shared" si="684"/>
        <v>-3.5717107562335718E-2</v>
      </c>
      <c r="IH267" s="76"/>
      <c r="II267" s="76"/>
      <c r="IJ267" s="76">
        <f t="shared" si="685"/>
        <v>1.7305014364637439E-2</v>
      </c>
      <c r="IK267" s="76"/>
      <c r="IL267" s="76">
        <f t="shared" si="686"/>
        <v>1.4235126954498523E-2</v>
      </c>
      <c r="IM267" s="76"/>
      <c r="IN267" s="76"/>
      <c r="IO267" s="76">
        <f t="shared" si="687"/>
        <v>2.6172392908529185E-2</v>
      </c>
      <c r="IP267" s="76"/>
      <c r="IQ267" s="76">
        <f t="shared" si="688"/>
        <v>1.1702894019457621E-2</v>
      </c>
      <c r="IR267" s="76"/>
      <c r="IS267" s="76"/>
      <c r="IT267" s="76"/>
      <c r="IU267" s="76"/>
      <c r="IV267" s="76"/>
      <c r="IW267" s="76">
        <v>0.02</v>
      </c>
      <c r="IX267" s="183">
        <v>2.7603513174404015</v>
      </c>
      <c r="IY267" s="183">
        <v>2.8642006569962777</v>
      </c>
      <c r="IZ267" s="175">
        <v>6.9512333906656454E-2</v>
      </c>
      <c r="JA267" s="76"/>
      <c r="JB267" s="74">
        <v>21388</v>
      </c>
      <c r="JC267" s="74">
        <v>120</v>
      </c>
      <c r="JD267" s="74">
        <v>111</v>
      </c>
      <c r="JE267" s="76">
        <v>1.6202033157412418E-2</v>
      </c>
      <c r="JF267" s="76">
        <v>6.4629290020557617E-2</v>
      </c>
      <c r="JG267" s="74"/>
      <c r="JH267" s="74">
        <v>92</v>
      </c>
      <c r="JI267" s="74">
        <v>1.5</v>
      </c>
      <c r="JJ267" s="175">
        <v>1.6304347826086956E-2</v>
      </c>
      <c r="JK267" s="74">
        <v>86</v>
      </c>
      <c r="JL267" s="74">
        <v>6</v>
      </c>
      <c r="JM267" s="175">
        <v>6.9767441860465115E-2</v>
      </c>
      <c r="JN267" s="74">
        <v>178</v>
      </c>
      <c r="JO267" s="74">
        <v>7.5</v>
      </c>
      <c r="JP267" s="175">
        <v>4.2134831460674156E-2</v>
      </c>
      <c r="JQ267" s="175">
        <v>0.50302506482281761</v>
      </c>
      <c r="JR267" s="74"/>
      <c r="JS267" s="74"/>
      <c r="JT267" s="76"/>
      <c r="JU267" s="175"/>
      <c r="JV267" s="175">
        <v>5.3241996744438413E-2</v>
      </c>
      <c r="JW267" s="175">
        <v>5.7650569723277263E-3</v>
      </c>
      <c r="JX267" s="175">
        <v>2.3060227889310905E-2</v>
      </c>
      <c r="JY267" s="175">
        <v>3.0181768855127508E-2</v>
      </c>
      <c r="JZ267" s="175">
        <v>5.9007053716766143E-2</v>
      </c>
      <c r="KA267" s="175">
        <v>4.6120455778621812E-3</v>
      </c>
      <c r="KB267" s="175">
        <v>2.0143787303309822E-2</v>
      </c>
      <c r="KC267" s="175">
        <v>6.070265870862724E-2</v>
      </c>
      <c r="KD267" s="175">
        <v>3.0520889853499728E-2</v>
      </c>
      <c r="KE267" s="175">
        <v>2.4755832881172002E-2</v>
      </c>
      <c r="KF267" s="175">
        <v>8.3762886597938138E-2</v>
      </c>
      <c r="KG267" s="175"/>
      <c r="KH267" s="74">
        <v>953</v>
      </c>
      <c r="KI267" s="74">
        <v>14284</v>
      </c>
      <c r="KJ267" s="74">
        <v>1235</v>
      </c>
      <c r="KK267" s="74">
        <v>14744</v>
      </c>
      <c r="KL267" s="76">
        <v>6.6718006160739293E-2</v>
      </c>
      <c r="KM267" s="76">
        <v>8.3762886597938138E-2</v>
      </c>
      <c r="KN267" s="175">
        <v>1.7044880437198845E-2</v>
      </c>
      <c r="KO267" s="175">
        <v>0.25547646607025004</v>
      </c>
      <c r="KP267" s="175"/>
      <c r="KQ267" s="74">
        <v>118</v>
      </c>
      <c r="KR267" s="74">
        <v>752</v>
      </c>
      <c r="KS267" s="175">
        <v>0.15691489361702127</v>
      </c>
      <c r="KT267" s="74">
        <v>262</v>
      </c>
      <c r="KU267" s="74">
        <v>1722</v>
      </c>
      <c r="KV267" s="175">
        <v>0.15214866434378629</v>
      </c>
      <c r="KW267" s="74">
        <v>375</v>
      </c>
      <c r="KX267" s="74">
        <v>2620</v>
      </c>
      <c r="KY267" s="175">
        <v>0.1431297709923664</v>
      </c>
      <c r="KZ267" s="74">
        <v>527</v>
      </c>
      <c r="LA267" s="74">
        <v>3750</v>
      </c>
      <c r="LB267" s="175">
        <v>0.14053333333333334</v>
      </c>
      <c r="LC267" s="74">
        <v>163</v>
      </c>
      <c r="LD267" s="74">
        <v>1404</v>
      </c>
      <c r="LE267" s="175">
        <f t="shared" si="689"/>
        <v>0.11609686609686609</v>
      </c>
      <c r="LF267" s="74">
        <v>269</v>
      </c>
      <c r="LG267" s="74">
        <v>3031</v>
      </c>
      <c r="LH267" s="175">
        <f t="shared" si="690"/>
        <v>8.8749587594853185E-2</v>
      </c>
      <c r="LI267" s="74">
        <v>198</v>
      </c>
      <c r="LJ267" s="74">
        <v>3518</v>
      </c>
      <c r="LK267" s="175">
        <f t="shared" si="691"/>
        <v>5.6281978396816375E-2</v>
      </c>
      <c r="LL267" s="74">
        <v>630</v>
      </c>
      <c r="LM267" s="74">
        <v>7953</v>
      </c>
      <c r="LN267" s="175">
        <v>7.9215390418709924E-2</v>
      </c>
      <c r="LO267" s="175"/>
      <c r="LP267" s="74">
        <v>78</v>
      </c>
      <c r="LQ267" s="74">
        <v>3041</v>
      </c>
      <c r="LR267" s="175">
        <v>2.5649457415323908E-2</v>
      </c>
      <c r="LS267" s="74">
        <v>1235</v>
      </c>
      <c r="LT267" s="74">
        <v>14744</v>
      </c>
      <c r="LU267" s="175">
        <v>8.3762886597938138E-2</v>
      </c>
      <c r="LV267" s="175"/>
      <c r="LW267" s="74"/>
      <c r="LX267" s="74">
        <v>291</v>
      </c>
      <c r="LY267" s="74">
        <v>94</v>
      </c>
      <c r="LZ267" s="74">
        <v>215</v>
      </c>
      <c r="MA267" s="74">
        <v>146</v>
      </c>
      <c r="MB267" s="74">
        <v>240</v>
      </c>
      <c r="MC267" s="74">
        <v>268</v>
      </c>
      <c r="MD267" s="74"/>
    </row>
    <row r="268" spans="1:347" x14ac:dyDescent="0.25">
      <c r="A268" s="153"/>
      <c r="B268" s="156" t="s">
        <v>44</v>
      </c>
      <c r="C268" s="154"/>
      <c r="D268" s="159">
        <v>13040</v>
      </c>
      <c r="E268" s="159" t="s">
        <v>0</v>
      </c>
      <c r="F268" s="73" t="s">
        <v>72</v>
      </c>
      <c r="P268" s="164"/>
      <c r="Q268" s="129"/>
      <c r="R268" s="129"/>
      <c r="S268" s="129"/>
      <c r="T268" s="129"/>
      <c r="U268" s="129"/>
      <c r="V268" s="129"/>
      <c r="W268" s="129"/>
      <c r="X268" s="129"/>
      <c r="Y268" s="129"/>
      <c r="Z268" s="115"/>
      <c r="AA268" s="74"/>
      <c r="AB268" s="75">
        <v>1587</v>
      </c>
      <c r="AC268" s="75">
        <v>9254</v>
      </c>
      <c r="AD268" s="75">
        <v>3125</v>
      </c>
      <c r="AE268" s="75">
        <v>3384</v>
      </c>
      <c r="AF268" s="75">
        <v>3156</v>
      </c>
      <c r="AG268" s="75">
        <v>4165</v>
      </c>
      <c r="AH268" s="75">
        <v>650</v>
      </c>
      <c r="AI268" s="75">
        <v>272</v>
      </c>
      <c r="AK268" s="74">
        <f t="shared" si="588"/>
        <v>25593</v>
      </c>
      <c r="AL268" s="76"/>
      <c r="AM268" s="77">
        <f t="shared" si="589"/>
        <v>6.200914312507326E-2</v>
      </c>
      <c r="AN268" s="78">
        <f t="shared" si="590"/>
        <v>0.36158324541866915</v>
      </c>
      <c r="AO268" s="78">
        <f t="shared" si="591"/>
        <v>0.12210370023053178</v>
      </c>
      <c r="AP268" s="78">
        <f t="shared" si="592"/>
        <v>0.13222365490563825</v>
      </c>
      <c r="AQ268" s="78">
        <f t="shared" si="593"/>
        <v>0.12331496893681866</v>
      </c>
      <c r="AR268" s="78">
        <f t="shared" si="594"/>
        <v>0.16273981166725277</v>
      </c>
      <c r="AS268" s="78">
        <f t="shared" si="595"/>
        <v>2.5397569647950612E-2</v>
      </c>
      <c r="AT268" s="79">
        <f t="shared" si="596"/>
        <v>1.0627906068065487E-2</v>
      </c>
      <c r="AU268" s="76">
        <f t="shared" si="597"/>
        <v>1</v>
      </c>
      <c r="AV268" s="76"/>
      <c r="AW268" s="76"/>
      <c r="AX268" s="75">
        <v>3046</v>
      </c>
      <c r="AY268" s="75">
        <v>1990</v>
      </c>
      <c r="AZ268" s="75">
        <v>2074</v>
      </c>
      <c r="BA268" s="75">
        <v>3980</v>
      </c>
      <c r="BB268" s="75">
        <v>8992</v>
      </c>
      <c r="BC268" s="75">
        <v>4665</v>
      </c>
      <c r="BD268" s="75">
        <v>1077</v>
      </c>
      <c r="BF268" s="75">
        <v>88</v>
      </c>
      <c r="BG268" s="80">
        <v>37</v>
      </c>
      <c r="BH268" s="81">
        <v>251</v>
      </c>
      <c r="BI268" s="81"/>
      <c r="BJ268" s="82"/>
      <c r="BK268" s="74">
        <f t="shared" si="598"/>
        <v>288</v>
      </c>
      <c r="BL268" s="80">
        <f t="shared" si="630"/>
        <v>26200</v>
      </c>
      <c r="BM268" s="83"/>
      <c r="BN268" s="84">
        <f t="shared" si="599"/>
        <v>0.11625954198473283</v>
      </c>
      <c r="BO268" s="85">
        <f t="shared" si="600"/>
        <v>7.5954198473282442E-2</v>
      </c>
      <c r="BP268" s="85">
        <f t="shared" si="601"/>
        <v>7.9160305343511456E-2</v>
      </c>
      <c r="BQ268" s="85">
        <f t="shared" si="602"/>
        <v>0.15190839694656488</v>
      </c>
      <c r="BR268" s="85">
        <f t="shared" si="603"/>
        <v>0.34320610687022901</v>
      </c>
      <c r="BS268" s="85">
        <f t="shared" si="604"/>
        <v>0.17805343511450381</v>
      </c>
      <c r="BT268" s="85">
        <f t="shared" si="605"/>
        <v>4.1106870229007636E-2</v>
      </c>
      <c r="BU268" s="85">
        <f t="shared" si="606"/>
        <v>0</v>
      </c>
      <c r="BV268" s="85">
        <f t="shared" si="607"/>
        <v>3.3587786259541984E-3</v>
      </c>
      <c r="BW268" s="85">
        <f t="shared" si="608"/>
        <v>1.4122137404580153E-3</v>
      </c>
      <c r="BX268" s="85">
        <f t="shared" si="609"/>
        <v>9.5801526717557255E-3</v>
      </c>
      <c r="BY268" s="85">
        <f t="shared" si="610"/>
        <v>0</v>
      </c>
      <c r="BZ268" s="85">
        <f t="shared" si="611"/>
        <v>0</v>
      </c>
      <c r="CA268" s="76">
        <f t="shared" si="612"/>
        <v>1.0992366412213741E-2</v>
      </c>
      <c r="CB268" s="86">
        <f t="shared" si="613"/>
        <v>1</v>
      </c>
      <c r="CC268" s="76"/>
      <c r="CD268" s="76"/>
      <c r="CE268" s="75">
        <v>3041</v>
      </c>
      <c r="CF268" s="75">
        <v>6167</v>
      </c>
      <c r="CG268" s="75">
        <v>3993</v>
      </c>
      <c r="CH268" s="75">
        <v>3905</v>
      </c>
      <c r="CI268" s="75">
        <v>5082</v>
      </c>
      <c r="CJ268" s="75">
        <v>1743</v>
      </c>
      <c r="CK268" s="75">
        <v>1525</v>
      </c>
      <c r="CQ268" s="74">
        <f t="shared" si="614"/>
        <v>0</v>
      </c>
      <c r="CR268" s="74">
        <f t="shared" si="615"/>
        <v>25456</v>
      </c>
      <c r="CS268" s="76"/>
      <c r="CT268" s="77">
        <f t="shared" si="616"/>
        <v>0.11946103079824009</v>
      </c>
      <c r="CU268" s="78">
        <f t="shared" si="617"/>
        <v>0.24226115650534255</v>
      </c>
      <c r="CV268" s="78">
        <f t="shared" si="618"/>
        <v>0.15685889377749843</v>
      </c>
      <c r="CW268" s="78">
        <f t="shared" si="619"/>
        <v>0.15340194846008801</v>
      </c>
      <c r="CX268" s="78">
        <f t="shared" si="620"/>
        <v>0.19963859208045254</v>
      </c>
      <c r="CY268" s="78">
        <f t="shared" si="621"/>
        <v>6.8471087366436201E-2</v>
      </c>
      <c r="CZ268" s="78">
        <f t="shared" si="622"/>
        <v>5.9907291011942178E-2</v>
      </c>
      <c r="DA268" s="79"/>
      <c r="DB268" s="79"/>
      <c r="DC268" s="79"/>
      <c r="DD268" s="79"/>
      <c r="DE268" s="79">
        <f t="shared" si="623"/>
        <v>0</v>
      </c>
      <c r="DF268" s="76">
        <f t="shared" si="624"/>
        <v>1</v>
      </c>
      <c r="DG268" s="76"/>
      <c r="DH268" s="76"/>
      <c r="DI268" s="76"/>
      <c r="DJ268" s="76"/>
      <c r="DK268" s="76">
        <f t="shared" si="631"/>
        <v>0.36158324541866915</v>
      </c>
      <c r="DL268" s="76">
        <f t="shared" si="632"/>
        <v>0.34320610687022901</v>
      </c>
      <c r="DM268" s="76">
        <f t="shared" si="633"/>
        <v>0.24226115650534255</v>
      </c>
      <c r="DN268" s="76"/>
      <c r="DO268" s="76"/>
      <c r="DP268" s="76">
        <f t="shared" si="634"/>
        <v>0.12210370023053178</v>
      </c>
      <c r="DQ268" s="76">
        <f t="shared" si="635"/>
        <v>7.5954198473282442E-2</v>
      </c>
      <c r="DR268" s="76">
        <f t="shared" si="636"/>
        <v>0.19963859208045254</v>
      </c>
      <c r="DS268" s="76"/>
      <c r="DT268" s="76"/>
      <c r="DU268" s="76"/>
      <c r="DV268" s="76">
        <f t="shared" si="637"/>
        <v>0</v>
      </c>
      <c r="DW268" s="76"/>
      <c r="DX268" s="76"/>
      <c r="DY268" s="76"/>
      <c r="DZ268" s="76"/>
      <c r="EA268" s="76">
        <f t="shared" si="638"/>
        <v>3.3587786259541984E-3</v>
      </c>
      <c r="EB268" s="76"/>
      <c r="EC268" s="76"/>
      <c r="ED268" s="76"/>
      <c r="EE268" s="76">
        <f t="shared" si="625"/>
        <v>0.48368694564920095</v>
      </c>
      <c r="EF268" s="76">
        <f t="shared" si="626"/>
        <v>0.42251908396946564</v>
      </c>
      <c r="EG268" s="76">
        <f t="shared" si="627"/>
        <v>0.44189974858579506</v>
      </c>
      <c r="EH268" s="76"/>
      <c r="EI268" s="76"/>
      <c r="EJ268" s="76">
        <f t="shared" si="639"/>
        <v>-0.1193220889133266</v>
      </c>
      <c r="EK268" s="76"/>
      <c r="EL268" s="76">
        <f t="shared" si="640"/>
        <v>-0.10094495036488646</v>
      </c>
      <c r="EM268" s="76"/>
      <c r="EN268" s="76"/>
      <c r="EO268" s="76">
        <f t="shared" si="641"/>
        <v>7.7534891849920753E-2</v>
      </c>
      <c r="EP268" s="76"/>
      <c r="EQ268" s="76">
        <f t="shared" si="642"/>
        <v>0.1236843936071701</v>
      </c>
      <c r="ER268" s="76"/>
      <c r="ES268" s="76"/>
      <c r="ET268" s="76">
        <f t="shared" si="643"/>
        <v>0</v>
      </c>
      <c r="EU268" s="76"/>
      <c r="EV268" s="76">
        <f t="shared" si="644"/>
        <v>0</v>
      </c>
      <c r="EW268" s="76"/>
      <c r="EX268" s="76"/>
      <c r="EY268" s="76">
        <f t="shared" si="645"/>
        <v>0</v>
      </c>
      <c r="EZ268" s="76"/>
      <c r="FA268" s="76">
        <f t="shared" si="646"/>
        <v>-3.3587786259541984E-3</v>
      </c>
      <c r="FB268" s="76"/>
      <c r="FC268" s="76"/>
      <c r="FD268" s="76">
        <f t="shared" si="647"/>
        <v>-4.178719706340589E-2</v>
      </c>
      <c r="FE268" s="76"/>
      <c r="FF268" s="76">
        <f t="shared" si="648"/>
        <v>1.9380664616329424E-2</v>
      </c>
      <c r="FG268" s="76"/>
      <c r="FH268" s="76"/>
      <c r="FI268" s="76"/>
      <c r="FJ268" s="76"/>
      <c r="FK268" s="76"/>
      <c r="FL268" s="76">
        <f t="shared" si="649"/>
        <v>2.5397569647950612E-2</v>
      </c>
      <c r="FM268" s="76">
        <f t="shared" si="650"/>
        <v>4.1106870229007636E-2</v>
      </c>
      <c r="FN268" s="76">
        <f t="shared" si="651"/>
        <v>5.9907291011942178E-2</v>
      </c>
      <c r="FO268" s="76"/>
      <c r="FP268" s="76">
        <f t="shared" si="652"/>
        <v>3.4509721363991566E-2</v>
      </c>
      <c r="FQ268" s="76"/>
      <c r="FR268" s="76">
        <f t="shared" si="653"/>
        <v>1.8800420782934542E-2</v>
      </c>
      <c r="FS268" s="76"/>
      <c r="FT268" s="76"/>
      <c r="FU268" s="76"/>
      <c r="FV268" s="76"/>
      <c r="FW268" s="76">
        <f t="shared" si="654"/>
        <v>0.16273981166725277</v>
      </c>
      <c r="FX268" s="76">
        <f t="shared" si="655"/>
        <v>0.17805343511450381</v>
      </c>
      <c r="FY268" s="76">
        <f t="shared" si="656"/>
        <v>0.15685889377749843</v>
      </c>
      <c r="FZ268" s="76"/>
      <c r="GA268" s="76">
        <f t="shared" si="657"/>
        <v>-5.880917889754339E-3</v>
      </c>
      <c r="GB268" s="76"/>
      <c r="GC268" s="76">
        <f t="shared" si="658"/>
        <v>-2.1194541337005379E-2</v>
      </c>
      <c r="GD268" s="76"/>
      <c r="GE268" s="76"/>
      <c r="GF268" s="76"/>
      <c r="GG268" s="76"/>
      <c r="GH268" s="76">
        <f t="shared" si="659"/>
        <v>6.200914312507326E-2</v>
      </c>
      <c r="GI268" s="76">
        <f t="shared" si="660"/>
        <v>7.9160305343511456E-2</v>
      </c>
      <c r="GJ268" s="76">
        <f t="shared" si="661"/>
        <v>6.8471087366436201E-2</v>
      </c>
      <c r="GK268" s="76"/>
      <c r="GL268" s="76">
        <f t="shared" si="662"/>
        <v>6.4619442413629408E-3</v>
      </c>
      <c r="GM268" s="76"/>
      <c r="GN268" s="76">
        <f t="shared" si="663"/>
        <v>-1.0689217977075255E-2</v>
      </c>
      <c r="GO268" s="76"/>
      <c r="GP268" s="76"/>
      <c r="GQ268" s="76"/>
      <c r="GR268" s="76"/>
      <c r="GS268" s="76">
        <f t="shared" si="664"/>
        <v>0.13222365490563825</v>
      </c>
      <c r="GT268" s="76">
        <f t="shared" si="665"/>
        <v>0.15190839694656488</v>
      </c>
      <c r="GU268" s="76">
        <f t="shared" si="666"/>
        <v>0.11946103079824009</v>
      </c>
      <c r="GV268" s="76"/>
      <c r="GW268" s="76">
        <f t="shared" si="667"/>
        <v>-1.276262410739816E-2</v>
      </c>
      <c r="GX268" s="76"/>
      <c r="GY268" s="76">
        <f t="shared" si="668"/>
        <v>-3.2447366148324788E-2</v>
      </c>
      <c r="GZ268" s="76"/>
      <c r="HA268" s="76"/>
      <c r="HB268" s="76"/>
      <c r="HC268" s="76"/>
      <c r="HD268" s="76">
        <f t="shared" si="669"/>
        <v>0.12331496893681866</v>
      </c>
      <c r="HE268" s="76">
        <f t="shared" si="670"/>
        <v>0.11625954198473283</v>
      </c>
      <c r="HF268" s="76">
        <f t="shared" si="671"/>
        <v>0.15340194846008801</v>
      </c>
      <c r="HG268" s="76"/>
      <c r="HH268" s="76">
        <f t="shared" si="672"/>
        <v>3.0086979523269344E-2</v>
      </c>
      <c r="HI268" s="76"/>
      <c r="HJ268" s="76">
        <f t="shared" si="673"/>
        <v>3.7142406475355175E-2</v>
      </c>
      <c r="HK268" s="76"/>
      <c r="HL268" s="76"/>
      <c r="HM268" s="76"/>
      <c r="HN268" s="76"/>
      <c r="HO268" s="76"/>
      <c r="HP268" s="76"/>
      <c r="HQ268" s="76"/>
      <c r="HR268" s="76">
        <f t="shared" si="674"/>
        <v>0.15762122455358887</v>
      </c>
      <c r="HS268" s="76">
        <f t="shared" si="675"/>
        <v>0.2555386238424569</v>
      </c>
      <c r="HT268" s="76">
        <f t="shared" si="676"/>
        <v>0.28093619349040755</v>
      </c>
      <c r="HU268" s="76"/>
      <c r="HV268" s="76">
        <f t="shared" si="677"/>
        <v>0.19301526717557252</v>
      </c>
      <c r="HW268" s="76">
        <f t="shared" si="678"/>
        <v>0.2681679389312977</v>
      </c>
      <c r="HX268" s="76">
        <f t="shared" si="679"/>
        <v>0.30927480916030536</v>
      </c>
      <c r="HY268" s="76"/>
      <c r="HZ268" s="76">
        <f t="shared" si="680"/>
        <v>0.17936832181018228</v>
      </c>
      <c r="IA268" s="76">
        <f t="shared" si="681"/>
        <v>0.27286297925832809</v>
      </c>
      <c r="IB268" s="76">
        <f t="shared" si="682"/>
        <v>0.33277027027027029</v>
      </c>
      <c r="IC268" s="76"/>
      <c r="ID268" s="76"/>
      <c r="IE268" s="76">
        <f t="shared" si="683"/>
        <v>2.1747097256593406E-2</v>
      </c>
      <c r="IF268" s="76"/>
      <c r="IG268" s="76">
        <f t="shared" si="684"/>
        <v>-1.364694536539024E-2</v>
      </c>
      <c r="IH268" s="76"/>
      <c r="II268" s="76"/>
      <c r="IJ268" s="76">
        <f t="shared" si="685"/>
        <v>1.7324355415871184E-2</v>
      </c>
      <c r="IK268" s="76"/>
      <c r="IL268" s="76">
        <f t="shared" si="686"/>
        <v>4.6950403270303864E-3</v>
      </c>
      <c r="IM268" s="76"/>
      <c r="IN268" s="76"/>
      <c r="IO268" s="76">
        <f t="shared" si="687"/>
        <v>5.1834076779862737E-2</v>
      </c>
      <c r="IP268" s="76"/>
      <c r="IQ268" s="76">
        <f t="shared" si="688"/>
        <v>2.3495461109964921E-2</v>
      </c>
      <c r="IR268" s="76"/>
      <c r="IS268" s="76"/>
      <c r="IT268" s="76"/>
      <c r="IU268" s="76"/>
      <c r="IV268" s="76"/>
      <c r="IW268" s="76">
        <v>0.16</v>
      </c>
      <c r="IX268" s="183">
        <v>9.4872269529803788</v>
      </c>
      <c r="IY268" s="183">
        <v>8.8377200194107441</v>
      </c>
      <c r="IZ268" s="175">
        <v>-0.21835232034772731</v>
      </c>
      <c r="JA268" s="76"/>
      <c r="JB268" s="74">
        <v>17338</v>
      </c>
      <c r="JC268" s="74">
        <v>97</v>
      </c>
      <c r="JD268" s="74">
        <v>93</v>
      </c>
      <c r="JE268" s="76">
        <v>1.4871322265096744E-2</v>
      </c>
      <c r="JF268" s="76">
        <v>7.0907777130527136E-2</v>
      </c>
      <c r="JG268" s="74"/>
      <c r="JH268" s="74">
        <v>447</v>
      </c>
      <c r="JI268" s="74">
        <v>43</v>
      </c>
      <c r="JJ268" s="175">
        <v>9.6196868008948541E-2</v>
      </c>
      <c r="JK268" s="74">
        <v>481</v>
      </c>
      <c r="JL268" s="74">
        <v>82</v>
      </c>
      <c r="JM268" s="175">
        <v>0.17047817047817049</v>
      </c>
      <c r="JN268" s="74">
        <v>928</v>
      </c>
      <c r="JO268" s="74">
        <v>125</v>
      </c>
      <c r="JP268" s="175">
        <v>0.13469827586206898</v>
      </c>
      <c r="JQ268" s="175">
        <v>0.46148837595573661</v>
      </c>
      <c r="JR268" s="74"/>
      <c r="JS268" s="74"/>
      <c r="JT268" s="76">
        <v>3.0418250950570342E-2</v>
      </c>
      <c r="JU268" s="175"/>
      <c r="JV268" s="175">
        <v>0.14344980178851297</v>
      </c>
      <c r="JW268" s="175">
        <v>2.2794321010417628E-2</v>
      </c>
      <c r="JX268" s="175">
        <v>9.6985341569097452E-2</v>
      </c>
      <c r="JY268" s="175">
        <v>4.6464460219415506E-2</v>
      </c>
      <c r="JZ268" s="175">
        <v>0.16624412279893058</v>
      </c>
      <c r="KA268" s="175">
        <v>4.1970129989858947E-2</v>
      </c>
      <c r="KB268" s="175">
        <v>8.3663685811745186E-2</v>
      </c>
      <c r="KC268" s="175">
        <v>0.19489259703143727</v>
      </c>
      <c r="KD268" s="175">
        <v>0.14842813681202174</v>
      </c>
      <c r="KE268" s="175">
        <v>0.12563381580160413</v>
      </c>
      <c r="KF268" s="175">
        <v>0.29187793860053474</v>
      </c>
      <c r="KG268" s="175"/>
      <c r="KH268" s="74">
        <v>7914</v>
      </c>
      <c r="KI268" s="74">
        <v>40431</v>
      </c>
      <c r="KJ268" s="74">
        <v>12664</v>
      </c>
      <c r="KK268" s="74">
        <v>43388</v>
      </c>
      <c r="KL268" s="76">
        <v>0.19574089188988647</v>
      </c>
      <c r="KM268" s="76">
        <v>0.29187793860053474</v>
      </c>
      <c r="KN268" s="175">
        <v>9.6137046710648266E-2</v>
      </c>
      <c r="KO268" s="175">
        <v>0.49114441945390702</v>
      </c>
      <c r="KP268" s="175"/>
      <c r="KQ268" s="74">
        <v>1603</v>
      </c>
      <c r="KR268" s="74">
        <v>2906</v>
      </c>
      <c r="KS268" s="175">
        <v>0.55161734342739155</v>
      </c>
      <c r="KT268" s="74">
        <v>2955</v>
      </c>
      <c r="KU268" s="74">
        <v>5617</v>
      </c>
      <c r="KV268" s="175">
        <v>0.52608153818764469</v>
      </c>
      <c r="KW268" s="74">
        <v>4109</v>
      </c>
      <c r="KX268" s="74">
        <v>8269</v>
      </c>
      <c r="KY268" s="175">
        <v>0.49691619301003748</v>
      </c>
      <c r="KZ268" s="74">
        <v>5464</v>
      </c>
      <c r="LA268" s="74">
        <v>11843</v>
      </c>
      <c r="LB268" s="175">
        <v>0.46136958540910245</v>
      </c>
      <c r="LC268" s="74">
        <v>2338</v>
      </c>
      <c r="LD268" s="74">
        <v>5877</v>
      </c>
      <c r="LE268" s="175">
        <f t="shared" si="689"/>
        <v>0.39782201803641315</v>
      </c>
      <c r="LF268" s="74">
        <v>2787</v>
      </c>
      <c r="LG268" s="74">
        <v>8419</v>
      </c>
      <c r="LH268" s="175">
        <f t="shared" si="690"/>
        <v>0.33103694025418695</v>
      </c>
      <c r="LI268" s="74">
        <v>1358</v>
      </c>
      <c r="LJ268" s="74">
        <v>8954</v>
      </c>
      <c r="LK268" s="175">
        <f t="shared" si="691"/>
        <v>0.15166406075496985</v>
      </c>
      <c r="LL268" s="74">
        <v>6483</v>
      </c>
      <c r="LM268" s="74">
        <v>23250</v>
      </c>
      <c r="LN268" s="175">
        <v>0.27883870967741936</v>
      </c>
      <c r="LO268" s="175"/>
      <c r="LP268" s="74">
        <v>717</v>
      </c>
      <c r="LQ268" s="74">
        <v>8295</v>
      </c>
      <c r="LR268" s="175">
        <v>8.6437613019891502E-2</v>
      </c>
      <c r="LS268" s="74">
        <v>12664</v>
      </c>
      <c r="LT268" s="74">
        <v>43388</v>
      </c>
      <c r="LU268" s="175">
        <v>0.29187793860053474</v>
      </c>
      <c r="LV268" s="175"/>
      <c r="LW268" s="74"/>
      <c r="LX268" s="74">
        <v>7</v>
      </c>
      <c r="LY268" s="74">
        <v>13</v>
      </c>
      <c r="LZ268" s="74">
        <v>174</v>
      </c>
      <c r="MA268" s="74">
        <v>305</v>
      </c>
      <c r="MB268" s="74">
        <v>249</v>
      </c>
      <c r="MC268" s="74">
        <v>66</v>
      </c>
      <c r="MD268" s="74"/>
    </row>
    <row r="269" spans="1:347" x14ac:dyDescent="0.25">
      <c r="A269" s="153"/>
      <c r="B269" s="156" t="s">
        <v>7</v>
      </c>
      <c r="C269" s="154"/>
      <c r="D269" s="159">
        <v>38025</v>
      </c>
      <c r="E269" s="159" t="s">
        <v>141</v>
      </c>
      <c r="F269" s="73" t="s">
        <v>205</v>
      </c>
      <c r="P269" s="164"/>
      <c r="Q269" s="129"/>
      <c r="R269" s="129"/>
      <c r="S269" s="129"/>
      <c r="T269" s="129"/>
      <c r="U269" s="129"/>
      <c r="V269" s="129"/>
      <c r="W269" s="129"/>
      <c r="X269" s="129"/>
      <c r="Y269" s="129"/>
      <c r="Z269" s="115"/>
      <c r="AA269" s="74"/>
      <c r="AB269" s="75">
        <v>722</v>
      </c>
      <c r="AC269" s="75">
        <v>2039</v>
      </c>
      <c r="AD269" s="75">
        <v>377</v>
      </c>
      <c r="AE269" s="75">
        <v>2372</v>
      </c>
      <c r="AF269" s="75">
        <v>381</v>
      </c>
      <c r="AG269" s="75">
        <v>2137</v>
      </c>
      <c r="AH269" s="75">
        <v>43</v>
      </c>
      <c r="AI269" s="75">
        <v>91</v>
      </c>
      <c r="AK269" s="74">
        <f t="shared" si="588"/>
        <v>8162</v>
      </c>
      <c r="AL269" s="76"/>
      <c r="AM269" s="77">
        <f t="shared" si="589"/>
        <v>8.8458711100220536E-2</v>
      </c>
      <c r="AN269" s="78">
        <f t="shared" si="590"/>
        <v>0.24981622151433472</v>
      </c>
      <c r="AO269" s="78">
        <f t="shared" si="591"/>
        <v>4.6189659397206567E-2</v>
      </c>
      <c r="AP269" s="78">
        <f t="shared" si="592"/>
        <v>0.29061504533202648</v>
      </c>
      <c r="AQ269" s="78">
        <f t="shared" si="593"/>
        <v>4.6679735358980644E-2</v>
      </c>
      <c r="AR269" s="78">
        <f t="shared" si="594"/>
        <v>0.26182308257779957</v>
      </c>
      <c r="AS269" s="78">
        <f t="shared" si="595"/>
        <v>5.2683165890713059E-3</v>
      </c>
      <c r="AT269" s="79">
        <f t="shared" si="596"/>
        <v>1.1149228130360206E-2</v>
      </c>
      <c r="AU269" s="76">
        <f t="shared" si="597"/>
        <v>1</v>
      </c>
      <c r="AV269" s="76"/>
      <c r="AW269" s="76"/>
      <c r="AX269" s="75">
        <v>492</v>
      </c>
      <c r="AY269" s="75">
        <v>249</v>
      </c>
      <c r="AZ269" s="75">
        <v>915</v>
      </c>
      <c r="BA269" s="75">
        <v>1912</v>
      </c>
      <c r="BB269" s="75">
        <v>2496</v>
      </c>
      <c r="BC269" s="75">
        <v>1515</v>
      </c>
      <c r="BD269" s="75">
        <v>91</v>
      </c>
      <c r="BE269" s="75">
        <v>364</v>
      </c>
      <c r="BF269" s="75">
        <v>15</v>
      </c>
      <c r="BG269" s="80">
        <v>17</v>
      </c>
      <c r="BH269" s="81"/>
      <c r="BI269" s="81"/>
      <c r="BJ269" s="82"/>
      <c r="BK269" s="74">
        <f t="shared" si="598"/>
        <v>17</v>
      </c>
      <c r="BL269" s="80">
        <f t="shared" si="630"/>
        <v>8066</v>
      </c>
      <c r="BM269" s="83"/>
      <c r="BN269" s="84">
        <f t="shared" si="599"/>
        <v>6.0996776593106872E-2</v>
      </c>
      <c r="BO269" s="85">
        <f t="shared" si="600"/>
        <v>3.0870319861145551E-2</v>
      </c>
      <c r="BP269" s="85">
        <f t="shared" si="601"/>
        <v>0.1134391272005951</v>
      </c>
      <c r="BQ269" s="85">
        <f t="shared" si="602"/>
        <v>0.23704438383337467</v>
      </c>
      <c r="BR269" s="85">
        <f t="shared" si="603"/>
        <v>0.30944706174063974</v>
      </c>
      <c r="BS269" s="85">
        <f t="shared" si="604"/>
        <v>0.18782544011901811</v>
      </c>
      <c r="BT269" s="85">
        <f t="shared" si="605"/>
        <v>1.1281924125960824E-2</v>
      </c>
      <c r="BU269" s="85">
        <f t="shared" si="606"/>
        <v>4.5127696503843295E-2</v>
      </c>
      <c r="BV269" s="85">
        <f t="shared" si="607"/>
        <v>1.8596578229605754E-3</v>
      </c>
      <c r="BW269" s="85">
        <f t="shared" si="608"/>
        <v>2.1076121993553187E-3</v>
      </c>
      <c r="BX269" s="85">
        <f t="shared" si="609"/>
        <v>0</v>
      </c>
      <c r="BY269" s="85">
        <f t="shared" si="610"/>
        <v>0</v>
      </c>
      <c r="BZ269" s="85">
        <f t="shared" si="611"/>
        <v>0</v>
      </c>
      <c r="CA269" s="76">
        <f t="shared" si="612"/>
        <v>2.1076121993553187E-3</v>
      </c>
      <c r="CB269" s="86">
        <f t="shared" si="613"/>
        <v>1</v>
      </c>
      <c r="CC269" s="76"/>
      <c r="CD269" s="76"/>
      <c r="CE269" s="75">
        <v>1930</v>
      </c>
      <c r="CF269" s="75">
        <v>2053</v>
      </c>
      <c r="CG269" s="75">
        <v>1770</v>
      </c>
      <c r="CH269" s="75">
        <v>738</v>
      </c>
      <c r="CI269" s="75">
        <v>958</v>
      </c>
      <c r="CJ269" s="75">
        <v>693</v>
      </c>
      <c r="CK269" s="73">
        <v>84</v>
      </c>
      <c r="CL269" s="73">
        <v>29</v>
      </c>
      <c r="CM269" s="73">
        <v>24</v>
      </c>
      <c r="CN269" s="73">
        <v>2</v>
      </c>
      <c r="CQ269" s="74">
        <f t="shared" si="614"/>
        <v>55</v>
      </c>
      <c r="CR269" s="74">
        <f t="shared" si="615"/>
        <v>8281</v>
      </c>
      <c r="CS269" s="76"/>
      <c r="CT269" s="77">
        <f t="shared" si="616"/>
        <v>0.23306363965704624</v>
      </c>
      <c r="CU269" s="78">
        <f t="shared" si="617"/>
        <v>0.24791691824658857</v>
      </c>
      <c r="CV269" s="78">
        <f t="shared" si="618"/>
        <v>0.21374230165438957</v>
      </c>
      <c r="CW269" s="78">
        <f t="shared" si="619"/>
        <v>8.9119671537253961E-2</v>
      </c>
      <c r="CX269" s="78">
        <f t="shared" si="620"/>
        <v>0.1156865112909069</v>
      </c>
      <c r="CY269" s="78">
        <f t="shared" si="621"/>
        <v>8.3685545224006758E-2</v>
      </c>
      <c r="CZ269" s="78">
        <f t="shared" si="622"/>
        <v>1.0143702451394759E-2</v>
      </c>
      <c r="DA269" s="79"/>
      <c r="DB269" s="79"/>
      <c r="DC269" s="79"/>
      <c r="DD269" s="79"/>
      <c r="DE269" s="79">
        <f t="shared" si="623"/>
        <v>6.6417099384132351E-3</v>
      </c>
      <c r="DF269" s="76">
        <f t="shared" si="624"/>
        <v>1</v>
      </c>
      <c r="DG269" s="76"/>
      <c r="DH269" s="76"/>
      <c r="DI269" s="76"/>
      <c r="DJ269" s="76"/>
      <c r="DK269" s="76">
        <f t="shared" si="631"/>
        <v>0.24981622151433472</v>
      </c>
      <c r="DL269" s="76">
        <f t="shared" si="632"/>
        <v>0.30944706174063974</v>
      </c>
      <c r="DM269" s="76">
        <f t="shared" si="633"/>
        <v>0.24791691824658857</v>
      </c>
      <c r="DN269" s="76"/>
      <c r="DO269" s="76"/>
      <c r="DP269" s="76">
        <f t="shared" si="634"/>
        <v>4.6189659397206567E-2</v>
      </c>
      <c r="DQ269" s="76">
        <f t="shared" si="635"/>
        <v>3.0870319861145551E-2</v>
      </c>
      <c r="DR269" s="76">
        <f t="shared" si="636"/>
        <v>0.1156865112909069</v>
      </c>
      <c r="DS269" s="76"/>
      <c r="DT269" s="76"/>
      <c r="DU269" s="76"/>
      <c r="DV269" s="76">
        <f t="shared" si="637"/>
        <v>4.5127696503843295E-2</v>
      </c>
      <c r="DW269" s="76"/>
      <c r="DX269" s="76"/>
      <c r="DY269" s="76"/>
      <c r="DZ269" s="76"/>
      <c r="EA269" s="76">
        <f t="shared" si="638"/>
        <v>1.8596578229605754E-3</v>
      </c>
      <c r="EB269" s="76"/>
      <c r="EC269" s="76"/>
      <c r="ED269" s="76"/>
      <c r="EE269" s="76">
        <f t="shared" si="625"/>
        <v>0.29600588091154129</v>
      </c>
      <c r="EF269" s="76">
        <f t="shared" si="626"/>
        <v>0.38730473592858916</v>
      </c>
      <c r="EG269" s="76">
        <f t="shared" si="627"/>
        <v>0.36360342953749547</v>
      </c>
      <c r="EH269" s="76"/>
      <c r="EI269" s="76"/>
      <c r="EJ269" s="76">
        <f t="shared" si="639"/>
        <v>-1.8993032677461497E-3</v>
      </c>
      <c r="EK269" s="76"/>
      <c r="EL269" s="76">
        <f t="shared" si="640"/>
        <v>-6.153014349405117E-2</v>
      </c>
      <c r="EM269" s="76"/>
      <c r="EN269" s="76"/>
      <c r="EO269" s="76">
        <f t="shared" si="641"/>
        <v>6.9496851893700334E-2</v>
      </c>
      <c r="EP269" s="76"/>
      <c r="EQ269" s="76">
        <f t="shared" si="642"/>
        <v>8.4816191429761351E-2</v>
      </c>
      <c r="ER269" s="76"/>
      <c r="ES269" s="76"/>
      <c r="ET269" s="76">
        <f t="shared" si="643"/>
        <v>0</v>
      </c>
      <c r="EU269" s="76"/>
      <c r="EV269" s="76">
        <f t="shared" si="644"/>
        <v>-4.5127696503843295E-2</v>
      </c>
      <c r="EW269" s="76"/>
      <c r="EX269" s="76"/>
      <c r="EY269" s="76">
        <f t="shared" si="645"/>
        <v>0</v>
      </c>
      <c r="EZ269" s="76"/>
      <c r="FA269" s="76">
        <f t="shared" si="646"/>
        <v>-1.8596578229605754E-3</v>
      </c>
      <c r="FB269" s="76"/>
      <c r="FC269" s="76"/>
      <c r="FD269" s="76">
        <f t="shared" si="647"/>
        <v>6.7597548625954185E-2</v>
      </c>
      <c r="FE269" s="76"/>
      <c r="FF269" s="76">
        <f t="shared" si="648"/>
        <v>-2.3701306391093691E-2</v>
      </c>
      <c r="FG269" s="76"/>
      <c r="FH269" s="76"/>
      <c r="FI269" s="76"/>
      <c r="FJ269" s="76"/>
      <c r="FK269" s="76"/>
      <c r="FL269" s="76">
        <f t="shared" si="649"/>
        <v>5.2683165890713059E-3</v>
      </c>
      <c r="FM269" s="76">
        <f t="shared" si="650"/>
        <v>1.1281924125960824E-2</v>
      </c>
      <c r="FN269" s="76">
        <f t="shared" si="651"/>
        <v>1.0143702451394759E-2</v>
      </c>
      <c r="FO269" s="76"/>
      <c r="FP269" s="76">
        <f t="shared" si="652"/>
        <v>4.8753858623234534E-3</v>
      </c>
      <c r="FQ269" s="76"/>
      <c r="FR269" s="76">
        <f t="shared" si="653"/>
        <v>-1.1382216745660645E-3</v>
      </c>
      <c r="FS269" s="76"/>
      <c r="FT269" s="76"/>
      <c r="FU269" s="76"/>
      <c r="FV269" s="76"/>
      <c r="FW269" s="76">
        <f t="shared" si="654"/>
        <v>0.26182308257779957</v>
      </c>
      <c r="FX269" s="76">
        <f t="shared" si="655"/>
        <v>0.18782544011901811</v>
      </c>
      <c r="FY269" s="76">
        <f t="shared" si="656"/>
        <v>0.21374230165438957</v>
      </c>
      <c r="FZ269" s="76"/>
      <c r="GA269" s="76">
        <f t="shared" si="657"/>
        <v>-4.8080780923410005E-2</v>
      </c>
      <c r="GB269" s="76"/>
      <c r="GC269" s="76">
        <f t="shared" si="658"/>
        <v>2.5916861535371455E-2</v>
      </c>
      <c r="GD269" s="76"/>
      <c r="GE269" s="76"/>
      <c r="GF269" s="76"/>
      <c r="GG269" s="76"/>
      <c r="GH269" s="76">
        <f t="shared" si="659"/>
        <v>8.8458711100220536E-2</v>
      </c>
      <c r="GI269" s="76">
        <f t="shared" si="660"/>
        <v>0.1134391272005951</v>
      </c>
      <c r="GJ269" s="76">
        <f t="shared" si="661"/>
        <v>8.3685545224006758E-2</v>
      </c>
      <c r="GK269" s="76"/>
      <c r="GL269" s="76">
        <f t="shared" si="662"/>
        <v>-4.773165876213778E-3</v>
      </c>
      <c r="GM269" s="76"/>
      <c r="GN269" s="76">
        <f t="shared" si="663"/>
        <v>-2.9753581976588339E-2</v>
      </c>
      <c r="GO269" s="76"/>
      <c r="GP269" s="76"/>
      <c r="GQ269" s="76"/>
      <c r="GR269" s="76"/>
      <c r="GS269" s="76">
        <f t="shared" si="664"/>
        <v>0.29061504533202648</v>
      </c>
      <c r="GT269" s="76">
        <f t="shared" si="665"/>
        <v>0.23704438383337467</v>
      </c>
      <c r="GU269" s="76">
        <f t="shared" si="666"/>
        <v>0.23306363965704624</v>
      </c>
      <c r="GV269" s="76"/>
      <c r="GW269" s="76">
        <f t="shared" si="667"/>
        <v>-5.7551405674980238E-2</v>
      </c>
      <c r="GX269" s="76"/>
      <c r="GY269" s="76">
        <f t="shared" si="668"/>
        <v>-3.9807441763284324E-3</v>
      </c>
      <c r="GZ269" s="76"/>
      <c r="HA269" s="76"/>
      <c r="HB269" s="76"/>
      <c r="HC269" s="76"/>
      <c r="HD269" s="76">
        <f t="shared" si="669"/>
        <v>4.6679735358980644E-2</v>
      </c>
      <c r="HE269" s="76">
        <f t="shared" si="670"/>
        <v>6.0996776593106872E-2</v>
      </c>
      <c r="HF269" s="76">
        <f t="shared" si="671"/>
        <v>8.9119671537253961E-2</v>
      </c>
      <c r="HG269" s="76"/>
      <c r="HH269" s="76">
        <f t="shared" si="672"/>
        <v>4.2439936178273317E-2</v>
      </c>
      <c r="HI269" s="76"/>
      <c r="HJ269" s="76">
        <f t="shared" si="673"/>
        <v>2.8122894944147089E-2</v>
      </c>
      <c r="HK269" s="76"/>
      <c r="HL269" s="76"/>
      <c r="HM269" s="76"/>
      <c r="HN269" s="76"/>
      <c r="HO269" s="76"/>
      <c r="HP269" s="76"/>
      <c r="HQ269" s="76"/>
      <c r="HR269" s="76">
        <f t="shared" si="674"/>
        <v>0.29588336192109777</v>
      </c>
      <c r="HS269" s="76">
        <f t="shared" si="675"/>
        <v>0.3372947806910071</v>
      </c>
      <c r="HT269" s="76">
        <f t="shared" si="676"/>
        <v>0.34256309728007839</v>
      </c>
      <c r="HU269" s="76"/>
      <c r="HV269" s="76">
        <f t="shared" si="677"/>
        <v>0.2483263079593355</v>
      </c>
      <c r="HW269" s="76">
        <f t="shared" si="678"/>
        <v>0.29804116042648154</v>
      </c>
      <c r="HX269" s="76">
        <f t="shared" si="679"/>
        <v>0.3093230845524424</v>
      </c>
      <c r="HY269" s="76"/>
      <c r="HZ269" s="76">
        <f t="shared" si="680"/>
        <v>0.243207342108441</v>
      </c>
      <c r="IA269" s="76">
        <f t="shared" si="681"/>
        <v>0.32218331119430021</v>
      </c>
      <c r="IB269" s="76">
        <f t="shared" si="682"/>
        <v>0.33232701364569495</v>
      </c>
      <c r="IC269" s="76"/>
      <c r="ID269" s="76"/>
      <c r="IE269" s="76">
        <f t="shared" si="683"/>
        <v>-5.2676019812656766E-2</v>
      </c>
      <c r="IF269" s="76"/>
      <c r="IG269" s="76">
        <f t="shared" si="684"/>
        <v>-5.1189658508944968E-3</v>
      </c>
      <c r="IH269" s="76"/>
      <c r="II269" s="76"/>
      <c r="IJ269" s="76">
        <f t="shared" si="685"/>
        <v>-1.5111469496706886E-2</v>
      </c>
      <c r="IK269" s="76"/>
      <c r="IL269" s="76">
        <f t="shared" si="686"/>
        <v>2.4142150767818671E-2</v>
      </c>
      <c r="IM269" s="76"/>
      <c r="IN269" s="76"/>
      <c r="IO269" s="76">
        <f t="shared" si="687"/>
        <v>-1.0236083634383442E-2</v>
      </c>
      <c r="IP269" s="76"/>
      <c r="IQ269" s="76">
        <f t="shared" si="688"/>
        <v>2.3003929093252551E-2</v>
      </c>
      <c r="IR269" s="76"/>
      <c r="IS269" s="76"/>
      <c r="IT269" s="76"/>
      <c r="IU269" s="76"/>
      <c r="IV269" s="76"/>
      <c r="IW269" s="76">
        <v>7.0000000000000007E-2</v>
      </c>
      <c r="IX269" s="183">
        <v>5.8117174479723088</v>
      </c>
      <c r="IY269" s="183">
        <v>5.3672928753389266</v>
      </c>
      <c r="IZ269" s="175">
        <v>-0.31222008437616056</v>
      </c>
      <c r="JA269" s="76"/>
      <c r="JB269" s="74">
        <v>17785</v>
      </c>
      <c r="JC269" s="74">
        <v>100</v>
      </c>
      <c r="JD269" s="74">
        <v>99</v>
      </c>
      <c r="JE269" s="76">
        <v>1.3285683504277753E-2</v>
      </c>
      <c r="JF269" s="76">
        <v>6.4926700747383076E-2</v>
      </c>
      <c r="JG269" s="74"/>
      <c r="JH269" s="74">
        <v>169</v>
      </c>
      <c r="JI269" s="74">
        <v>5</v>
      </c>
      <c r="JJ269" s="175">
        <v>2.9585798816568046E-2</v>
      </c>
      <c r="JK269" s="74">
        <v>252</v>
      </c>
      <c r="JL269" s="74">
        <v>18</v>
      </c>
      <c r="JM269" s="175">
        <v>7.1428571428571425E-2</v>
      </c>
      <c r="JN269" s="74">
        <v>421</v>
      </c>
      <c r="JO269" s="74">
        <v>23</v>
      </c>
      <c r="JP269" s="175">
        <v>5.4631828978622329E-2</v>
      </c>
      <c r="JQ269" s="175">
        <v>0.7784869271874576</v>
      </c>
      <c r="JR269" s="74"/>
      <c r="JS269" s="74"/>
      <c r="JT269" s="76"/>
      <c r="JU269" s="175"/>
      <c r="JV269" s="175">
        <v>5.0773570390631677E-2</v>
      </c>
      <c r="JW269" s="175">
        <v>4.7012565176510809E-3</v>
      </c>
      <c r="JX269" s="175">
        <v>6.6672365159415334E-3</v>
      </c>
      <c r="JY269" s="175">
        <v>4.4106333874690144E-2</v>
      </c>
      <c r="JZ269" s="175">
        <v>5.5474826908282759E-2</v>
      </c>
      <c r="KA269" s="175">
        <v>3.2481408667407469E-3</v>
      </c>
      <c r="KB269" s="175">
        <v>1.1453970424822634E-2</v>
      </c>
      <c r="KC269" s="175">
        <v>6.3509701683904601E-2</v>
      </c>
      <c r="KD269" s="175">
        <v>1.9403367809214464E-2</v>
      </c>
      <c r="KE269" s="175">
        <v>1.4702111291563381E-2</v>
      </c>
      <c r="KF269" s="175">
        <v>7.0176938199846134E-2</v>
      </c>
      <c r="KG269" s="175"/>
      <c r="KH269" s="74">
        <v>580</v>
      </c>
      <c r="KI269" s="74">
        <v>11741</v>
      </c>
      <c r="KJ269" s="74">
        <v>821</v>
      </c>
      <c r="KK269" s="74">
        <v>11699</v>
      </c>
      <c r="KL269" s="76">
        <v>4.9399540073247594E-2</v>
      </c>
      <c r="KM269" s="76">
        <v>7.0176938199846134E-2</v>
      </c>
      <c r="KN269" s="175">
        <v>2.077739812659854E-2</v>
      </c>
      <c r="KO269" s="175">
        <v>0.42059901966274732</v>
      </c>
      <c r="KP269" s="175"/>
      <c r="KQ269" s="74">
        <v>65</v>
      </c>
      <c r="KR269" s="74">
        <v>587</v>
      </c>
      <c r="KS269" s="175">
        <v>0.11073253833049404</v>
      </c>
      <c r="KT269" s="74">
        <v>142</v>
      </c>
      <c r="KU269" s="74">
        <v>1256</v>
      </c>
      <c r="KV269" s="175">
        <v>0.11305732484076433</v>
      </c>
      <c r="KW269" s="74">
        <v>225</v>
      </c>
      <c r="KX269" s="74">
        <v>2010</v>
      </c>
      <c r="KY269" s="175">
        <v>0.11194029850746269</v>
      </c>
      <c r="KZ269" s="74">
        <v>326</v>
      </c>
      <c r="LA269" s="74">
        <v>3033</v>
      </c>
      <c r="LB269" s="175">
        <v>0.10748433893834487</v>
      </c>
      <c r="LC269" s="74">
        <v>149</v>
      </c>
      <c r="LD269" s="74">
        <v>1312</v>
      </c>
      <c r="LE269" s="175">
        <f t="shared" si="689"/>
        <v>0.11356707317073171</v>
      </c>
      <c r="LF269" s="74">
        <v>181</v>
      </c>
      <c r="LG269" s="74">
        <v>2083</v>
      </c>
      <c r="LH269" s="175">
        <f t="shared" si="690"/>
        <v>8.6893903024483923E-2</v>
      </c>
      <c r="LI269" s="74">
        <v>98</v>
      </c>
      <c r="LJ269" s="74">
        <v>2554</v>
      </c>
      <c r="LK269" s="175">
        <f t="shared" si="691"/>
        <v>3.8371182458888022E-2</v>
      </c>
      <c r="LL269" s="74">
        <v>428</v>
      </c>
      <c r="LM269" s="74">
        <v>5949</v>
      </c>
      <c r="LN269" s="175">
        <v>7.1944864683140028E-2</v>
      </c>
      <c r="LO269" s="175"/>
      <c r="LP269" s="74">
        <v>67</v>
      </c>
      <c r="LQ269" s="74">
        <v>2717</v>
      </c>
      <c r="LR269" s="175">
        <v>2.465955097534045E-2</v>
      </c>
      <c r="LS269" s="74">
        <v>821</v>
      </c>
      <c r="LT269" s="74">
        <v>11699</v>
      </c>
      <c r="LU269" s="175">
        <v>7.0176938199846134E-2</v>
      </c>
      <c r="LV269" s="175"/>
      <c r="LW269" s="74"/>
      <c r="LX269" s="74">
        <v>94</v>
      </c>
      <c r="LY269" s="74">
        <v>9</v>
      </c>
      <c r="LZ269" s="74">
        <v>91</v>
      </c>
      <c r="MA269" s="74">
        <v>172</v>
      </c>
      <c r="MB269" s="74">
        <v>188</v>
      </c>
      <c r="MC269" s="74">
        <v>57</v>
      </c>
      <c r="MD269" s="74"/>
    </row>
    <row r="270" spans="1:347" x14ac:dyDescent="0.25">
      <c r="A270" s="153" t="s">
        <v>79</v>
      </c>
      <c r="B270" s="156" t="s">
        <v>42</v>
      </c>
      <c r="C270" s="154"/>
      <c r="D270" s="159">
        <v>23088</v>
      </c>
      <c r="E270" s="159" t="s">
        <v>77</v>
      </c>
      <c r="F270" s="73" t="s">
        <v>102</v>
      </c>
      <c r="P270" s="164"/>
      <c r="Q270" s="129"/>
      <c r="R270" s="129"/>
      <c r="S270" s="129"/>
      <c r="T270" s="129"/>
      <c r="U270" s="129"/>
      <c r="V270" s="129"/>
      <c r="W270" s="129"/>
      <c r="X270" s="129"/>
      <c r="Y270" s="129"/>
      <c r="Z270" s="115"/>
      <c r="AA270" s="74"/>
      <c r="AB270" s="75">
        <v>3392</v>
      </c>
      <c r="AC270" s="75">
        <v>4515</v>
      </c>
      <c r="AD270" s="75">
        <v>1970</v>
      </c>
      <c r="AE270" s="75">
        <v>4093</v>
      </c>
      <c r="AF270" s="75">
        <v>1813</v>
      </c>
      <c r="AG270" s="75">
        <v>2567</v>
      </c>
      <c r="AH270" s="75">
        <v>343</v>
      </c>
      <c r="AI270" s="75">
        <v>3104</v>
      </c>
      <c r="AK270" s="74">
        <f t="shared" si="588"/>
        <v>21797</v>
      </c>
      <c r="AL270" s="76"/>
      <c r="AM270" s="77">
        <f t="shared" si="589"/>
        <v>0.15561774556131577</v>
      </c>
      <c r="AN270" s="78">
        <f t="shared" si="590"/>
        <v>0.20713859705464055</v>
      </c>
      <c r="AO270" s="78">
        <f t="shared" si="591"/>
        <v>9.0379410010551914E-2</v>
      </c>
      <c r="AP270" s="78">
        <f t="shared" si="592"/>
        <v>0.18777813460567969</v>
      </c>
      <c r="AQ270" s="78">
        <f t="shared" si="593"/>
        <v>8.3176583933568846E-2</v>
      </c>
      <c r="AR270" s="78">
        <f t="shared" si="594"/>
        <v>0.1177685002523283</v>
      </c>
      <c r="AS270" s="78">
        <f t="shared" si="595"/>
        <v>1.573611047391843E-2</v>
      </c>
      <c r="AT270" s="79">
        <f t="shared" si="596"/>
        <v>0.14240491810799652</v>
      </c>
      <c r="AU270" s="76">
        <f t="shared" si="597"/>
        <v>1</v>
      </c>
      <c r="AV270" s="76"/>
      <c r="AW270" s="76"/>
      <c r="AX270" s="75">
        <v>1727</v>
      </c>
      <c r="AY270" s="75">
        <v>1070</v>
      </c>
      <c r="AZ270" s="75">
        <v>5014</v>
      </c>
      <c r="BA270" s="75">
        <v>5175</v>
      </c>
      <c r="BB270" s="75">
        <v>4670</v>
      </c>
      <c r="BC270" s="75">
        <v>2239</v>
      </c>
      <c r="BD270" s="75">
        <v>558</v>
      </c>
      <c r="BF270" s="75">
        <v>71</v>
      </c>
      <c r="BG270" s="80">
        <v>190</v>
      </c>
      <c r="BH270" s="81"/>
      <c r="BI270" s="81"/>
      <c r="BJ270" s="82"/>
      <c r="BK270" s="74">
        <f t="shared" si="598"/>
        <v>190</v>
      </c>
      <c r="BL270" s="80">
        <f t="shared" si="630"/>
        <v>20714</v>
      </c>
      <c r="BM270" s="83"/>
      <c r="BN270" s="84">
        <f t="shared" si="599"/>
        <v>8.3373563773293427E-2</v>
      </c>
      <c r="BO270" s="85">
        <f t="shared" si="600"/>
        <v>5.165588490875736E-2</v>
      </c>
      <c r="BP270" s="85">
        <f t="shared" si="601"/>
        <v>0.24205851115187796</v>
      </c>
      <c r="BQ270" s="85">
        <f t="shared" si="602"/>
        <v>0.24983103215216762</v>
      </c>
      <c r="BR270" s="85">
        <f t="shared" si="603"/>
        <v>0.22545138553635222</v>
      </c>
      <c r="BS270" s="85">
        <f t="shared" si="604"/>
        <v>0.10809114608477359</v>
      </c>
      <c r="BT270" s="85">
        <f t="shared" si="605"/>
        <v>2.6938302597277204E-2</v>
      </c>
      <c r="BU270" s="85">
        <f t="shared" si="606"/>
        <v>0</v>
      </c>
      <c r="BV270" s="85">
        <f t="shared" si="607"/>
        <v>3.4276334845997876E-3</v>
      </c>
      <c r="BW270" s="85">
        <f t="shared" si="608"/>
        <v>9.1725403109008397E-3</v>
      </c>
      <c r="BX270" s="85">
        <f t="shared" si="609"/>
        <v>0</v>
      </c>
      <c r="BY270" s="85">
        <f t="shared" si="610"/>
        <v>0</v>
      </c>
      <c r="BZ270" s="85">
        <f t="shared" si="611"/>
        <v>0</v>
      </c>
      <c r="CA270" s="76">
        <f t="shared" si="612"/>
        <v>9.1725403109008397E-3</v>
      </c>
      <c r="CB270" s="86">
        <f t="shared" si="613"/>
        <v>1</v>
      </c>
      <c r="CC270" s="76"/>
      <c r="CD270" s="76"/>
      <c r="CE270" s="75">
        <v>4984</v>
      </c>
      <c r="CF270" s="75">
        <v>3742</v>
      </c>
      <c r="CG270" s="75">
        <v>2604</v>
      </c>
      <c r="CH270" s="75">
        <v>2583</v>
      </c>
      <c r="CI270" s="75">
        <v>2082</v>
      </c>
      <c r="CJ270" s="75">
        <v>3729</v>
      </c>
      <c r="CK270" s="75">
        <v>1027</v>
      </c>
      <c r="CL270" s="75">
        <v>189</v>
      </c>
      <c r="CM270" s="73">
        <v>88</v>
      </c>
      <c r="CN270" s="75">
        <v>395</v>
      </c>
      <c r="CO270" s="73"/>
      <c r="CQ270" s="74">
        <f t="shared" si="614"/>
        <v>672</v>
      </c>
      <c r="CR270" s="74">
        <f t="shared" si="615"/>
        <v>21423</v>
      </c>
      <c r="CS270" s="76"/>
      <c r="CT270" s="77">
        <f t="shared" si="616"/>
        <v>0.23264715492694768</v>
      </c>
      <c r="CU270" s="78">
        <f t="shared" si="617"/>
        <v>0.17467208140783269</v>
      </c>
      <c r="CV270" s="78">
        <f t="shared" si="618"/>
        <v>0.12155160341688839</v>
      </c>
      <c r="CW270" s="78">
        <f t="shared" si="619"/>
        <v>0.12057134855062317</v>
      </c>
      <c r="CX270" s="78">
        <f t="shared" si="620"/>
        <v>9.7185268169724129E-2</v>
      </c>
      <c r="CY270" s="78">
        <f t="shared" si="621"/>
        <v>0.17406525696681138</v>
      </c>
      <c r="CZ270" s="78">
        <f t="shared" si="622"/>
        <v>4.7939130840685247E-2</v>
      </c>
      <c r="DA270" s="79"/>
      <c r="DB270" s="79"/>
      <c r="DC270" s="79"/>
      <c r="DD270" s="79"/>
      <c r="DE270" s="79">
        <f t="shared" si="623"/>
        <v>3.1368155720487324E-2</v>
      </c>
      <c r="DF270" s="76">
        <f t="shared" si="624"/>
        <v>1</v>
      </c>
      <c r="DG270" s="76"/>
      <c r="DH270" s="76"/>
      <c r="DI270" s="76"/>
      <c r="DJ270" s="76"/>
      <c r="DK270" s="76">
        <f t="shared" si="631"/>
        <v>0.20713859705464055</v>
      </c>
      <c r="DL270" s="76">
        <f t="shared" si="632"/>
        <v>0.22545138553635222</v>
      </c>
      <c r="DM270" s="76">
        <f t="shared" si="633"/>
        <v>0.17467208140783269</v>
      </c>
      <c r="DN270" s="76"/>
      <c r="DO270" s="76"/>
      <c r="DP270" s="76">
        <f t="shared" si="634"/>
        <v>9.0379410010551914E-2</v>
      </c>
      <c r="DQ270" s="76">
        <f t="shared" si="635"/>
        <v>5.165588490875736E-2</v>
      </c>
      <c r="DR270" s="76">
        <f t="shared" si="636"/>
        <v>9.7185268169724129E-2</v>
      </c>
      <c r="DS270" s="76"/>
      <c r="DT270" s="76"/>
      <c r="DU270" s="76"/>
      <c r="DV270" s="76">
        <f t="shared" si="637"/>
        <v>0</v>
      </c>
      <c r="DW270" s="76"/>
      <c r="DX270" s="76"/>
      <c r="DY270" s="76"/>
      <c r="DZ270" s="76"/>
      <c r="EA270" s="76">
        <f t="shared" si="638"/>
        <v>3.4276334845997876E-3</v>
      </c>
      <c r="EB270" s="76"/>
      <c r="EC270" s="76"/>
      <c r="ED270" s="76"/>
      <c r="EE270" s="76">
        <f t="shared" si="625"/>
        <v>0.29751800706519249</v>
      </c>
      <c r="EF270" s="76">
        <f t="shared" si="626"/>
        <v>0.28053490392970937</v>
      </c>
      <c r="EG270" s="76">
        <f t="shared" si="627"/>
        <v>0.27185734957755681</v>
      </c>
      <c r="EH270" s="76"/>
      <c r="EI270" s="76"/>
      <c r="EJ270" s="76">
        <f t="shared" si="639"/>
        <v>-3.2466515646807859E-2</v>
      </c>
      <c r="EK270" s="76"/>
      <c r="EL270" s="76">
        <f t="shared" si="640"/>
        <v>-5.0779304128519526E-2</v>
      </c>
      <c r="EM270" s="76"/>
      <c r="EN270" s="76"/>
      <c r="EO270" s="76">
        <f t="shared" si="641"/>
        <v>6.805858159172215E-3</v>
      </c>
      <c r="EP270" s="76"/>
      <c r="EQ270" s="76">
        <f t="shared" si="642"/>
        <v>4.5529383260966769E-2</v>
      </c>
      <c r="ER270" s="76"/>
      <c r="ES270" s="76"/>
      <c r="ET270" s="76">
        <f t="shared" si="643"/>
        <v>0</v>
      </c>
      <c r="EU270" s="76"/>
      <c r="EV270" s="76">
        <f t="shared" si="644"/>
        <v>0</v>
      </c>
      <c r="EW270" s="76"/>
      <c r="EX270" s="76"/>
      <c r="EY270" s="76">
        <f t="shared" si="645"/>
        <v>0</v>
      </c>
      <c r="EZ270" s="76"/>
      <c r="FA270" s="76">
        <f t="shared" si="646"/>
        <v>-3.4276334845997876E-3</v>
      </c>
      <c r="FB270" s="76"/>
      <c r="FC270" s="76"/>
      <c r="FD270" s="76">
        <f t="shared" si="647"/>
        <v>-2.5660657487635685E-2</v>
      </c>
      <c r="FE270" s="76"/>
      <c r="FF270" s="76">
        <f t="shared" si="648"/>
        <v>-8.6775543521525611E-3</v>
      </c>
      <c r="FG270" s="76"/>
      <c r="FH270" s="76"/>
      <c r="FI270" s="76"/>
      <c r="FJ270" s="76"/>
      <c r="FK270" s="76"/>
      <c r="FL270" s="76">
        <f t="shared" si="649"/>
        <v>1.573611047391843E-2</v>
      </c>
      <c r="FM270" s="76">
        <f t="shared" si="650"/>
        <v>2.6938302597277204E-2</v>
      </c>
      <c r="FN270" s="76">
        <f t="shared" si="651"/>
        <v>4.7939130840685247E-2</v>
      </c>
      <c r="FO270" s="76"/>
      <c r="FP270" s="76">
        <f t="shared" si="652"/>
        <v>3.2203020366766817E-2</v>
      </c>
      <c r="FQ270" s="76"/>
      <c r="FR270" s="76">
        <f t="shared" si="653"/>
        <v>2.1000828243408043E-2</v>
      </c>
      <c r="FS270" s="76"/>
      <c r="FT270" s="76"/>
      <c r="FU270" s="76"/>
      <c r="FV270" s="76"/>
      <c r="FW270" s="76">
        <f t="shared" si="654"/>
        <v>0.1177685002523283</v>
      </c>
      <c r="FX270" s="76">
        <f t="shared" si="655"/>
        <v>0.10809114608477359</v>
      </c>
      <c r="FY270" s="76">
        <f t="shared" si="656"/>
        <v>0.12155160341688839</v>
      </c>
      <c r="FZ270" s="76"/>
      <c r="GA270" s="76">
        <f t="shared" si="657"/>
        <v>3.7831031645600977E-3</v>
      </c>
      <c r="GB270" s="76"/>
      <c r="GC270" s="76">
        <f t="shared" si="658"/>
        <v>1.3460457332114803E-2</v>
      </c>
      <c r="GD270" s="76"/>
      <c r="GE270" s="76"/>
      <c r="GF270" s="76"/>
      <c r="GG270" s="76"/>
      <c r="GH270" s="76">
        <f t="shared" si="659"/>
        <v>0.15561774556131577</v>
      </c>
      <c r="GI270" s="76">
        <f t="shared" si="660"/>
        <v>0.24205851115187796</v>
      </c>
      <c r="GJ270" s="76">
        <f t="shared" si="661"/>
        <v>0.17406525696681138</v>
      </c>
      <c r="GK270" s="76"/>
      <c r="GL270" s="76">
        <f t="shared" si="662"/>
        <v>1.8447511405495609E-2</v>
      </c>
      <c r="GM270" s="76"/>
      <c r="GN270" s="76">
        <f t="shared" si="663"/>
        <v>-6.7993254185066576E-2</v>
      </c>
      <c r="GO270" s="76"/>
      <c r="GP270" s="76"/>
      <c r="GQ270" s="76"/>
      <c r="GR270" s="76"/>
      <c r="GS270" s="76">
        <f t="shared" si="664"/>
        <v>0.18777813460567969</v>
      </c>
      <c r="GT270" s="76">
        <f t="shared" si="665"/>
        <v>0.24983103215216762</v>
      </c>
      <c r="GU270" s="76">
        <f t="shared" si="666"/>
        <v>0.23264715492694768</v>
      </c>
      <c r="GV270" s="76"/>
      <c r="GW270" s="76">
        <f t="shared" si="667"/>
        <v>4.4869020321267994E-2</v>
      </c>
      <c r="GX270" s="76"/>
      <c r="GY270" s="76">
        <f t="shared" si="668"/>
        <v>-1.718387722521994E-2</v>
      </c>
      <c r="GZ270" s="76"/>
      <c r="HA270" s="76"/>
      <c r="HB270" s="76"/>
      <c r="HC270" s="76"/>
      <c r="HD270" s="76">
        <f t="shared" si="669"/>
        <v>8.3176583933568846E-2</v>
      </c>
      <c r="HE270" s="76">
        <f t="shared" si="670"/>
        <v>8.3373563773293427E-2</v>
      </c>
      <c r="HF270" s="76">
        <f t="shared" si="671"/>
        <v>0.12057134855062317</v>
      </c>
      <c r="HG270" s="76"/>
      <c r="HH270" s="76">
        <f t="shared" si="672"/>
        <v>3.7394764617054321E-2</v>
      </c>
      <c r="HI270" s="76"/>
      <c r="HJ270" s="76">
        <f t="shared" si="673"/>
        <v>3.719778477732974E-2</v>
      </c>
      <c r="HK270" s="76"/>
      <c r="HL270" s="76"/>
      <c r="HM270" s="76"/>
      <c r="HN270" s="76"/>
      <c r="HO270" s="76"/>
      <c r="HP270" s="76"/>
      <c r="HQ270" s="76"/>
      <c r="HR270" s="76">
        <f t="shared" si="674"/>
        <v>0.20351424507959812</v>
      </c>
      <c r="HS270" s="76">
        <f t="shared" si="675"/>
        <v>0.27095471853924852</v>
      </c>
      <c r="HT270" s="76">
        <f t="shared" si="676"/>
        <v>0.28669082901316695</v>
      </c>
      <c r="HU270" s="76"/>
      <c r="HV270" s="76">
        <f t="shared" si="677"/>
        <v>0.27676933474944482</v>
      </c>
      <c r="HW270" s="76">
        <f t="shared" si="678"/>
        <v>0.33320459592546103</v>
      </c>
      <c r="HX270" s="76">
        <f t="shared" si="679"/>
        <v>0.36014289852273823</v>
      </c>
      <c r="HY270" s="76"/>
      <c r="HZ270" s="76">
        <f t="shared" si="680"/>
        <v>0.28058628576763295</v>
      </c>
      <c r="IA270" s="76">
        <f t="shared" si="681"/>
        <v>0.35321850347757083</v>
      </c>
      <c r="IB270" s="76">
        <f t="shared" si="682"/>
        <v>0.40115763431825613</v>
      </c>
      <c r="IC270" s="76"/>
      <c r="ID270" s="76"/>
      <c r="IE270" s="76">
        <f t="shared" si="683"/>
        <v>7.7072040688034832E-2</v>
      </c>
      <c r="IF270" s="76"/>
      <c r="IG270" s="76">
        <f t="shared" si="684"/>
        <v>3.8169510181881305E-3</v>
      </c>
      <c r="IH270" s="76"/>
      <c r="II270" s="76"/>
      <c r="IJ270" s="76">
        <f t="shared" si="685"/>
        <v>8.2263784938322315E-2</v>
      </c>
      <c r="IK270" s="76"/>
      <c r="IL270" s="76">
        <f t="shared" si="686"/>
        <v>2.00139075521098E-2</v>
      </c>
      <c r="IM270" s="76"/>
      <c r="IN270" s="76"/>
      <c r="IO270" s="76">
        <f t="shared" si="687"/>
        <v>0.11446680530508918</v>
      </c>
      <c r="IP270" s="76"/>
      <c r="IQ270" s="76">
        <f t="shared" si="688"/>
        <v>4.1014735795517898E-2</v>
      </c>
      <c r="IR270" s="76"/>
      <c r="IS270" s="76"/>
      <c r="IT270" s="76"/>
      <c r="IU270" s="76"/>
      <c r="IV270" s="76"/>
      <c r="IW270" s="76">
        <v>0.04</v>
      </c>
      <c r="IX270" s="183">
        <v>7.6335525556709358</v>
      </c>
      <c r="IY270" s="183">
        <v>6.7337175528190141</v>
      </c>
      <c r="IZ270" s="175">
        <v>-0.2134908391286558</v>
      </c>
      <c r="JA270" s="76"/>
      <c r="JB270" s="74">
        <v>17107</v>
      </c>
      <c r="JC270" s="74">
        <v>96</v>
      </c>
      <c r="JD270" s="74">
        <v>104</v>
      </c>
      <c r="JE270" s="76">
        <v>1.5688095563142674E-2</v>
      </c>
      <c r="JF270" s="76">
        <v>6.6600362573117966E-2</v>
      </c>
      <c r="JG270" s="74"/>
      <c r="JH270" s="74">
        <v>355</v>
      </c>
      <c r="JI270" s="74">
        <v>43</v>
      </c>
      <c r="JJ270" s="175">
        <v>0.12112676056338029</v>
      </c>
      <c r="JK270" s="74">
        <v>318</v>
      </c>
      <c r="JL270" s="74">
        <v>70</v>
      </c>
      <c r="JM270" s="175">
        <v>0.22012578616352202</v>
      </c>
      <c r="JN270" s="74">
        <v>673</v>
      </c>
      <c r="JO270" s="74">
        <v>113</v>
      </c>
      <c r="JP270" s="175">
        <v>0.16790490341753342</v>
      </c>
      <c r="JQ270" s="175">
        <v>0.33415896929684974</v>
      </c>
      <c r="JR270" s="74"/>
      <c r="JS270" s="74"/>
      <c r="JT270" s="76">
        <v>7.5949367088607597E-2</v>
      </c>
      <c r="JU270" s="175"/>
      <c r="JV270" s="175">
        <v>0.15402991998144497</v>
      </c>
      <c r="JW270" s="175">
        <v>3.3097529861996988E-2</v>
      </c>
      <c r="JX270" s="175">
        <v>2.0758436738953959E-2</v>
      </c>
      <c r="JY270" s="175">
        <v>0.13327148324249102</v>
      </c>
      <c r="JZ270" s="175">
        <v>0.18712744984344196</v>
      </c>
      <c r="KA270" s="175">
        <v>0.22711353357300243</v>
      </c>
      <c r="KB270" s="175">
        <v>8.8229154586570796E-2</v>
      </c>
      <c r="KC270" s="175">
        <v>0.48171170126406121</v>
      </c>
      <c r="KD270" s="175">
        <v>0.34844021802157021</v>
      </c>
      <c r="KE270" s="175">
        <v>0.31534268815957323</v>
      </c>
      <c r="KF270" s="175">
        <v>0.50247013800301521</v>
      </c>
      <c r="KG270" s="175"/>
      <c r="KH270" s="74">
        <v>14699</v>
      </c>
      <c r="KI270" s="74">
        <v>39102</v>
      </c>
      <c r="KJ270" s="74">
        <v>21664</v>
      </c>
      <c r="KK270" s="74">
        <v>43115</v>
      </c>
      <c r="KL270" s="76">
        <v>0.37591427548462997</v>
      </c>
      <c r="KM270" s="76">
        <v>0.50247013800301521</v>
      </c>
      <c r="KN270" s="175">
        <v>0.12655586251838524</v>
      </c>
      <c r="KO270" s="175">
        <v>0.33666149644151977</v>
      </c>
      <c r="KP270" s="175"/>
      <c r="KQ270" s="74">
        <v>2710</v>
      </c>
      <c r="KR270" s="74">
        <v>3634</v>
      </c>
      <c r="KS270" s="175">
        <v>0.74573472757292236</v>
      </c>
      <c r="KT270" s="74">
        <v>5472</v>
      </c>
      <c r="KU270" s="74">
        <v>7395</v>
      </c>
      <c r="KV270" s="175">
        <v>0.73995943204868153</v>
      </c>
      <c r="KW270" s="74">
        <v>7734</v>
      </c>
      <c r="KX270" s="74">
        <v>10826</v>
      </c>
      <c r="KY270" s="175">
        <v>0.71439128025124699</v>
      </c>
      <c r="KZ270" s="74">
        <v>9886</v>
      </c>
      <c r="LA270" s="74">
        <v>14606</v>
      </c>
      <c r="LB270" s="175">
        <v>0.67684513213747777</v>
      </c>
      <c r="LC270" s="74">
        <v>3291</v>
      </c>
      <c r="LD270" s="74">
        <v>5439</v>
      </c>
      <c r="LE270" s="175">
        <f t="shared" si="689"/>
        <v>0.60507446221731931</v>
      </c>
      <c r="LF270" s="74">
        <v>4981</v>
      </c>
      <c r="LG270" s="74">
        <v>9123</v>
      </c>
      <c r="LH270" s="175">
        <f t="shared" si="690"/>
        <v>0.54598268113559134</v>
      </c>
      <c r="LI270" s="74">
        <v>2414</v>
      </c>
      <c r="LJ270" s="74">
        <v>7650</v>
      </c>
      <c r="LK270" s="175">
        <f t="shared" si="691"/>
        <v>0.31555555555555553</v>
      </c>
      <c r="LL270" s="74">
        <v>10686</v>
      </c>
      <c r="LM270" s="74">
        <v>22212</v>
      </c>
      <c r="LN270" s="175">
        <v>0.48109130199891953</v>
      </c>
      <c r="LO270" s="175"/>
      <c r="LP270" s="74">
        <v>1092</v>
      </c>
      <c r="LQ270" s="74">
        <v>6297</v>
      </c>
      <c r="LR270" s="175">
        <v>0.17341591233920914</v>
      </c>
      <c r="LS270" s="74">
        <v>21664</v>
      </c>
      <c r="LT270" s="74">
        <v>43115</v>
      </c>
      <c r="LU270" s="175">
        <v>0.50247013800301521</v>
      </c>
      <c r="LV270" s="175"/>
      <c r="LW270" s="74"/>
      <c r="LX270" s="74">
        <v>9</v>
      </c>
      <c r="LY270" s="74">
        <v>240</v>
      </c>
      <c r="LZ270" s="74">
        <v>143</v>
      </c>
      <c r="MA270" s="74">
        <v>295</v>
      </c>
      <c r="MB270" s="74">
        <v>308</v>
      </c>
      <c r="MC270" s="74">
        <v>188</v>
      </c>
      <c r="MD270" s="74"/>
    </row>
    <row r="271" spans="1:347" x14ac:dyDescent="0.25">
      <c r="A271" s="153"/>
      <c r="B271" s="156" t="s">
        <v>12</v>
      </c>
      <c r="C271" s="154"/>
      <c r="D271" s="159">
        <v>33041</v>
      </c>
      <c r="E271" s="159" t="s">
        <v>141</v>
      </c>
      <c r="F271" s="73" t="s">
        <v>164</v>
      </c>
      <c r="G271" s="73">
        <v>252</v>
      </c>
      <c r="H271" s="73">
        <v>508</v>
      </c>
      <c r="I271" s="73">
        <v>258</v>
      </c>
      <c r="J271" s="73">
        <v>443</v>
      </c>
      <c r="K271" s="73">
        <v>189</v>
      </c>
      <c r="L271" s="73">
        <v>672</v>
      </c>
      <c r="M271" s="73">
        <v>98</v>
      </c>
      <c r="N271" s="73">
        <v>14</v>
      </c>
      <c r="O271" s="73">
        <v>12</v>
      </c>
      <c r="P271" s="164">
        <f>SUM(G271:O271)</f>
        <v>2446</v>
      </c>
      <c r="Q271" s="129">
        <f t="shared" ref="Q271:Z272" si="692">G271/$P271</f>
        <v>0.10302534750613246</v>
      </c>
      <c r="R271" s="129">
        <f t="shared" si="692"/>
        <v>0.20768601798855274</v>
      </c>
      <c r="S271" s="129">
        <f t="shared" si="692"/>
        <v>0.10547833197056419</v>
      </c>
      <c r="T271" s="129">
        <f t="shared" si="692"/>
        <v>0.18111201962387571</v>
      </c>
      <c r="U271" s="129">
        <f t="shared" si="692"/>
        <v>7.7269010629599344E-2</v>
      </c>
      <c r="V271" s="129">
        <f t="shared" si="692"/>
        <v>0.2747342600163532</v>
      </c>
      <c r="W271" s="129">
        <f t="shared" si="692"/>
        <v>4.006541291905151E-2</v>
      </c>
      <c r="X271" s="129">
        <f t="shared" si="692"/>
        <v>5.7236304170073587E-3</v>
      </c>
      <c r="Y271" s="129">
        <f t="shared" si="692"/>
        <v>4.9059689288634507E-3</v>
      </c>
      <c r="Z271" s="115">
        <f t="shared" si="692"/>
        <v>1</v>
      </c>
      <c r="AA271" s="74"/>
      <c r="AB271" s="75">
        <v>438</v>
      </c>
      <c r="AC271" s="75">
        <v>607</v>
      </c>
      <c r="AD271" s="75">
        <v>232</v>
      </c>
      <c r="AE271" s="75">
        <v>146</v>
      </c>
      <c r="AF271" s="75">
        <v>146</v>
      </c>
      <c r="AG271" s="75">
        <v>897</v>
      </c>
      <c r="AH271" s="75">
        <v>29</v>
      </c>
      <c r="AI271" s="75">
        <v>30</v>
      </c>
      <c r="AK271" s="74">
        <f t="shared" si="588"/>
        <v>2525</v>
      </c>
      <c r="AL271" s="76"/>
      <c r="AM271" s="77">
        <f t="shared" si="589"/>
        <v>0.17346534653465345</v>
      </c>
      <c r="AN271" s="78">
        <f t="shared" si="590"/>
        <v>0.24039603960396039</v>
      </c>
      <c r="AO271" s="78">
        <f t="shared" si="591"/>
        <v>9.188118811881188E-2</v>
      </c>
      <c r="AP271" s="78">
        <f t="shared" si="592"/>
        <v>5.7821782178217825E-2</v>
      </c>
      <c r="AQ271" s="78">
        <f t="shared" si="593"/>
        <v>5.7821782178217825E-2</v>
      </c>
      <c r="AR271" s="78">
        <f t="shared" si="594"/>
        <v>0.35524752475247523</v>
      </c>
      <c r="AS271" s="78">
        <f t="shared" si="595"/>
        <v>1.1485148514851485E-2</v>
      </c>
      <c r="AT271" s="79">
        <f t="shared" si="596"/>
        <v>1.1881188118811881E-2</v>
      </c>
      <c r="AU271" s="76">
        <f t="shared" si="597"/>
        <v>1</v>
      </c>
      <c r="AV271" s="76"/>
      <c r="AW271" s="76"/>
      <c r="AX271" s="75">
        <v>130</v>
      </c>
      <c r="AY271" s="75">
        <v>114</v>
      </c>
      <c r="AZ271" s="75">
        <v>487</v>
      </c>
      <c r="BA271" s="75">
        <v>283</v>
      </c>
      <c r="BB271" s="75">
        <v>692</v>
      </c>
      <c r="BC271" s="75">
        <v>611</v>
      </c>
      <c r="BD271" s="75">
        <v>15</v>
      </c>
      <c r="BE271" s="75">
        <v>86</v>
      </c>
      <c r="BF271" s="75">
        <v>8</v>
      </c>
      <c r="BG271" s="80">
        <v>7</v>
      </c>
      <c r="BH271" s="81"/>
      <c r="BI271" s="81"/>
      <c r="BJ271" s="82"/>
      <c r="BK271" s="74">
        <f t="shared" si="598"/>
        <v>7</v>
      </c>
      <c r="BL271" s="80">
        <f t="shared" si="630"/>
        <v>2433</v>
      </c>
      <c r="BM271" s="83"/>
      <c r="BN271" s="84">
        <f t="shared" si="599"/>
        <v>5.3431976983148374E-2</v>
      </c>
      <c r="BO271" s="85">
        <f t="shared" si="600"/>
        <v>4.6855733662145502E-2</v>
      </c>
      <c r="BP271" s="85">
        <f t="shared" si="601"/>
        <v>0.20016440608302508</v>
      </c>
      <c r="BQ271" s="85">
        <f t="shared" si="602"/>
        <v>0.1163173037402384</v>
      </c>
      <c r="BR271" s="85">
        <f t="shared" si="603"/>
        <v>0.28442252363337445</v>
      </c>
      <c r="BS271" s="85">
        <f t="shared" si="604"/>
        <v>0.25113029182079738</v>
      </c>
      <c r="BT271" s="85">
        <f t="shared" si="605"/>
        <v>6.1652281134401974E-3</v>
      </c>
      <c r="BU271" s="85">
        <f t="shared" si="606"/>
        <v>3.5347307850390468E-2</v>
      </c>
      <c r="BV271" s="85">
        <f t="shared" si="607"/>
        <v>3.2881216605014385E-3</v>
      </c>
      <c r="BW271" s="85">
        <f t="shared" si="608"/>
        <v>2.8771064529387589E-3</v>
      </c>
      <c r="BX271" s="85">
        <f t="shared" si="609"/>
        <v>0</v>
      </c>
      <c r="BY271" s="85">
        <f t="shared" si="610"/>
        <v>0</v>
      </c>
      <c r="BZ271" s="85">
        <f t="shared" si="611"/>
        <v>0</v>
      </c>
      <c r="CA271" s="76">
        <f t="shared" si="612"/>
        <v>2.8771064529387589E-3</v>
      </c>
      <c r="CB271" s="86">
        <f t="shared" si="613"/>
        <v>1</v>
      </c>
      <c r="CC271" s="76"/>
      <c r="CD271" s="76"/>
      <c r="CE271" s="75">
        <v>184</v>
      </c>
      <c r="CF271" s="75">
        <v>365</v>
      </c>
      <c r="CG271" s="75">
        <v>777</v>
      </c>
      <c r="CH271" s="75">
        <v>206</v>
      </c>
      <c r="CI271" s="75">
        <v>390</v>
      </c>
      <c r="CJ271" s="75">
        <v>446</v>
      </c>
      <c r="CK271" s="75">
        <v>26</v>
      </c>
      <c r="CL271" s="73">
        <v>7</v>
      </c>
      <c r="CM271" s="73">
        <v>13</v>
      </c>
      <c r="CN271" s="73">
        <v>3</v>
      </c>
      <c r="CQ271" s="74">
        <f t="shared" si="614"/>
        <v>23</v>
      </c>
      <c r="CR271" s="74">
        <f t="shared" si="615"/>
        <v>2417</v>
      </c>
      <c r="CS271" s="76"/>
      <c r="CT271" s="77">
        <f t="shared" si="616"/>
        <v>7.6127430699213905E-2</v>
      </c>
      <c r="CU271" s="78">
        <f t="shared" si="617"/>
        <v>0.15101365328920149</v>
      </c>
      <c r="CV271" s="78">
        <f t="shared" si="618"/>
        <v>0.32147290028961523</v>
      </c>
      <c r="CW271" s="78">
        <f t="shared" si="619"/>
        <v>8.5229623500206866E-2</v>
      </c>
      <c r="CX271" s="78">
        <f t="shared" si="620"/>
        <v>0.16135705419942076</v>
      </c>
      <c r="CY271" s="78">
        <f t="shared" si="621"/>
        <v>0.18452627223831194</v>
      </c>
      <c r="CZ271" s="78">
        <f t="shared" si="622"/>
        <v>1.0757136946628051E-2</v>
      </c>
      <c r="DA271" s="79"/>
      <c r="DB271" s="79"/>
      <c r="DC271" s="79"/>
      <c r="DD271" s="79"/>
      <c r="DE271" s="79">
        <f t="shared" si="623"/>
        <v>9.5159288374017381E-3</v>
      </c>
      <c r="DF271" s="76">
        <f t="shared" si="624"/>
        <v>1</v>
      </c>
      <c r="DG271" s="76"/>
      <c r="DH271" s="76"/>
      <c r="DI271" s="76"/>
      <c r="DJ271" s="76">
        <f>R271</f>
        <v>0.20768601798855274</v>
      </c>
      <c r="DK271" s="76">
        <f t="shared" si="631"/>
        <v>0.24039603960396039</v>
      </c>
      <c r="DL271" s="76">
        <f t="shared" si="632"/>
        <v>0.28442252363337445</v>
      </c>
      <c r="DM271" s="76">
        <f t="shared" si="633"/>
        <v>0.15101365328920149</v>
      </c>
      <c r="DN271" s="76"/>
      <c r="DO271" s="76">
        <f>Q271</f>
        <v>0.10302534750613246</v>
      </c>
      <c r="DP271" s="76">
        <f t="shared" si="634"/>
        <v>9.188118811881188E-2</v>
      </c>
      <c r="DQ271" s="76">
        <f t="shared" si="635"/>
        <v>4.6855733662145502E-2</v>
      </c>
      <c r="DR271" s="76">
        <f t="shared" si="636"/>
        <v>0.16135705419942076</v>
      </c>
      <c r="DS271" s="76"/>
      <c r="DT271" s="76">
        <f>S271</f>
        <v>0.10547833197056419</v>
      </c>
      <c r="DU271" s="76"/>
      <c r="DV271" s="76">
        <f t="shared" si="637"/>
        <v>3.5347307850390468E-2</v>
      </c>
      <c r="DW271" s="76"/>
      <c r="DX271" s="76"/>
      <c r="DY271" s="76"/>
      <c r="DZ271" s="76"/>
      <c r="EA271" s="76">
        <f t="shared" si="638"/>
        <v>3.2881216605014385E-3</v>
      </c>
      <c r="EB271" s="76"/>
      <c r="EC271" s="76"/>
      <c r="ED271" s="76">
        <f>DJ271+DO271+DT271+DY271</f>
        <v>0.41618969746524936</v>
      </c>
      <c r="EE271" s="76">
        <f t="shared" si="625"/>
        <v>0.33227722772277224</v>
      </c>
      <c r="EF271" s="76">
        <f t="shared" si="626"/>
        <v>0.3699136868064119</v>
      </c>
      <c r="EG271" s="76">
        <f t="shared" si="627"/>
        <v>0.31237070748862228</v>
      </c>
      <c r="EH271" s="76"/>
      <c r="EI271" s="76"/>
      <c r="EJ271" s="76">
        <f t="shared" si="639"/>
        <v>-8.9382386314758894E-2</v>
      </c>
      <c r="EK271" s="76">
        <f>DL271-DJ271</f>
        <v>7.6736505644821706E-2</v>
      </c>
      <c r="EL271" s="76">
        <f t="shared" si="640"/>
        <v>-0.13340887034417295</v>
      </c>
      <c r="EM271" s="76">
        <f>DM271-DJ271</f>
        <v>-5.6672364699351246E-2</v>
      </c>
      <c r="EN271" s="76"/>
      <c r="EO271" s="76">
        <f t="shared" si="641"/>
        <v>6.9475866080608878E-2</v>
      </c>
      <c r="EP271" s="76">
        <f>DQ271-DO271</f>
        <v>-5.6169613843986957E-2</v>
      </c>
      <c r="EQ271" s="76">
        <f t="shared" si="642"/>
        <v>0.11450132053727526</v>
      </c>
      <c r="ER271" s="76">
        <f>DR271-DO271</f>
        <v>5.8331706693288299E-2</v>
      </c>
      <c r="ES271" s="76"/>
      <c r="ET271" s="76">
        <f t="shared" si="643"/>
        <v>0</v>
      </c>
      <c r="EU271" s="76">
        <f>DV271-DT271</f>
        <v>-7.0131024120173718E-2</v>
      </c>
      <c r="EV271" s="76">
        <f t="shared" si="644"/>
        <v>-3.5347307850390468E-2</v>
      </c>
      <c r="EW271" s="76">
        <f>DW271-DT271</f>
        <v>-0.10547833197056419</v>
      </c>
      <c r="EX271" s="76"/>
      <c r="EY271" s="76">
        <f t="shared" si="645"/>
        <v>0</v>
      </c>
      <c r="EZ271" s="76"/>
      <c r="FA271" s="76">
        <f t="shared" si="646"/>
        <v>-3.2881216605014385E-3</v>
      </c>
      <c r="FB271" s="76"/>
      <c r="FC271" s="76"/>
      <c r="FD271" s="76">
        <f t="shared" si="647"/>
        <v>-1.990652023414996E-2</v>
      </c>
      <c r="FE271" s="76">
        <f>EF271-ED271</f>
        <v>-4.6276010658837463E-2</v>
      </c>
      <c r="FF271" s="76">
        <f t="shared" si="648"/>
        <v>-5.7542979317789622E-2</v>
      </c>
      <c r="FG271" s="76">
        <f>EG271-ED271</f>
        <v>-0.10381898997662709</v>
      </c>
      <c r="FH271" s="76"/>
      <c r="FI271" s="76"/>
      <c r="FJ271" s="76"/>
      <c r="FK271" s="76">
        <f>X271</f>
        <v>5.7236304170073587E-3</v>
      </c>
      <c r="FL271" s="76">
        <f t="shared" si="649"/>
        <v>1.1485148514851485E-2</v>
      </c>
      <c r="FM271" s="76">
        <f t="shared" si="650"/>
        <v>6.1652281134401974E-3</v>
      </c>
      <c r="FN271" s="76">
        <f t="shared" si="651"/>
        <v>1.0757136946628051E-2</v>
      </c>
      <c r="FO271" s="76"/>
      <c r="FP271" s="76">
        <f t="shared" si="652"/>
        <v>-7.2801156822343421E-4</v>
      </c>
      <c r="FQ271" s="76">
        <f>FM271-FK271</f>
        <v>4.4159769643283865E-4</v>
      </c>
      <c r="FR271" s="76">
        <f t="shared" si="653"/>
        <v>4.5919088331878534E-3</v>
      </c>
      <c r="FS271" s="76">
        <f>FN271-FK271</f>
        <v>5.033506529620692E-3</v>
      </c>
      <c r="FT271" s="76"/>
      <c r="FU271" s="76"/>
      <c r="FV271" s="76">
        <f>V271</f>
        <v>0.2747342600163532</v>
      </c>
      <c r="FW271" s="76">
        <f t="shared" si="654"/>
        <v>0.35524752475247523</v>
      </c>
      <c r="FX271" s="76">
        <f t="shared" si="655"/>
        <v>0.25113029182079738</v>
      </c>
      <c r="FY271" s="76">
        <f t="shared" si="656"/>
        <v>0.32147290028961523</v>
      </c>
      <c r="FZ271" s="76"/>
      <c r="GA271" s="76">
        <f t="shared" si="657"/>
        <v>-3.3774624462860003E-2</v>
      </c>
      <c r="GB271" s="76">
        <f>FX271-FV271</f>
        <v>-2.3603968195555824E-2</v>
      </c>
      <c r="GC271" s="76">
        <f t="shared" si="658"/>
        <v>7.0342608468817847E-2</v>
      </c>
      <c r="GD271" s="76">
        <f>FY271-FV271</f>
        <v>4.6738640273262022E-2</v>
      </c>
      <c r="GE271" s="76"/>
      <c r="GF271" s="76"/>
      <c r="GG271" s="76">
        <f>T271</f>
        <v>0.18111201962387571</v>
      </c>
      <c r="GH271" s="76">
        <f t="shared" si="659"/>
        <v>0.17346534653465345</v>
      </c>
      <c r="GI271" s="76">
        <f t="shared" si="660"/>
        <v>0.20016440608302508</v>
      </c>
      <c r="GJ271" s="76">
        <f t="shared" si="661"/>
        <v>0.18452627223831194</v>
      </c>
      <c r="GK271" s="76"/>
      <c r="GL271" s="76">
        <f t="shared" si="662"/>
        <v>1.1060925703658492E-2</v>
      </c>
      <c r="GM271" s="76">
        <f>GI271-GG271</f>
        <v>1.9052386459149362E-2</v>
      </c>
      <c r="GN271" s="76">
        <f t="shared" si="663"/>
        <v>-1.5638133844713131E-2</v>
      </c>
      <c r="GO271" s="76">
        <f>GJ271-GG271</f>
        <v>3.4142526144362306E-3</v>
      </c>
      <c r="GP271" s="76"/>
      <c r="GQ271" s="76"/>
      <c r="GR271" s="76">
        <f>U271</f>
        <v>7.7269010629599344E-2</v>
      </c>
      <c r="GS271" s="76">
        <f t="shared" si="664"/>
        <v>5.7821782178217825E-2</v>
      </c>
      <c r="GT271" s="76">
        <f t="shared" si="665"/>
        <v>0.1163173037402384</v>
      </c>
      <c r="GU271" s="76">
        <f t="shared" si="666"/>
        <v>7.6127430699213905E-2</v>
      </c>
      <c r="GV271" s="76"/>
      <c r="GW271" s="76">
        <f t="shared" si="667"/>
        <v>1.830564852099608E-2</v>
      </c>
      <c r="GX271" s="76">
        <f>GT271-GR271</f>
        <v>3.9048293110639051E-2</v>
      </c>
      <c r="GY271" s="76">
        <f t="shared" si="668"/>
        <v>-4.018987304102449E-2</v>
      </c>
      <c r="GZ271" s="76">
        <f>GU271-GR271</f>
        <v>-1.141579930385439E-3</v>
      </c>
      <c r="HA271" s="76"/>
      <c r="HB271" s="76"/>
      <c r="HC271" s="76">
        <f>W271</f>
        <v>4.006541291905151E-2</v>
      </c>
      <c r="HD271" s="76">
        <f t="shared" si="669"/>
        <v>5.7821782178217825E-2</v>
      </c>
      <c r="HE271" s="76">
        <f t="shared" si="670"/>
        <v>5.3431976983148374E-2</v>
      </c>
      <c r="HF271" s="76">
        <f t="shared" si="671"/>
        <v>8.5229623500206866E-2</v>
      </c>
      <c r="HG271" s="76"/>
      <c r="HH271" s="76">
        <f t="shared" si="672"/>
        <v>2.7407841321989042E-2</v>
      </c>
      <c r="HI271" s="76">
        <f>HE271-HC271</f>
        <v>1.3366564064096864E-2</v>
      </c>
      <c r="HJ271" s="76">
        <f t="shared" si="673"/>
        <v>3.1797646517058492E-2</v>
      </c>
      <c r="HK271" s="76">
        <f>HF271-HC271</f>
        <v>4.5164210581155356E-2</v>
      </c>
      <c r="HL271" s="76"/>
      <c r="HM271" s="76"/>
      <c r="HN271" s="76">
        <f>X271+U271</f>
        <v>8.2992641046606697E-2</v>
      </c>
      <c r="HO271" s="76">
        <f>U271+W271</f>
        <v>0.11733442354865085</v>
      </c>
      <c r="HP271" s="76">
        <f>X271+U271+W271</f>
        <v>0.12305805396565821</v>
      </c>
      <c r="HQ271" s="76"/>
      <c r="HR271" s="76">
        <f t="shared" si="674"/>
        <v>6.9306930693069313E-2</v>
      </c>
      <c r="HS271" s="76">
        <f t="shared" si="675"/>
        <v>0.11564356435643565</v>
      </c>
      <c r="HT271" s="76">
        <f t="shared" si="676"/>
        <v>0.12712871287128713</v>
      </c>
      <c r="HU271" s="76"/>
      <c r="HV271" s="76">
        <f t="shared" si="677"/>
        <v>0.12248253185367859</v>
      </c>
      <c r="HW271" s="76">
        <f t="shared" si="678"/>
        <v>0.16974928072338677</v>
      </c>
      <c r="HX271" s="76">
        <f t="shared" si="679"/>
        <v>0.17591450883682697</v>
      </c>
      <c r="HY271" s="76"/>
      <c r="HZ271" s="76">
        <f t="shared" si="680"/>
        <v>8.6884567645841959E-2</v>
      </c>
      <c r="IA271" s="76">
        <f t="shared" si="681"/>
        <v>0.16135705419942076</v>
      </c>
      <c r="IB271" s="76">
        <f t="shared" si="682"/>
        <v>0.17211419114604881</v>
      </c>
      <c r="IC271" s="76"/>
      <c r="ID271" s="76"/>
      <c r="IE271" s="76">
        <f t="shared" si="683"/>
        <v>1.7577636952772646E-2</v>
      </c>
      <c r="IF271" s="76">
        <f>HV271-HN271</f>
        <v>3.9489890807071895E-2</v>
      </c>
      <c r="IG271" s="76">
        <f t="shared" si="684"/>
        <v>-3.5597964207836633E-2</v>
      </c>
      <c r="IH271" s="76">
        <f>HZ271-HN271</f>
        <v>3.8919265992352625E-3</v>
      </c>
      <c r="II271" s="76"/>
      <c r="IJ271" s="76">
        <f t="shared" si="685"/>
        <v>4.5713489842985108E-2</v>
      </c>
      <c r="IK271" s="76">
        <f>HW271-HO271</f>
        <v>5.2414857174735915E-2</v>
      </c>
      <c r="IL271" s="76">
        <f t="shared" si="686"/>
        <v>-8.3922265239660121E-3</v>
      </c>
      <c r="IM271" s="76">
        <f>IA271-HO271</f>
        <v>4.4022630650769903E-2</v>
      </c>
      <c r="IN271" s="76"/>
      <c r="IO271" s="76">
        <f t="shared" si="687"/>
        <v>4.4985478274761681E-2</v>
      </c>
      <c r="IP271" s="76">
        <f>HX271-HP271</f>
        <v>5.2856454871168759E-2</v>
      </c>
      <c r="IQ271" s="76">
        <f t="shared" si="688"/>
        <v>-3.8003176907781544E-3</v>
      </c>
      <c r="IR271" s="76">
        <f>IB271-HP271</f>
        <v>4.9056137180390605E-2</v>
      </c>
      <c r="IS271" s="76"/>
      <c r="IT271" s="76"/>
      <c r="IU271" s="76"/>
      <c r="IV271" s="76"/>
      <c r="IW271" s="76">
        <v>0.04</v>
      </c>
      <c r="IX271" s="183">
        <v>3.4929731204802841</v>
      </c>
      <c r="IY271" s="183">
        <v>3.5346560324827294</v>
      </c>
      <c r="IZ271" s="175">
        <v>-0.13980678970429788</v>
      </c>
      <c r="JA271" s="76"/>
      <c r="JB271" s="74">
        <v>15929</v>
      </c>
      <c r="JC271" s="74">
        <v>89</v>
      </c>
      <c r="JD271" s="74">
        <v>91</v>
      </c>
      <c r="JE271" s="76">
        <v>1.2399278347044037E-2</v>
      </c>
      <c r="JF271" s="76">
        <v>6.490143021416632E-2</v>
      </c>
      <c r="JG271" s="74"/>
      <c r="JH271" s="74">
        <v>34</v>
      </c>
      <c r="JI271" s="74">
        <v>1.5</v>
      </c>
      <c r="JJ271" s="175">
        <v>4.4117647058823532E-2</v>
      </c>
      <c r="JK271" s="74">
        <v>8</v>
      </c>
      <c r="JL271" s="74">
        <v>1.5</v>
      </c>
      <c r="JM271" s="175">
        <v>0.1875</v>
      </c>
      <c r="JN271" s="74">
        <v>42</v>
      </c>
      <c r="JO271" s="74">
        <v>3</v>
      </c>
      <c r="JP271" s="175">
        <v>7.1428571428571425E-2</v>
      </c>
      <c r="JQ271" s="175">
        <v>1.3005657708628005</v>
      </c>
      <c r="JR271" s="74"/>
      <c r="JS271" s="74"/>
      <c r="JT271" s="76">
        <v>3.4749034749034749E-2</v>
      </c>
      <c r="JU271" s="175"/>
      <c r="JV271" s="175">
        <v>3.9695486677542142E-2</v>
      </c>
      <c r="JW271" s="175">
        <v>4.0783034257748773E-3</v>
      </c>
      <c r="JX271" s="175">
        <v>2.9907558455682438E-3</v>
      </c>
      <c r="JY271" s="175">
        <v>3.6704730831973897E-2</v>
      </c>
      <c r="JZ271" s="175">
        <v>4.3773790103317022E-2</v>
      </c>
      <c r="KA271" s="175">
        <v>3.8064165307232192E-3</v>
      </c>
      <c r="KB271" s="175">
        <v>7.8847199564980961E-3</v>
      </c>
      <c r="KC271" s="175">
        <v>5.2474170744970093E-2</v>
      </c>
      <c r="KD271" s="175">
        <v>1.5769439912996192E-2</v>
      </c>
      <c r="KE271" s="175">
        <v>1.1691136487221317E-2</v>
      </c>
      <c r="KF271" s="175">
        <v>5.5464926590538338E-2</v>
      </c>
      <c r="KG271" s="175"/>
      <c r="KH271" s="74">
        <v>148</v>
      </c>
      <c r="KI271" s="74">
        <v>3663</v>
      </c>
      <c r="KJ271" s="74">
        <v>204</v>
      </c>
      <c r="KK271" s="74">
        <v>3678</v>
      </c>
      <c r="KL271" s="76">
        <v>4.0404040404040407E-2</v>
      </c>
      <c r="KM271" s="76">
        <v>5.5464926590538338E-2</v>
      </c>
      <c r="KN271" s="175">
        <v>1.5060886186497931E-2</v>
      </c>
      <c r="KO271" s="175">
        <v>0.37275693311582375</v>
      </c>
      <c r="KP271" s="175"/>
      <c r="KQ271" s="74">
        <v>19</v>
      </c>
      <c r="KR271" s="74">
        <v>263</v>
      </c>
      <c r="KS271" s="175">
        <v>7.2243346007604556E-2</v>
      </c>
      <c r="KT271" s="74">
        <v>54</v>
      </c>
      <c r="KU271" s="74">
        <v>550</v>
      </c>
      <c r="KV271" s="175">
        <v>9.8181818181818176E-2</v>
      </c>
      <c r="KW271" s="74">
        <v>72</v>
      </c>
      <c r="KX271" s="74">
        <v>799</v>
      </c>
      <c r="KY271" s="175">
        <v>9.0112640801001245E-2</v>
      </c>
      <c r="KZ271" s="74">
        <v>87</v>
      </c>
      <c r="LA271" s="74">
        <v>1106</v>
      </c>
      <c r="LB271" s="175">
        <v>7.866184448462929E-2</v>
      </c>
      <c r="LC271" s="74">
        <v>27</v>
      </c>
      <c r="LD271" s="74">
        <v>425</v>
      </c>
      <c r="LE271" s="175">
        <f t="shared" si="689"/>
        <v>6.3529411764705876E-2</v>
      </c>
      <c r="LF271" s="74">
        <v>62</v>
      </c>
      <c r="LG271" s="74">
        <v>712</v>
      </c>
      <c r="LH271" s="175">
        <f t="shared" si="690"/>
        <v>8.7078651685393263E-2</v>
      </c>
      <c r="LI271" s="74">
        <v>14</v>
      </c>
      <c r="LJ271" s="74">
        <v>683</v>
      </c>
      <c r="LK271" s="175">
        <f t="shared" si="691"/>
        <v>2.0497803806734993E-2</v>
      </c>
      <c r="LL271" s="74">
        <v>103</v>
      </c>
      <c r="LM271" s="74">
        <v>1820</v>
      </c>
      <c r="LN271" s="175">
        <v>5.6593406593406594E-2</v>
      </c>
      <c r="LO271" s="175"/>
      <c r="LP271" s="74">
        <v>12</v>
      </c>
      <c r="LQ271" s="74">
        <v>752</v>
      </c>
      <c r="LR271" s="175">
        <v>1.5957446808510637E-2</v>
      </c>
      <c r="LS271" s="74">
        <v>202</v>
      </c>
      <c r="LT271" s="74">
        <v>3678</v>
      </c>
      <c r="LU271" s="175">
        <v>5.4921152800435018E-2</v>
      </c>
      <c r="LV271" s="175"/>
      <c r="LW271" s="74"/>
      <c r="LX271" s="74">
        <v>252</v>
      </c>
      <c r="LY271" s="74">
        <v>308</v>
      </c>
      <c r="LZ271" s="74">
        <v>303</v>
      </c>
      <c r="MA271" s="74">
        <v>160</v>
      </c>
      <c r="MB271" s="74">
        <v>265</v>
      </c>
      <c r="MC271" s="74">
        <v>304</v>
      </c>
      <c r="MD271" s="74"/>
    </row>
    <row r="272" spans="1:347" x14ac:dyDescent="0.25">
      <c r="A272" s="153"/>
      <c r="B272" s="156" t="s">
        <v>12</v>
      </c>
      <c r="C272" s="154"/>
      <c r="D272" s="159">
        <v>73109</v>
      </c>
      <c r="E272" s="159" t="s">
        <v>262</v>
      </c>
      <c r="F272" s="73" t="s">
        <v>301</v>
      </c>
      <c r="G272" s="73">
        <v>113</v>
      </c>
      <c r="H272" s="73">
        <v>586</v>
      </c>
      <c r="I272" s="73">
        <v>15</v>
      </c>
      <c r="J272" s="73">
        <v>81</v>
      </c>
      <c r="K272" s="73">
        <v>60</v>
      </c>
      <c r="L272" s="73">
        <v>233</v>
      </c>
      <c r="M272" s="73">
        <v>62</v>
      </c>
      <c r="N272" s="73">
        <v>11</v>
      </c>
      <c r="O272" s="73">
        <v>0</v>
      </c>
      <c r="P272" s="164">
        <v>1161</v>
      </c>
      <c r="Q272" s="129">
        <f t="shared" si="692"/>
        <v>9.7329888027562442E-2</v>
      </c>
      <c r="R272" s="129">
        <f t="shared" si="692"/>
        <v>0.50473729543496981</v>
      </c>
      <c r="S272" s="129">
        <f t="shared" si="692"/>
        <v>1.2919896640826873E-2</v>
      </c>
      <c r="T272" s="129">
        <f t="shared" si="692"/>
        <v>6.9767441860465115E-2</v>
      </c>
      <c r="U272" s="129">
        <f t="shared" si="692"/>
        <v>5.1679586563307491E-2</v>
      </c>
      <c r="V272" s="129">
        <f t="shared" si="692"/>
        <v>0.20068906115417742</v>
      </c>
      <c r="W272" s="129">
        <f t="shared" si="692"/>
        <v>5.3402239448751075E-2</v>
      </c>
      <c r="X272" s="129">
        <f t="shared" si="692"/>
        <v>9.4745908699397068E-3</v>
      </c>
      <c r="Y272" s="129">
        <f t="shared" si="692"/>
        <v>0</v>
      </c>
      <c r="Z272" s="115">
        <f t="shared" si="692"/>
        <v>1</v>
      </c>
      <c r="AA272" s="74"/>
      <c r="AB272" s="75">
        <v>207</v>
      </c>
      <c r="AC272" s="75">
        <v>585</v>
      </c>
      <c r="AD272" s="75">
        <v>144</v>
      </c>
      <c r="AE272" s="90">
        <f>AJ272*((BA272/(AX272+BA272)))</f>
        <v>91.5</v>
      </c>
      <c r="AF272" s="90">
        <f>AJ272*((AX272/(AX272+BA272)))</f>
        <v>91.5</v>
      </c>
      <c r="AG272" s="75">
        <v>328</v>
      </c>
      <c r="AH272" s="75">
        <v>27</v>
      </c>
      <c r="AI272" s="75">
        <v>0</v>
      </c>
      <c r="AJ272" s="75">
        <v>183</v>
      </c>
      <c r="AK272" s="74">
        <f t="shared" si="588"/>
        <v>1474</v>
      </c>
      <c r="AL272" s="76"/>
      <c r="AM272" s="77">
        <f t="shared" si="589"/>
        <v>0.14043419267299864</v>
      </c>
      <c r="AN272" s="78">
        <f t="shared" si="590"/>
        <v>0.39687924016282228</v>
      </c>
      <c r="AO272" s="78">
        <f t="shared" si="591"/>
        <v>9.7693351424694708E-2</v>
      </c>
      <c r="AP272" s="78">
        <f t="shared" si="592"/>
        <v>6.2075983717774764E-2</v>
      </c>
      <c r="AQ272" s="78">
        <f t="shared" si="593"/>
        <v>6.2075983717774764E-2</v>
      </c>
      <c r="AR272" s="78">
        <f t="shared" si="594"/>
        <v>0.2225237449118046</v>
      </c>
      <c r="AS272" s="78">
        <f t="shared" si="595"/>
        <v>1.8317503392130258E-2</v>
      </c>
      <c r="AT272" s="79">
        <f t="shared" si="596"/>
        <v>0</v>
      </c>
      <c r="AU272" s="76">
        <f t="shared" si="597"/>
        <v>1</v>
      </c>
      <c r="AV272" s="76"/>
      <c r="AW272" s="76"/>
      <c r="AX272" s="75">
        <v>72</v>
      </c>
      <c r="AY272" s="75">
        <v>74</v>
      </c>
      <c r="AZ272" s="75">
        <v>182</v>
      </c>
      <c r="BA272" s="75">
        <v>72</v>
      </c>
      <c r="BB272" s="75">
        <v>567</v>
      </c>
      <c r="BC272" s="75">
        <v>277</v>
      </c>
      <c r="BD272" s="75">
        <v>16</v>
      </c>
      <c r="BF272" s="75">
        <v>2</v>
      </c>
      <c r="BG272" s="80">
        <v>6</v>
      </c>
      <c r="BH272" s="81">
        <v>4</v>
      </c>
      <c r="BI272" s="81"/>
      <c r="BJ272" s="82"/>
      <c r="BK272" s="74">
        <f t="shared" si="598"/>
        <v>10</v>
      </c>
      <c r="BL272" s="80">
        <f t="shared" si="630"/>
        <v>1272</v>
      </c>
      <c r="BM272" s="80">
        <f>SUM(AX272:BF272)+BK272</f>
        <v>1272</v>
      </c>
      <c r="BN272" s="84">
        <f t="shared" si="599"/>
        <v>5.6603773584905662E-2</v>
      </c>
      <c r="BO272" s="85">
        <f t="shared" si="600"/>
        <v>5.8176100628930819E-2</v>
      </c>
      <c r="BP272" s="85">
        <f t="shared" si="601"/>
        <v>0.1430817610062893</v>
      </c>
      <c r="BQ272" s="85">
        <f t="shared" si="602"/>
        <v>5.6603773584905662E-2</v>
      </c>
      <c r="BR272" s="85">
        <f t="shared" si="603"/>
        <v>0.44575471698113206</v>
      </c>
      <c r="BS272" s="85">
        <f t="shared" si="604"/>
        <v>0.21776729559748428</v>
      </c>
      <c r="BT272" s="85">
        <f t="shared" si="605"/>
        <v>1.2578616352201259E-2</v>
      </c>
      <c r="BU272" s="85">
        <f t="shared" si="606"/>
        <v>0</v>
      </c>
      <c r="BV272" s="85">
        <f t="shared" si="607"/>
        <v>1.5723270440251573E-3</v>
      </c>
      <c r="BW272" s="85">
        <f t="shared" si="608"/>
        <v>4.7169811320754715E-3</v>
      </c>
      <c r="BX272" s="85">
        <f t="shared" si="609"/>
        <v>3.1446540880503146E-3</v>
      </c>
      <c r="BY272" s="85">
        <f t="shared" si="610"/>
        <v>0</v>
      </c>
      <c r="BZ272" s="85">
        <f t="shared" si="611"/>
        <v>0</v>
      </c>
      <c r="CA272" s="76">
        <f t="shared" si="612"/>
        <v>7.8616352201257862E-3</v>
      </c>
      <c r="CB272" s="86">
        <f t="shared" si="613"/>
        <v>1</v>
      </c>
      <c r="CC272" s="76"/>
      <c r="CD272" s="76"/>
      <c r="CE272" s="75">
        <v>64</v>
      </c>
      <c r="CF272" s="75">
        <v>635</v>
      </c>
      <c r="CG272" s="75">
        <v>211</v>
      </c>
      <c r="CH272" s="75">
        <v>177</v>
      </c>
      <c r="CI272" s="75">
        <v>152</v>
      </c>
      <c r="CJ272" s="75">
        <v>109</v>
      </c>
      <c r="CK272" s="75">
        <v>26</v>
      </c>
      <c r="CQ272" s="74">
        <f t="shared" si="614"/>
        <v>0</v>
      </c>
      <c r="CR272" s="74">
        <f t="shared" si="615"/>
        <v>1374</v>
      </c>
      <c r="CS272" s="76"/>
      <c r="CT272" s="77">
        <f t="shared" si="616"/>
        <v>4.6579330422125184E-2</v>
      </c>
      <c r="CU272" s="78">
        <f t="shared" si="617"/>
        <v>0.46215429403202329</v>
      </c>
      <c r="CV272" s="78">
        <f t="shared" si="618"/>
        <v>0.15356622998544395</v>
      </c>
      <c r="CW272" s="78">
        <f t="shared" si="619"/>
        <v>0.12882096069868995</v>
      </c>
      <c r="CX272" s="78">
        <f t="shared" si="620"/>
        <v>0.11062590975254731</v>
      </c>
      <c r="CY272" s="78">
        <f t="shared" si="621"/>
        <v>7.9330422125181946E-2</v>
      </c>
      <c r="CZ272" s="78">
        <f t="shared" si="622"/>
        <v>1.8922852983988356E-2</v>
      </c>
      <c r="DA272" s="79"/>
      <c r="DB272" s="79"/>
      <c r="DC272" s="79"/>
      <c r="DD272" s="79"/>
      <c r="DE272" s="79">
        <f t="shared" si="623"/>
        <v>0</v>
      </c>
      <c r="DF272" s="76">
        <f t="shared" si="624"/>
        <v>1</v>
      </c>
      <c r="DG272" s="76"/>
      <c r="DH272" s="76"/>
      <c r="DI272" s="76"/>
      <c r="DJ272" s="76">
        <f>R272</f>
        <v>0.50473729543496981</v>
      </c>
      <c r="DK272" s="76">
        <f t="shared" si="631"/>
        <v>0.39687924016282228</v>
      </c>
      <c r="DL272" s="76">
        <f t="shared" si="632"/>
        <v>0.44575471698113206</v>
      </c>
      <c r="DM272" s="76">
        <f t="shared" si="633"/>
        <v>0.46215429403202329</v>
      </c>
      <c r="DN272" s="76"/>
      <c r="DO272" s="76">
        <f>Q272</f>
        <v>9.7329888027562442E-2</v>
      </c>
      <c r="DP272" s="76">
        <f t="shared" si="634"/>
        <v>9.7693351424694708E-2</v>
      </c>
      <c r="DQ272" s="76">
        <f t="shared" si="635"/>
        <v>5.8176100628930819E-2</v>
      </c>
      <c r="DR272" s="76">
        <f t="shared" si="636"/>
        <v>0.11062590975254731</v>
      </c>
      <c r="DS272" s="76"/>
      <c r="DT272" s="76">
        <f>S272</f>
        <v>1.2919896640826873E-2</v>
      </c>
      <c r="DU272" s="76"/>
      <c r="DV272" s="76">
        <f t="shared" si="637"/>
        <v>0</v>
      </c>
      <c r="DW272" s="76"/>
      <c r="DX272" s="76"/>
      <c r="DY272" s="76"/>
      <c r="DZ272" s="76"/>
      <c r="EA272" s="76">
        <f t="shared" si="638"/>
        <v>1.5723270440251573E-3</v>
      </c>
      <c r="EB272" s="76"/>
      <c r="EC272" s="76"/>
      <c r="ED272" s="76">
        <f>DJ272+DO272+DT272+DY272</f>
        <v>0.61498708010335912</v>
      </c>
      <c r="EE272" s="76">
        <f t="shared" si="625"/>
        <v>0.49457259158751699</v>
      </c>
      <c r="EF272" s="76">
        <f t="shared" si="626"/>
        <v>0.50550314465408808</v>
      </c>
      <c r="EG272" s="76">
        <f t="shared" si="627"/>
        <v>0.57278020378457062</v>
      </c>
      <c r="EH272" s="76"/>
      <c r="EI272" s="76"/>
      <c r="EJ272" s="76">
        <f t="shared" si="639"/>
        <v>6.5275053869201016E-2</v>
      </c>
      <c r="EK272" s="76">
        <f>DL272-DJ272</f>
        <v>-5.8982578453837753E-2</v>
      </c>
      <c r="EL272" s="76">
        <f t="shared" si="640"/>
        <v>1.6399577050891234E-2</v>
      </c>
      <c r="EM272" s="76">
        <f>DM272-DJ272</f>
        <v>-4.2583001402946519E-2</v>
      </c>
      <c r="EN272" s="76"/>
      <c r="EO272" s="76">
        <f t="shared" si="641"/>
        <v>1.2932558327852603E-2</v>
      </c>
      <c r="EP272" s="76">
        <f>DQ272-DO272</f>
        <v>-3.9153787398631623E-2</v>
      </c>
      <c r="EQ272" s="76">
        <f t="shared" si="642"/>
        <v>5.2449809123616492E-2</v>
      </c>
      <c r="ER272" s="76">
        <f>DR272-DO272</f>
        <v>1.3296021724984869E-2</v>
      </c>
      <c r="ES272" s="76"/>
      <c r="ET272" s="76">
        <f t="shared" si="643"/>
        <v>0</v>
      </c>
      <c r="EU272" s="76">
        <f>DV272-DT272</f>
        <v>-1.2919896640826873E-2</v>
      </c>
      <c r="EV272" s="76">
        <f t="shared" si="644"/>
        <v>0</v>
      </c>
      <c r="EW272" s="76">
        <f>DW272-DT272</f>
        <v>-1.2919896640826873E-2</v>
      </c>
      <c r="EX272" s="76"/>
      <c r="EY272" s="76">
        <f t="shared" si="645"/>
        <v>0</v>
      </c>
      <c r="EZ272" s="76"/>
      <c r="FA272" s="76">
        <f t="shared" si="646"/>
        <v>-1.5723270440251573E-3</v>
      </c>
      <c r="FB272" s="76"/>
      <c r="FC272" s="76"/>
      <c r="FD272" s="76">
        <f t="shared" si="647"/>
        <v>7.8207612197053633E-2</v>
      </c>
      <c r="FE272" s="76">
        <f>EF272-ED272</f>
        <v>-0.10948393544927104</v>
      </c>
      <c r="FF272" s="76">
        <f t="shared" si="648"/>
        <v>6.7277059130482542E-2</v>
      </c>
      <c r="FG272" s="76">
        <f>EG272-ED272</f>
        <v>-4.22068763187885E-2</v>
      </c>
      <c r="FH272" s="76"/>
      <c r="FI272" s="76"/>
      <c r="FJ272" s="76"/>
      <c r="FK272" s="76">
        <f>X272</f>
        <v>9.4745908699397068E-3</v>
      </c>
      <c r="FL272" s="76">
        <f t="shared" si="649"/>
        <v>1.8317503392130258E-2</v>
      </c>
      <c r="FM272" s="76">
        <f t="shared" si="650"/>
        <v>1.2578616352201259E-2</v>
      </c>
      <c r="FN272" s="76">
        <f t="shared" si="651"/>
        <v>1.8922852983988356E-2</v>
      </c>
      <c r="FO272" s="76"/>
      <c r="FP272" s="76">
        <f t="shared" si="652"/>
        <v>6.0534959185809881E-4</v>
      </c>
      <c r="FQ272" s="76">
        <f>FM272-FK272</f>
        <v>3.1040254822615517E-3</v>
      </c>
      <c r="FR272" s="76">
        <f t="shared" si="653"/>
        <v>6.344236631787098E-3</v>
      </c>
      <c r="FS272" s="76">
        <f>FN272-FK272</f>
        <v>9.4482621140486497E-3</v>
      </c>
      <c r="FT272" s="76"/>
      <c r="FU272" s="76"/>
      <c r="FV272" s="76">
        <f>V272</f>
        <v>0.20068906115417742</v>
      </c>
      <c r="FW272" s="76">
        <f t="shared" si="654"/>
        <v>0.2225237449118046</v>
      </c>
      <c r="FX272" s="76">
        <f t="shared" si="655"/>
        <v>0.21776729559748428</v>
      </c>
      <c r="FY272" s="76">
        <f t="shared" si="656"/>
        <v>0.15356622998544395</v>
      </c>
      <c r="FZ272" s="76"/>
      <c r="GA272" s="76">
        <f t="shared" si="657"/>
        <v>-6.8957514926360652E-2</v>
      </c>
      <c r="GB272" s="76">
        <f>FX272-FV272</f>
        <v>1.7078234443306861E-2</v>
      </c>
      <c r="GC272" s="76">
        <f t="shared" si="658"/>
        <v>-6.4201065612040337E-2</v>
      </c>
      <c r="GD272" s="76">
        <f>FY272-FV272</f>
        <v>-4.7122831168733476E-2</v>
      </c>
      <c r="GE272" s="76"/>
      <c r="GF272" s="76"/>
      <c r="GG272" s="76">
        <f>T272</f>
        <v>6.9767441860465115E-2</v>
      </c>
      <c r="GH272" s="76">
        <f t="shared" si="659"/>
        <v>0.14043419267299864</v>
      </c>
      <c r="GI272" s="76">
        <f t="shared" si="660"/>
        <v>0.1430817610062893</v>
      </c>
      <c r="GJ272" s="76">
        <f t="shared" si="661"/>
        <v>7.9330422125181946E-2</v>
      </c>
      <c r="GK272" s="76"/>
      <c r="GL272" s="76">
        <f t="shared" si="662"/>
        <v>-6.1103770547816696E-2</v>
      </c>
      <c r="GM272" s="76">
        <f>GI272-GG272</f>
        <v>7.3314319145824189E-2</v>
      </c>
      <c r="GN272" s="76">
        <f t="shared" si="663"/>
        <v>-6.3751338881107358E-2</v>
      </c>
      <c r="GO272" s="76">
        <f>GJ272-GG272</f>
        <v>9.5629802647168305E-3</v>
      </c>
      <c r="GP272" s="76"/>
      <c r="GQ272" s="76"/>
      <c r="GR272" s="76">
        <f>U272</f>
        <v>5.1679586563307491E-2</v>
      </c>
      <c r="GS272" s="76">
        <f t="shared" si="664"/>
        <v>6.2075983717774764E-2</v>
      </c>
      <c r="GT272" s="76">
        <f t="shared" si="665"/>
        <v>5.6603773584905662E-2</v>
      </c>
      <c r="GU272" s="76">
        <f t="shared" si="666"/>
        <v>4.6579330422125184E-2</v>
      </c>
      <c r="GV272" s="76"/>
      <c r="GW272" s="76">
        <f t="shared" si="667"/>
        <v>-1.549665329564958E-2</v>
      </c>
      <c r="GX272" s="76">
        <f>GT272-GR272</f>
        <v>4.9241870215981712E-3</v>
      </c>
      <c r="GY272" s="76">
        <f t="shared" si="668"/>
        <v>-1.0024443162780478E-2</v>
      </c>
      <c r="GZ272" s="76">
        <f>GU272-GR272</f>
        <v>-5.1002561411823064E-3</v>
      </c>
      <c r="HA272" s="76"/>
      <c r="HB272" s="76"/>
      <c r="HC272" s="76">
        <f>W272</f>
        <v>5.3402239448751075E-2</v>
      </c>
      <c r="HD272" s="76">
        <f t="shared" si="669"/>
        <v>6.2075983717774764E-2</v>
      </c>
      <c r="HE272" s="76">
        <f t="shared" si="670"/>
        <v>5.6603773584905662E-2</v>
      </c>
      <c r="HF272" s="76">
        <f t="shared" si="671"/>
        <v>0.12882096069868995</v>
      </c>
      <c r="HG272" s="76"/>
      <c r="HH272" s="76">
        <f t="shared" si="672"/>
        <v>6.6744976980915194E-2</v>
      </c>
      <c r="HI272" s="76">
        <f>HE272-HC272</f>
        <v>3.2015341361545865E-3</v>
      </c>
      <c r="HJ272" s="76">
        <f t="shared" si="673"/>
        <v>7.221718711378429E-2</v>
      </c>
      <c r="HK272" s="76">
        <f>HF272-HC272</f>
        <v>7.5418721249938869E-2</v>
      </c>
      <c r="HL272" s="76"/>
      <c r="HM272" s="76"/>
      <c r="HN272" s="76">
        <f>X272+U272</f>
        <v>6.1154177433247199E-2</v>
      </c>
      <c r="HO272" s="76">
        <f>U272+W272</f>
        <v>0.10508182601205857</v>
      </c>
      <c r="HP272" s="76">
        <f>X272+U272+W272</f>
        <v>0.11455641688199827</v>
      </c>
      <c r="HQ272" s="76"/>
      <c r="HR272" s="76">
        <f t="shared" si="674"/>
        <v>8.0393487109905015E-2</v>
      </c>
      <c r="HS272" s="76">
        <f t="shared" si="675"/>
        <v>0.12415196743554953</v>
      </c>
      <c r="HT272" s="76">
        <f t="shared" si="676"/>
        <v>0.14246947082767977</v>
      </c>
      <c r="HU272" s="76"/>
      <c r="HV272" s="76">
        <f t="shared" si="677"/>
        <v>6.9182389937106917E-2</v>
      </c>
      <c r="HW272" s="76">
        <f t="shared" si="678"/>
        <v>0.11320754716981132</v>
      </c>
      <c r="HX272" s="76">
        <f t="shared" si="679"/>
        <v>0.12578616352201258</v>
      </c>
      <c r="HY272" s="76"/>
      <c r="HZ272" s="76">
        <f t="shared" si="680"/>
        <v>6.5502183406113537E-2</v>
      </c>
      <c r="IA272" s="76">
        <f t="shared" si="681"/>
        <v>0.17540029112081512</v>
      </c>
      <c r="IB272" s="76">
        <f t="shared" si="682"/>
        <v>0.1943231441048035</v>
      </c>
      <c r="IC272" s="76"/>
      <c r="ID272" s="76"/>
      <c r="IE272" s="76">
        <f t="shared" si="683"/>
        <v>-1.4891303703791478E-2</v>
      </c>
      <c r="IF272" s="76">
        <f>HV272-HN272</f>
        <v>8.0282125038597177E-3</v>
      </c>
      <c r="IG272" s="76">
        <f t="shared" si="684"/>
        <v>-3.6802065309933796E-3</v>
      </c>
      <c r="IH272" s="76">
        <f>HZ272-HN272</f>
        <v>4.3480059728663381E-3</v>
      </c>
      <c r="II272" s="76"/>
      <c r="IJ272" s="76">
        <f t="shared" si="685"/>
        <v>5.1248323685265593E-2</v>
      </c>
      <c r="IK272" s="76">
        <f>HW272-HO272</f>
        <v>8.1257211577527577E-3</v>
      </c>
      <c r="IL272" s="76">
        <f t="shared" si="686"/>
        <v>6.2192743951003798E-2</v>
      </c>
      <c r="IM272" s="76">
        <f>IA272-HO272</f>
        <v>7.0318465108756556E-2</v>
      </c>
      <c r="IN272" s="76"/>
      <c r="IO272" s="76">
        <f t="shared" si="687"/>
        <v>5.185367327712373E-2</v>
      </c>
      <c r="IP272" s="76">
        <f>HX272-HP272</f>
        <v>1.1229746640014304E-2</v>
      </c>
      <c r="IQ272" s="76">
        <f t="shared" si="688"/>
        <v>6.8536980582790924E-2</v>
      </c>
      <c r="IR272" s="76">
        <f>IB272-HP272</f>
        <v>7.9766727222805228E-2</v>
      </c>
      <c r="IS272" s="76"/>
      <c r="IT272" s="76"/>
      <c r="IU272" s="76"/>
      <c r="IV272" s="76"/>
      <c r="IW272" s="76">
        <v>7.0000000000000007E-2</v>
      </c>
      <c r="IX272" s="183">
        <v>7.632474477394263</v>
      </c>
      <c r="IY272" s="183">
        <v>6.7012978996965957</v>
      </c>
      <c r="IZ272" s="175">
        <v>-0.40625447893244088</v>
      </c>
      <c r="JA272" s="76"/>
      <c r="JB272" s="74">
        <v>16924</v>
      </c>
      <c r="JC272" s="74">
        <v>95</v>
      </c>
      <c r="JD272" s="74">
        <v>99</v>
      </c>
      <c r="JE272" s="76">
        <v>1.4921436741163757E-2</v>
      </c>
      <c r="JF272" s="76">
        <v>8.5754506805986994E-2</v>
      </c>
      <c r="JG272" s="74"/>
      <c r="JH272" s="74">
        <v>33</v>
      </c>
      <c r="JI272" s="74">
        <v>10</v>
      </c>
      <c r="JJ272" s="175">
        <v>0.30303030303030304</v>
      </c>
      <c r="JK272" s="74">
        <v>9</v>
      </c>
      <c r="JL272" s="74">
        <v>1.5</v>
      </c>
      <c r="JM272" s="175">
        <v>0.16666666666666666</v>
      </c>
      <c r="JN272" s="74">
        <v>42</v>
      </c>
      <c r="JO272" s="74">
        <v>11.5</v>
      </c>
      <c r="JP272" s="175">
        <v>0.27380952380952384</v>
      </c>
      <c r="JQ272" s="175">
        <v>0.6098012646793135</v>
      </c>
      <c r="JR272" s="74"/>
      <c r="JS272" s="74"/>
      <c r="JT272" s="76">
        <v>0.22222222222222221</v>
      </c>
      <c r="JU272" s="175"/>
      <c r="JV272" s="175">
        <v>0.41713312241421269</v>
      </c>
      <c r="JW272" s="175">
        <v>8.5178875638841564E-3</v>
      </c>
      <c r="JX272" s="175">
        <v>0.3699196884886834</v>
      </c>
      <c r="JY272" s="175">
        <v>4.7213433925529326E-2</v>
      </c>
      <c r="JZ272" s="175">
        <v>0.42565100997809685</v>
      </c>
      <c r="KA272" s="175">
        <v>3.6505232416646385E-3</v>
      </c>
      <c r="KB272" s="175">
        <v>1.9712825504989047E-2</v>
      </c>
      <c r="KC272" s="175">
        <v>7.9094670236067172E-2</v>
      </c>
      <c r="KD272" s="175">
        <v>3.1881236310537846E-2</v>
      </c>
      <c r="KE272" s="175">
        <v>2.3363348746653686E-2</v>
      </c>
      <c r="KF272" s="175">
        <v>0.44901435872475054</v>
      </c>
      <c r="KG272" s="175"/>
      <c r="KH272" s="74">
        <v>1730</v>
      </c>
      <c r="KI272" s="74">
        <v>4219</v>
      </c>
      <c r="KJ272" s="74">
        <v>1845</v>
      </c>
      <c r="KK272" s="74">
        <v>4109</v>
      </c>
      <c r="KL272" s="76">
        <v>0.41004977482815835</v>
      </c>
      <c r="KM272" s="76">
        <v>0.44901435872475054</v>
      </c>
      <c r="KN272" s="175">
        <v>3.8964583896592186E-2</v>
      </c>
      <c r="KO272" s="175">
        <v>9.5024034369781754E-2</v>
      </c>
      <c r="KP272" s="175"/>
      <c r="KQ272" s="74">
        <v>141</v>
      </c>
      <c r="KR272" s="74">
        <v>240</v>
      </c>
      <c r="KS272" s="175">
        <v>0.58750000000000002</v>
      </c>
      <c r="KT272" s="74">
        <v>281</v>
      </c>
      <c r="KU272" s="74">
        <v>477</v>
      </c>
      <c r="KV272" s="175">
        <v>0.58909853249475896</v>
      </c>
      <c r="KW272" s="74">
        <v>415</v>
      </c>
      <c r="KX272" s="74">
        <v>735</v>
      </c>
      <c r="KY272" s="175">
        <v>0.56462585034013602</v>
      </c>
      <c r="KZ272" s="74">
        <v>590</v>
      </c>
      <c r="LA272" s="74">
        <v>1079</v>
      </c>
      <c r="LB272" s="175">
        <v>0.5468025949953661</v>
      </c>
      <c r="LC272" s="74">
        <v>247</v>
      </c>
      <c r="LD272" s="74">
        <v>455</v>
      </c>
      <c r="LE272" s="175">
        <f t="shared" si="689"/>
        <v>0.54285714285714282</v>
      </c>
      <c r="LF272" s="74">
        <v>354</v>
      </c>
      <c r="LG272" s="74">
        <v>720</v>
      </c>
      <c r="LH272" s="175">
        <f t="shared" si="690"/>
        <v>0.49166666666666664</v>
      </c>
      <c r="LI272" s="74">
        <v>415</v>
      </c>
      <c r="LJ272" s="74">
        <v>1021</v>
      </c>
      <c r="LK272" s="175">
        <f t="shared" si="691"/>
        <v>0.40646425073457393</v>
      </c>
      <c r="LL272" s="74">
        <v>1016</v>
      </c>
      <c r="LM272" s="74">
        <v>2196</v>
      </c>
      <c r="LN272" s="175">
        <v>0.46265938069216755</v>
      </c>
      <c r="LO272" s="175"/>
      <c r="LP272" s="74">
        <v>239</v>
      </c>
      <c r="LQ272" s="74">
        <v>834</v>
      </c>
      <c r="LR272" s="175">
        <v>0.28657074340527577</v>
      </c>
      <c r="LS272" s="74">
        <v>1845</v>
      </c>
      <c r="LT272" s="74">
        <v>4109</v>
      </c>
      <c r="LU272" s="175">
        <v>0.44901435872475054</v>
      </c>
      <c r="LV272" s="175"/>
      <c r="LW272" s="74"/>
      <c r="LX272" s="74">
        <v>54</v>
      </c>
      <c r="LY272" s="74">
        <v>251</v>
      </c>
      <c r="LZ272" s="74">
        <v>255</v>
      </c>
      <c r="MA272" s="74">
        <v>150</v>
      </c>
      <c r="MB272" s="74">
        <v>202</v>
      </c>
      <c r="MC272" s="74">
        <v>141</v>
      </c>
      <c r="MD272" s="74"/>
    </row>
    <row r="273" spans="1:342" x14ac:dyDescent="0.25">
      <c r="A273" s="153"/>
      <c r="B273" s="156" t="s">
        <v>10</v>
      </c>
      <c r="C273" s="154"/>
      <c r="D273" s="159">
        <v>13044</v>
      </c>
      <c r="E273" s="159" t="s">
        <v>0</v>
      </c>
      <c r="F273" s="73" t="s">
        <v>73</v>
      </c>
      <c r="P273" s="164"/>
      <c r="Q273" s="129"/>
      <c r="R273" s="129"/>
      <c r="S273" s="129"/>
      <c r="T273" s="129"/>
      <c r="U273" s="129"/>
      <c r="V273" s="129"/>
      <c r="W273" s="129"/>
      <c r="X273" s="129"/>
      <c r="Y273" s="129"/>
      <c r="Z273" s="115"/>
      <c r="AA273" s="74"/>
      <c r="AB273" s="75">
        <v>455</v>
      </c>
      <c r="AC273" s="75">
        <v>1826</v>
      </c>
      <c r="AD273" s="75">
        <v>600</v>
      </c>
      <c r="AE273" s="75">
        <v>499</v>
      </c>
      <c r="AF273" s="75">
        <v>480</v>
      </c>
      <c r="AG273" s="75">
        <v>1332</v>
      </c>
      <c r="AH273" s="75">
        <v>95</v>
      </c>
      <c r="AI273" s="75">
        <v>21</v>
      </c>
      <c r="AK273" s="74">
        <f t="shared" si="588"/>
        <v>5308</v>
      </c>
      <c r="AL273" s="76"/>
      <c r="AM273" s="77">
        <f t="shared" si="589"/>
        <v>8.5719668425018838E-2</v>
      </c>
      <c r="AN273" s="78">
        <f t="shared" si="590"/>
        <v>0.34400904295403167</v>
      </c>
      <c r="AO273" s="78">
        <f t="shared" si="591"/>
        <v>0.11303692539562923</v>
      </c>
      <c r="AP273" s="78">
        <f t="shared" si="592"/>
        <v>9.4009042954031646E-2</v>
      </c>
      <c r="AQ273" s="78">
        <f t="shared" si="593"/>
        <v>9.0429540316503396E-2</v>
      </c>
      <c r="AR273" s="78">
        <f t="shared" si="594"/>
        <v>0.25094197437829691</v>
      </c>
      <c r="AS273" s="78">
        <f t="shared" si="595"/>
        <v>1.7897513187641295E-2</v>
      </c>
      <c r="AT273" s="79">
        <f t="shared" si="596"/>
        <v>3.9562923888470233E-3</v>
      </c>
      <c r="AU273" s="76">
        <f t="shared" si="597"/>
        <v>1</v>
      </c>
      <c r="AV273" s="76"/>
      <c r="AW273" s="76"/>
      <c r="AX273" s="75">
        <v>453</v>
      </c>
      <c r="AY273" s="75">
        <v>399</v>
      </c>
      <c r="AZ273" s="75">
        <v>543</v>
      </c>
      <c r="BA273" s="75">
        <v>543</v>
      </c>
      <c r="BB273" s="75">
        <v>2066</v>
      </c>
      <c r="BC273" s="75">
        <v>1178</v>
      </c>
      <c r="BD273" s="75">
        <v>157</v>
      </c>
      <c r="BF273" s="75">
        <v>28</v>
      </c>
      <c r="BG273" s="80">
        <v>7</v>
      </c>
      <c r="BH273" s="81">
        <v>76</v>
      </c>
      <c r="BI273" s="81"/>
      <c r="BJ273" s="82"/>
      <c r="BK273" s="74">
        <f t="shared" si="598"/>
        <v>83</v>
      </c>
      <c r="BL273" s="80">
        <f t="shared" si="630"/>
        <v>5450</v>
      </c>
      <c r="BM273" s="83"/>
      <c r="BN273" s="84">
        <f t="shared" si="599"/>
        <v>8.3119266055045868E-2</v>
      </c>
      <c r="BO273" s="85">
        <f t="shared" si="600"/>
        <v>7.3211009174311933E-2</v>
      </c>
      <c r="BP273" s="85">
        <f t="shared" si="601"/>
        <v>9.9633027522935777E-2</v>
      </c>
      <c r="BQ273" s="85">
        <f t="shared" si="602"/>
        <v>9.9633027522935777E-2</v>
      </c>
      <c r="BR273" s="85">
        <f t="shared" si="603"/>
        <v>0.37908256880733943</v>
      </c>
      <c r="BS273" s="85">
        <f t="shared" si="604"/>
        <v>0.21614678899082568</v>
      </c>
      <c r="BT273" s="85">
        <f t="shared" si="605"/>
        <v>2.8807339449541284E-2</v>
      </c>
      <c r="BU273" s="85">
        <f t="shared" si="606"/>
        <v>0</v>
      </c>
      <c r="BV273" s="85">
        <f t="shared" si="607"/>
        <v>5.1376146788990823E-3</v>
      </c>
      <c r="BW273" s="85">
        <f t="shared" si="608"/>
        <v>1.2844036697247706E-3</v>
      </c>
      <c r="BX273" s="85">
        <f t="shared" si="609"/>
        <v>1.3944954128440367E-2</v>
      </c>
      <c r="BY273" s="85">
        <f t="shared" si="610"/>
        <v>0</v>
      </c>
      <c r="BZ273" s="85">
        <f t="shared" si="611"/>
        <v>0</v>
      </c>
      <c r="CA273" s="76">
        <f t="shared" si="612"/>
        <v>1.5229357798165137E-2</v>
      </c>
      <c r="CB273" s="86">
        <f t="shared" si="613"/>
        <v>1</v>
      </c>
      <c r="CC273" s="76"/>
      <c r="CD273" s="76"/>
      <c r="CE273" s="75">
        <v>344</v>
      </c>
      <c r="CF273" s="75">
        <v>1460</v>
      </c>
      <c r="CG273" s="75">
        <v>1319</v>
      </c>
      <c r="CH273" s="75">
        <v>735</v>
      </c>
      <c r="CI273" s="75">
        <v>1064</v>
      </c>
      <c r="CJ273" s="75">
        <v>302</v>
      </c>
      <c r="CK273" s="75">
        <v>160</v>
      </c>
      <c r="CQ273" s="74">
        <f t="shared" si="614"/>
        <v>0</v>
      </c>
      <c r="CR273" s="74">
        <f t="shared" si="615"/>
        <v>5384</v>
      </c>
      <c r="CS273" s="76"/>
      <c r="CT273" s="77">
        <f t="shared" si="616"/>
        <v>6.3893016344725106E-2</v>
      </c>
      <c r="CU273" s="78">
        <f t="shared" si="617"/>
        <v>0.27117384843982167</v>
      </c>
      <c r="CV273" s="78">
        <f t="shared" si="618"/>
        <v>0.24498514115898959</v>
      </c>
      <c r="CW273" s="78">
        <f t="shared" si="619"/>
        <v>0.13651560178306091</v>
      </c>
      <c r="CX273" s="78">
        <f t="shared" si="620"/>
        <v>0.1976225854383358</v>
      </c>
      <c r="CY273" s="78">
        <f t="shared" si="621"/>
        <v>5.6092124814264489E-2</v>
      </c>
      <c r="CZ273" s="78">
        <f t="shared" si="622"/>
        <v>2.9717682020802376E-2</v>
      </c>
      <c r="DA273" s="79"/>
      <c r="DB273" s="79"/>
      <c r="DC273" s="79"/>
      <c r="DD273" s="79"/>
      <c r="DE273" s="79">
        <f t="shared" si="623"/>
        <v>0</v>
      </c>
      <c r="DF273" s="76">
        <f t="shared" si="624"/>
        <v>1</v>
      </c>
      <c r="DG273" s="76"/>
      <c r="DH273" s="76"/>
      <c r="DI273" s="76"/>
      <c r="DJ273" s="76"/>
      <c r="DK273" s="76">
        <f t="shared" si="631"/>
        <v>0.34400904295403167</v>
      </c>
      <c r="DL273" s="76">
        <f t="shared" si="632"/>
        <v>0.37908256880733943</v>
      </c>
      <c r="DM273" s="76">
        <f t="shared" si="633"/>
        <v>0.27117384843982167</v>
      </c>
      <c r="DN273" s="76"/>
      <c r="DO273" s="76"/>
      <c r="DP273" s="76">
        <f t="shared" si="634"/>
        <v>0.11303692539562923</v>
      </c>
      <c r="DQ273" s="76">
        <f t="shared" si="635"/>
        <v>7.3211009174311933E-2</v>
      </c>
      <c r="DR273" s="76">
        <f t="shared" si="636"/>
        <v>0.1976225854383358</v>
      </c>
      <c r="DS273" s="76"/>
      <c r="DT273" s="76"/>
      <c r="DU273" s="76"/>
      <c r="DV273" s="76">
        <f t="shared" si="637"/>
        <v>0</v>
      </c>
      <c r="DW273" s="76"/>
      <c r="DX273" s="76"/>
      <c r="DY273" s="76"/>
      <c r="DZ273" s="76"/>
      <c r="EA273" s="76">
        <f t="shared" si="638"/>
        <v>5.1376146788990823E-3</v>
      </c>
      <c r="EB273" s="76"/>
      <c r="EC273" s="76"/>
      <c r="ED273" s="76"/>
      <c r="EE273" s="76">
        <f t="shared" si="625"/>
        <v>0.45704596834966094</v>
      </c>
      <c r="EF273" s="76">
        <f t="shared" si="626"/>
        <v>0.45743119266055043</v>
      </c>
      <c r="EG273" s="76">
        <f t="shared" si="627"/>
        <v>0.4687964338781575</v>
      </c>
      <c r="EH273" s="76"/>
      <c r="EI273" s="76"/>
      <c r="EJ273" s="76">
        <f t="shared" si="639"/>
        <v>-7.283519451421E-2</v>
      </c>
      <c r="EK273" s="76"/>
      <c r="EL273" s="76">
        <f t="shared" si="640"/>
        <v>-0.10790872036751775</v>
      </c>
      <c r="EM273" s="76"/>
      <c r="EN273" s="76"/>
      <c r="EO273" s="76">
        <f t="shared" si="641"/>
        <v>8.4585660042706567E-2</v>
      </c>
      <c r="EP273" s="76"/>
      <c r="EQ273" s="76">
        <f t="shared" si="642"/>
        <v>0.12441157626402387</v>
      </c>
      <c r="ER273" s="76"/>
      <c r="ES273" s="76"/>
      <c r="ET273" s="76">
        <f t="shared" si="643"/>
        <v>0</v>
      </c>
      <c r="EU273" s="76"/>
      <c r="EV273" s="76">
        <f t="shared" si="644"/>
        <v>0</v>
      </c>
      <c r="EW273" s="76"/>
      <c r="EX273" s="76"/>
      <c r="EY273" s="76">
        <f t="shared" si="645"/>
        <v>0</v>
      </c>
      <c r="EZ273" s="76"/>
      <c r="FA273" s="76">
        <f t="shared" si="646"/>
        <v>-5.1376146788990823E-3</v>
      </c>
      <c r="FB273" s="76"/>
      <c r="FC273" s="76"/>
      <c r="FD273" s="76">
        <f t="shared" si="647"/>
        <v>1.1750465528496568E-2</v>
      </c>
      <c r="FE273" s="76"/>
      <c r="FF273" s="76">
        <f t="shared" si="648"/>
        <v>1.1365241217607069E-2</v>
      </c>
      <c r="FG273" s="76"/>
      <c r="FH273" s="76"/>
      <c r="FI273" s="76"/>
      <c r="FJ273" s="76"/>
      <c r="FK273" s="76"/>
      <c r="FL273" s="76">
        <f t="shared" si="649"/>
        <v>1.7897513187641295E-2</v>
      </c>
      <c r="FM273" s="76">
        <f t="shared" si="650"/>
        <v>2.8807339449541284E-2</v>
      </c>
      <c r="FN273" s="76">
        <f t="shared" si="651"/>
        <v>2.9717682020802376E-2</v>
      </c>
      <c r="FO273" s="76"/>
      <c r="FP273" s="76">
        <f t="shared" si="652"/>
        <v>1.1820168833161081E-2</v>
      </c>
      <c r="FQ273" s="76"/>
      <c r="FR273" s="76">
        <f t="shared" si="653"/>
        <v>9.10342571261092E-4</v>
      </c>
      <c r="FS273" s="76"/>
      <c r="FT273" s="76"/>
      <c r="FU273" s="76"/>
      <c r="FV273" s="76"/>
      <c r="FW273" s="76">
        <f t="shared" si="654"/>
        <v>0.25094197437829691</v>
      </c>
      <c r="FX273" s="76">
        <f t="shared" si="655"/>
        <v>0.21614678899082568</v>
      </c>
      <c r="FY273" s="76">
        <f t="shared" si="656"/>
        <v>0.24498514115898959</v>
      </c>
      <c r="FZ273" s="76"/>
      <c r="GA273" s="76">
        <f t="shared" si="657"/>
        <v>-5.956833219307317E-3</v>
      </c>
      <c r="GB273" s="76"/>
      <c r="GC273" s="76">
        <f t="shared" si="658"/>
        <v>2.8838352168163911E-2</v>
      </c>
      <c r="GD273" s="76"/>
      <c r="GE273" s="76"/>
      <c r="GF273" s="76"/>
      <c r="GG273" s="76"/>
      <c r="GH273" s="76">
        <f t="shared" si="659"/>
        <v>8.5719668425018838E-2</v>
      </c>
      <c r="GI273" s="76">
        <f t="shared" si="660"/>
        <v>9.9633027522935777E-2</v>
      </c>
      <c r="GJ273" s="76">
        <f t="shared" si="661"/>
        <v>5.6092124814264489E-2</v>
      </c>
      <c r="GK273" s="76"/>
      <c r="GL273" s="76">
        <f t="shared" si="662"/>
        <v>-2.9627543610754349E-2</v>
      </c>
      <c r="GM273" s="76"/>
      <c r="GN273" s="76">
        <f t="shared" si="663"/>
        <v>-4.3540902708671288E-2</v>
      </c>
      <c r="GO273" s="76"/>
      <c r="GP273" s="76"/>
      <c r="GQ273" s="76"/>
      <c r="GR273" s="76"/>
      <c r="GS273" s="76">
        <f t="shared" si="664"/>
        <v>9.4009042954031646E-2</v>
      </c>
      <c r="GT273" s="76">
        <f t="shared" si="665"/>
        <v>9.9633027522935777E-2</v>
      </c>
      <c r="GU273" s="76">
        <f t="shared" si="666"/>
        <v>6.3893016344725106E-2</v>
      </c>
      <c r="GV273" s="76"/>
      <c r="GW273" s="76">
        <f t="shared" si="667"/>
        <v>-3.011602660930654E-2</v>
      </c>
      <c r="GX273" s="76"/>
      <c r="GY273" s="76">
        <f t="shared" si="668"/>
        <v>-3.5740011178210671E-2</v>
      </c>
      <c r="GZ273" s="76"/>
      <c r="HA273" s="76"/>
      <c r="HB273" s="76"/>
      <c r="HC273" s="76"/>
      <c r="HD273" s="76">
        <f t="shared" si="669"/>
        <v>9.0429540316503396E-2</v>
      </c>
      <c r="HE273" s="76">
        <f t="shared" si="670"/>
        <v>8.3119266055045868E-2</v>
      </c>
      <c r="HF273" s="76">
        <f t="shared" si="671"/>
        <v>0.13651560178306091</v>
      </c>
      <c r="HG273" s="76"/>
      <c r="HH273" s="76">
        <f t="shared" si="672"/>
        <v>4.6086061466557512E-2</v>
      </c>
      <c r="HI273" s="76"/>
      <c r="HJ273" s="76">
        <f t="shared" si="673"/>
        <v>5.339633572801504E-2</v>
      </c>
      <c r="HK273" s="76"/>
      <c r="HL273" s="76"/>
      <c r="HM273" s="76"/>
      <c r="HN273" s="76"/>
      <c r="HO273" s="76"/>
      <c r="HP273" s="76"/>
      <c r="HQ273" s="76"/>
      <c r="HR273" s="76">
        <f t="shared" si="674"/>
        <v>0.11190655614167294</v>
      </c>
      <c r="HS273" s="76">
        <f t="shared" si="675"/>
        <v>0.18443858327053503</v>
      </c>
      <c r="HT273" s="76">
        <f t="shared" si="676"/>
        <v>0.20233609645817635</v>
      </c>
      <c r="HU273" s="76"/>
      <c r="HV273" s="76">
        <f t="shared" si="677"/>
        <v>0.12844036697247707</v>
      </c>
      <c r="HW273" s="76">
        <f t="shared" si="678"/>
        <v>0.18275229357798164</v>
      </c>
      <c r="HX273" s="76">
        <f t="shared" si="679"/>
        <v>0.21155963302752295</v>
      </c>
      <c r="HY273" s="76"/>
      <c r="HZ273" s="76">
        <f t="shared" si="680"/>
        <v>9.3610698365527489E-2</v>
      </c>
      <c r="IA273" s="76">
        <f t="shared" si="681"/>
        <v>0.20040861812778601</v>
      </c>
      <c r="IB273" s="76">
        <f t="shared" si="682"/>
        <v>0.2301263001485884</v>
      </c>
      <c r="IC273" s="76"/>
      <c r="ID273" s="76"/>
      <c r="IE273" s="76">
        <f t="shared" si="683"/>
        <v>-1.8295857776145452E-2</v>
      </c>
      <c r="IF273" s="76"/>
      <c r="IG273" s="76">
        <f t="shared" si="684"/>
        <v>-3.4829668606949582E-2</v>
      </c>
      <c r="IH273" s="76"/>
      <c r="II273" s="76"/>
      <c r="IJ273" s="76">
        <f t="shared" si="685"/>
        <v>1.5970034857250986E-2</v>
      </c>
      <c r="IK273" s="76"/>
      <c r="IL273" s="76">
        <f t="shared" si="686"/>
        <v>1.765632454980437E-2</v>
      </c>
      <c r="IM273" s="76"/>
      <c r="IN273" s="76"/>
      <c r="IO273" s="76">
        <f t="shared" si="687"/>
        <v>2.7790203690412046E-2</v>
      </c>
      <c r="IP273" s="76"/>
      <c r="IQ273" s="76">
        <f t="shared" si="688"/>
        <v>1.8566667121065444E-2</v>
      </c>
      <c r="IR273" s="76"/>
      <c r="IS273" s="76"/>
      <c r="IT273" s="76"/>
      <c r="IU273" s="76"/>
      <c r="IV273" s="76"/>
      <c r="IW273" s="76">
        <v>0.04</v>
      </c>
      <c r="IX273" s="183">
        <v>3.0215364834458374</v>
      </c>
      <c r="IY273" s="183">
        <v>3.1355719088546778</v>
      </c>
      <c r="IZ273" s="175">
        <v>-0.45640800983388824</v>
      </c>
      <c r="JA273" s="76"/>
      <c r="JB273" s="74">
        <v>19272</v>
      </c>
      <c r="JC273" s="74">
        <v>108</v>
      </c>
      <c r="JD273" s="74">
        <v>100</v>
      </c>
      <c r="JE273" s="76">
        <v>1.5956430584276048E-2</v>
      </c>
      <c r="JF273" s="76">
        <v>6.8974924288855086E-2</v>
      </c>
      <c r="JG273" s="74"/>
      <c r="JH273" s="74">
        <v>68</v>
      </c>
      <c r="JI273" s="74">
        <v>1.5</v>
      </c>
      <c r="JJ273" s="175">
        <v>2.2058823529411766E-2</v>
      </c>
      <c r="JK273" s="74">
        <v>21</v>
      </c>
      <c r="JL273" s="74">
        <v>1.5</v>
      </c>
      <c r="JM273" s="175">
        <v>7.1428571428571425E-2</v>
      </c>
      <c r="JN273" s="74">
        <v>89</v>
      </c>
      <c r="JO273" s="74">
        <v>3</v>
      </c>
      <c r="JP273" s="175">
        <v>3.3707865168539325E-2</v>
      </c>
      <c r="JQ273" s="175">
        <v>0.57141808034075048</v>
      </c>
      <c r="JR273" s="74"/>
      <c r="JS273" s="74"/>
      <c r="JT273" s="76"/>
      <c r="JU273" s="175"/>
      <c r="JV273" s="175">
        <v>3.9069528338259864E-2</v>
      </c>
      <c r="JW273" s="175">
        <v>2.5703637064644646E-3</v>
      </c>
      <c r="JX273" s="175">
        <v>2.1334018763655056E-2</v>
      </c>
      <c r="JY273" s="175">
        <v>1.7735509574604808E-2</v>
      </c>
      <c r="JZ273" s="175">
        <v>4.1639892044724326E-2</v>
      </c>
      <c r="KA273" s="175">
        <v>2.3133273358180184E-3</v>
      </c>
      <c r="KB273" s="175">
        <v>1.5036627682817119E-2</v>
      </c>
      <c r="KC273" s="175">
        <v>3.7655828299704409E-2</v>
      </c>
      <c r="KD273" s="175">
        <v>1.9920318725099601E-2</v>
      </c>
      <c r="KE273" s="175">
        <v>1.7349955018635135E-2</v>
      </c>
      <c r="KF273" s="175">
        <v>5.8989847063359468E-2</v>
      </c>
      <c r="KG273" s="175"/>
      <c r="KH273" s="74">
        <v>349</v>
      </c>
      <c r="KI273" s="74">
        <v>7466</v>
      </c>
      <c r="KJ273" s="74">
        <v>459</v>
      </c>
      <c r="KK273" s="74">
        <v>7781</v>
      </c>
      <c r="KL273" s="76">
        <v>4.674524511117064E-2</v>
      </c>
      <c r="KM273" s="76">
        <v>5.8989847063359468E-2</v>
      </c>
      <c r="KN273" s="175">
        <v>1.2244601952188829E-2</v>
      </c>
      <c r="KO273" s="175">
        <v>0.26194326124653811</v>
      </c>
      <c r="KP273" s="175"/>
      <c r="KQ273" s="74">
        <v>40</v>
      </c>
      <c r="KR273" s="74">
        <v>450</v>
      </c>
      <c r="KS273" s="175">
        <v>8.8888888888888892E-2</v>
      </c>
      <c r="KT273" s="74">
        <v>88</v>
      </c>
      <c r="KU273" s="74">
        <v>953</v>
      </c>
      <c r="KV273" s="175">
        <v>9.2339979013641132E-2</v>
      </c>
      <c r="KW273" s="74">
        <v>136</v>
      </c>
      <c r="KX273" s="74">
        <v>1399</v>
      </c>
      <c r="KY273" s="175">
        <v>9.7212294496068621E-2</v>
      </c>
      <c r="KZ273" s="74">
        <v>184</v>
      </c>
      <c r="LA273" s="74">
        <v>2022</v>
      </c>
      <c r="LB273" s="175">
        <v>9.0999010880316519E-2</v>
      </c>
      <c r="LC273" s="74">
        <v>83</v>
      </c>
      <c r="LD273" s="74">
        <v>966</v>
      </c>
      <c r="LE273" s="175">
        <f t="shared" si="689"/>
        <v>8.5921325051759839E-2</v>
      </c>
      <c r="LF273" s="74">
        <v>106</v>
      </c>
      <c r="LG273" s="74">
        <v>1515</v>
      </c>
      <c r="LH273" s="175">
        <f t="shared" si="690"/>
        <v>6.9966996699669964E-2</v>
      </c>
      <c r="LI273" s="74">
        <v>70</v>
      </c>
      <c r="LJ273" s="74">
        <v>1844</v>
      </c>
      <c r="LK273" s="175">
        <f t="shared" si="691"/>
        <v>3.7960954446854663E-2</v>
      </c>
      <c r="LL273" s="74">
        <v>259</v>
      </c>
      <c r="LM273" s="74">
        <v>4325</v>
      </c>
      <c r="LN273" s="175">
        <v>5.9884393063583813E-2</v>
      </c>
      <c r="LO273" s="175"/>
      <c r="LP273" s="74">
        <v>16</v>
      </c>
      <c r="LQ273" s="74">
        <v>1434</v>
      </c>
      <c r="LR273" s="175">
        <v>1.1157601115760111E-2</v>
      </c>
      <c r="LS273" s="74">
        <v>459</v>
      </c>
      <c r="LT273" s="74">
        <v>7781</v>
      </c>
      <c r="LU273" s="175">
        <v>5.8989847063359468E-2</v>
      </c>
      <c r="LV273" s="175"/>
      <c r="LW273" s="74"/>
      <c r="LX273" s="74">
        <v>284</v>
      </c>
      <c r="LY273" s="74">
        <v>26</v>
      </c>
      <c r="LZ273" s="74">
        <v>36</v>
      </c>
      <c r="MA273" s="74">
        <v>6</v>
      </c>
      <c r="MB273" s="74">
        <v>8</v>
      </c>
      <c r="MC273" s="74">
        <v>44</v>
      </c>
      <c r="MD273" s="74"/>
    </row>
    <row r="274" spans="1:342" x14ac:dyDescent="0.25">
      <c r="A274" s="153"/>
      <c r="B274" s="156" t="s">
        <v>48</v>
      </c>
      <c r="C274" s="154"/>
      <c r="D274" s="159">
        <v>13046</v>
      </c>
      <c r="E274" s="159" t="s">
        <v>0</v>
      </c>
      <c r="F274" s="73" t="s">
        <v>74</v>
      </c>
      <c r="P274" s="164"/>
      <c r="Q274" s="129"/>
      <c r="R274" s="129"/>
      <c r="S274" s="129"/>
      <c r="T274" s="129"/>
      <c r="U274" s="129"/>
      <c r="V274" s="129"/>
      <c r="W274" s="129"/>
      <c r="X274" s="129"/>
      <c r="Y274" s="129"/>
      <c r="Z274" s="115"/>
      <c r="AA274" s="74"/>
      <c r="AB274" s="75">
        <v>643</v>
      </c>
      <c r="AC274" s="75">
        <v>2636</v>
      </c>
      <c r="AD274" s="75">
        <v>755</v>
      </c>
      <c r="AE274" s="75">
        <v>758</v>
      </c>
      <c r="AF274" s="75">
        <v>716</v>
      </c>
      <c r="AG274" s="75">
        <v>1584</v>
      </c>
      <c r="AH274" s="75">
        <v>95</v>
      </c>
      <c r="AI274" s="75">
        <v>43</v>
      </c>
      <c r="AK274" s="74">
        <f t="shared" si="588"/>
        <v>7230</v>
      </c>
      <c r="AL274" s="76"/>
      <c r="AM274" s="77">
        <f t="shared" si="589"/>
        <v>8.8934993084370681E-2</v>
      </c>
      <c r="AN274" s="78">
        <f t="shared" si="590"/>
        <v>0.36459197786998615</v>
      </c>
      <c r="AO274" s="78">
        <f t="shared" si="591"/>
        <v>0.10442600276625173</v>
      </c>
      <c r="AP274" s="78">
        <f t="shared" si="592"/>
        <v>0.10484094052558783</v>
      </c>
      <c r="AQ274" s="78">
        <f t="shared" si="593"/>
        <v>9.9031811894882429E-2</v>
      </c>
      <c r="AR274" s="78">
        <f t="shared" si="594"/>
        <v>0.21908713692946058</v>
      </c>
      <c r="AS274" s="78">
        <f t="shared" si="595"/>
        <v>1.313969571230982E-2</v>
      </c>
      <c r="AT274" s="79">
        <f t="shared" si="596"/>
        <v>5.9474412171507604E-3</v>
      </c>
      <c r="AU274" s="76">
        <f t="shared" si="597"/>
        <v>1</v>
      </c>
      <c r="AV274" s="76"/>
      <c r="AW274" s="76"/>
      <c r="AX274" s="75">
        <v>630</v>
      </c>
      <c r="AY274" s="75">
        <v>463</v>
      </c>
      <c r="AZ274" s="75">
        <v>797</v>
      </c>
      <c r="BA274" s="75">
        <v>635</v>
      </c>
      <c r="BB274" s="75">
        <v>3181</v>
      </c>
      <c r="BC274" s="75">
        <v>1494</v>
      </c>
      <c r="BD274" s="75">
        <v>181</v>
      </c>
      <c r="BF274" s="75">
        <v>15</v>
      </c>
      <c r="BG274" s="80">
        <v>8</v>
      </c>
      <c r="BH274" s="81">
        <v>78</v>
      </c>
      <c r="BI274" s="81"/>
      <c r="BJ274" s="82"/>
      <c r="BK274" s="74">
        <f t="shared" si="598"/>
        <v>86</v>
      </c>
      <c r="BL274" s="80">
        <f t="shared" si="630"/>
        <v>7482</v>
      </c>
      <c r="BM274" s="83"/>
      <c r="BN274" s="84">
        <f t="shared" si="599"/>
        <v>8.4202085004009622E-2</v>
      </c>
      <c r="BO274" s="85">
        <f t="shared" si="600"/>
        <v>6.1881849772788024E-2</v>
      </c>
      <c r="BP274" s="85">
        <f t="shared" si="601"/>
        <v>0.10652232023523123</v>
      </c>
      <c r="BQ274" s="85">
        <f t="shared" si="602"/>
        <v>8.4870355519914467E-2</v>
      </c>
      <c r="BR274" s="85">
        <f t="shared" si="603"/>
        <v>0.42515370221865811</v>
      </c>
      <c r="BS274" s="85">
        <f t="shared" si="604"/>
        <v>0.19967923015236569</v>
      </c>
      <c r="BT274" s="85">
        <f t="shared" si="605"/>
        <v>2.4191392675755145E-2</v>
      </c>
      <c r="BU274" s="85">
        <f t="shared" si="606"/>
        <v>0</v>
      </c>
      <c r="BV274" s="85">
        <f t="shared" si="607"/>
        <v>2.0048115477145148E-3</v>
      </c>
      <c r="BW274" s="85">
        <f t="shared" si="608"/>
        <v>1.0692328254477412E-3</v>
      </c>
      <c r="BX274" s="85">
        <f t="shared" si="609"/>
        <v>1.0425020048115477E-2</v>
      </c>
      <c r="BY274" s="85">
        <f t="shared" si="610"/>
        <v>0</v>
      </c>
      <c r="BZ274" s="85">
        <f t="shared" si="611"/>
        <v>0</v>
      </c>
      <c r="CA274" s="76">
        <f t="shared" si="612"/>
        <v>1.1494252873563218E-2</v>
      </c>
      <c r="CB274" s="86">
        <f t="shared" si="613"/>
        <v>1</v>
      </c>
      <c r="CC274" s="76"/>
      <c r="CD274" s="76"/>
      <c r="CE274" s="75">
        <v>416</v>
      </c>
      <c r="CF274" s="75">
        <v>2507</v>
      </c>
      <c r="CG274" s="75">
        <v>1599</v>
      </c>
      <c r="CH274" s="75">
        <v>923</v>
      </c>
      <c r="CI274" s="75">
        <v>1144</v>
      </c>
      <c r="CJ274" s="75">
        <v>634</v>
      </c>
      <c r="CK274" s="75">
        <v>152</v>
      </c>
      <c r="CQ274" s="74">
        <f t="shared" si="614"/>
        <v>0</v>
      </c>
      <c r="CR274" s="74">
        <f t="shared" si="615"/>
        <v>7375</v>
      </c>
      <c r="CS274" s="76"/>
      <c r="CT274" s="77">
        <f t="shared" si="616"/>
        <v>5.6406779661016947E-2</v>
      </c>
      <c r="CU274" s="78">
        <f t="shared" si="617"/>
        <v>0.33993220338983049</v>
      </c>
      <c r="CV274" s="78">
        <f t="shared" si="618"/>
        <v>0.21681355932203389</v>
      </c>
      <c r="CW274" s="78">
        <f t="shared" si="619"/>
        <v>0.12515254237288134</v>
      </c>
      <c r="CX274" s="78">
        <f t="shared" si="620"/>
        <v>0.1551186440677966</v>
      </c>
      <c r="CY274" s="78">
        <f t="shared" si="621"/>
        <v>8.5966101694915253E-2</v>
      </c>
      <c r="CZ274" s="78">
        <f t="shared" si="622"/>
        <v>2.0610169491525422E-2</v>
      </c>
      <c r="DA274" s="79"/>
      <c r="DB274" s="79"/>
      <c r="DC274" s="79"/>
      <c r="DD274" s="79"/>
      <c r="DE274" s="79">
        <f t="shared" si="623"/>
        <v>0</v>
      </c>
      <c r="DF274" s="76">
        <f t="shared" si="624"/>
        <v>1</v>
      </c>
      <c r="DG274" s="76"/>
      <c r="DH274" s="76"/>
      <c r="DI274" s="76"/>
      <c r="DJ274" s="76"/>
      <c r="DK274" s="76">
        <f t="shared" si="631"/>
        <v>0.36459197786998615</v>
      </c>
      <c r="DL274" s="76">
        <f t="shared" si="632"/>
        <v>0.42515370221865811</v>
      </c>
      <c r="DM274" s="76">
        <f t="shared" si="633"/>
        <v>0.33993220338983049</v>
      </c>
      <c r="DN274" s="76"/>
      <c r="DO274" s="76"/>
      <c r="DP274" s="76">
        <f t="shared" si="634"/>
        <v>0.10442600276625173</v>
      </c>
      <c r="DQ274" s="76">
        <f t="shared" si="635"/>
        <v>6.1881849772788024E-2</v>
      </c>
      <c r="DR274" s="76">
        <f t="shared" si="636"/>
        <v>0.1551186440677966</v>
      </c>
      <c r="DS274" s="76"/>
      <c r="DT274" s="76"/>
      <c r="DU274" s="76"/>
      <c r="DV274" s="76">
        <f t="shared" si="637"/>
        <v>0</v>
      </c>
      <c r="DW274" s="76"/>
      <c r="DX274" s="76"/>
      <c r="DY274" s="76"/>
      <c r="DZ274" s="76"/>
      <c r="EA274" s="76">
        <f t="shared" si="638"/>
        <v>2.0048115477145148E-3</v>
      </c>
      <c r="EB274" s="76"/>
      <c r="EC274" s="76"/>
      <c r="ED274" s="76"/>
      <c r="EE274" s="76">
        <f t="shared" si="625"/>
        <v>0.4690179806362379</v>
      </c>
      <c r="EF274" s="76">
        <f t="shared" si="626"/>
        <v>0.48904036353916069</v>
      </c>
      <c r="EG274" s="76">
        <f t="shared" si="627"/>
        <v>0.49505084745762706</v>
      </c>
      <c r="EH274" s="76"/>
      <c r="EI274" s="76"/>
      <c r="EJ274" s="76">
        <f t="shared" si="639"/>
        <v>-2.4659774480155661E-2</v>
      </c>
      <c r="EK274" s="76"/>
      <c r="EL274" s="76">
        <f t="shared" si="640"/>
        <v>-8.5221498828827624E-2</v>
      </c>
      <c r="EM274" s="76"/>
      <c r="EN274" s="76"/>
      <c r="EO274" s="76">
        <f t="shared" si="641"/>
        <v>5.0692641301544869E-2</v>
      </c>
      <c r="EP274" s="76"/>
      <c r="EQ274" s="76">
        <f t="shared" si="642"/>
        <v>9.3236794295008585E-2</v>
      </c>
      <c r="ER274" s="76"/>
      <c r="ES274" s="76"/>
      <c r="ET274" s="76">
        <f t="shared" si="643"/>
        <v>0</v>
      </c>
      <c r="EU274" s="76"/>
      <c r="EV274" s="76">
        <f t="shared" si="644"/>
        <v>0</v>
      </c>
      <c r="EW274" s="76"/>
      <c r="EX274" s="76"/>
      <c r="EY274" s="76">
        <f t="shared" si="645"/>
        <v>0</v>
      </c>
      <c r="EZ274" s="76"/>
      <c r="FA274" s="76">
        <f t="shared" si="646"/>
        <v>-2.0048115477145148E-3</v>
      </c>
      <c r="FB274" s="76"/>
      <c r="FC274" s="76"/>
      <c r="FD274" s="76">
        <f t="shared" si="647"/>
        <v>2.6032866821389167E-2</v>
      </c>
      <c r="FE274" s="76"/>
      <c r="FF274" s="76">
        <f t="shared" si="648"/>
        <v>6.0104839184663694E-3</v>
      </c>
      <c r="FG274" s="76"/>
      <c r="FH274" s="76"/>
      <c r="FI274" s="76"/>
      <c r="FJ274" s="76"/>
      <c r="FK274" s="76"/>
      <c r="FL274" s="76">
        <f t="shared" si="649"/>
        <v>1.313969571230982E-2</v>
      </c>
      <c r="FM274" s="76">
        <f t="shared" si="650"/>
        <v>2.4191392675755145E-2</v>
      </c>
      <c r="FN274" s="76">
        <f t="shared" si="651"/>
        <v>2.0610169491525422E-2</v>
      </c>
      <c r="FO274" s="76"/>
      <c r="FP274" s="76">
        <f t="shared" si="652"/>
        <v>7.4704737792156018E-3</v>
      </c>
      <c r="FQ274" s="76"/>
      <c r="FR274" s="76">
        <f t="shared" si="653"/>
        <v>-3.5812231842297232E-3</v>
      </c>
      <c r="FS274" s="76"/>
      <c r="FT274" s="76"/>
      <c r="FU274" s="76"/>
      <c r="FV274" s="76"/>
      <c r="FW274" s="76">
        <f t="shared" si="654"/>
        <v>0.21908713692946058</v>
      </c>
      <c r="FX274" s="76">
        <f t="shared" si="655"/>
        <v>0.19967923015236569</v>
      </c>
      <c r="FY274" s="76">
        <f t="shared" si="656"/>
        <v>0.21681355932203389</v>
      </c>
      <c r="FZ274" s="76"/>
      <c r="GA274" s="76">
        <f t="shared" si="657"/>
        <v>-2.2735776074266911E-3</v>
      </c>
      <c r="GB274" s="76"/>
      <c r="GC274" s="76">
        <f t="shared" si="658"/>
        <v>1.71343291696682E-2</v>
      </c>
      <c r="GD274" s="76"/>
      <c r="GE274" s="76"/>
      <c r="GF274" s="76"/>
      <c r="GG274" s="76"/>
      <c r="GH274" s="76">
        <f t="shared" si="659"/>
        <v>8.8934993084370681E-2</v>
      </c>
      <c r="GI274" s="76">
        <f t="shared" si="660"/>
        <v>0.10652232023523123</v>
      </c>
      <c r="GJ274" s="76">
        <f t="shared" si="661"/>
        <v>8.5966101694915253E-2</v>
      </c>
      <c r="GK274" s="76"/>
      <c r="GL274" s="76">
        <f t="shared" si="662"/>
        <v>-2.9688913894554275E-3</v>
      </c>
      <c r="GM274" s="76"/>
      <c r="GN274" s="76">
        <f t="shared" si="663"/>
        <v>-2.0556218540315974E-2</v>
      </c>
      <c r="GO274" s="76"/>
      <c r="GP274" s="76"/>
      <c r="GQ274" s="76"/>
      <c r="GR274" s="76"/>
      <c r="GS274" s="76">
        <f t="shared" si="664"/>
        <v>0.10484094052558783</v>
      </c>
      <c r="GT274" s="76">
        <f t="shared" si="665"/>
        <v>8.4870355519914467E-2</v>
      </c>
      <c r="GU274" s="76">
        <f t="shared" si="666"/>
        <v>5.6406779661016947E-2</v>
      </c>
      <c r="GV274" s="76"/>
      <c r="GW274" s="76">
        <f t="shared" si="667"/>
        <v>-4.8434160864570884E-2</v>
      </c>
      <c r="GX274" s="76"/>
      <c r="GY274" s="76">
        <f t="shared" si="668"/>
        <v>-2.846357585889752E-2</v>
      </c>
      <c r="GZ274" s="76"/>
      <c r="HA274" s="76"/>
      <c r="HB274" s="76"/>
      <c r="HC274" s="76"/>
      <c r="HD274" s="76">
        <f t="shared" si="669"/>
        <v>9.9031811894882429E-2</v>
      </c>
      <c r="HE274" s="76">
        <f t="shared" si="670"/>
        <v>8.4202085004009622E-2</v>
      </c>
      <c r="HF274" s="76">
        <f t="shared" si="671"/>
        <v>0.12515254237288134</v>
      </c>
      <c r="HG274" s="76"/>
      <c r="HH274" s="76">
        <f t="shared" si="672"/>
        <v>2.6120730477998913E-2</v>
      </c>
      <c r="HI274" s="76"/>
      <c r="HJ274" s="76">
        <f t="shared" si="673"/>
        <v>4.095045736887172E-2</v>
      </c>
      <c r="HK274" s="76"/>
      <c r="HL274" s="76"/>
      <c r="HM274" s="76"/>
      <c r="HN274" s="76"/>
      <c r="HO274" s="76"/>
      <c r="HP274" s="76"/>
      <c r="HQ274" s="76"/>
      <c r="HR274" s="76">
        <f t="shared" si="674"/>
        <v>0.11798063623789765</v>
      </c>
      <c r="HS274" s="76">
        <f t="shared" si="675"/>
        <v>0.20387275242047026</v>
      </c>
      <c r="HT274" s="76">
        <f t="shared" si="676"/>
        <v>0.21701244813278009</v>
      </c>
      <c r="HU274" s="76"/>
      <c r="HV274" s="76">
        <f t="shared" si="677"/>
        <v>0.10906174819566961</v>
      </c>
      <c r="HW274" s="76">
        <f t="shared" si="678"/>
        <v>0.16907244052392409</v>
      </c>
      <c r="HX274" s="76">
        <f t="shared" si="679"/>
        <v>0.19326383319967921</v>
      </c>
      <c r="HY274" s="76"/>
      <c r="HZ274" s="76">
        <f t="shared" si="680"/>
        <v>7.7016949152542369E-2</v>
      </c>
      <c r="IA274" s="76">
        <f t="shared" si="681"/>
        <v>0.1815593220338983</v>
      </c>
      <c r="IB274" s="76">
        <f t="shared" si="682"/>
        <v>0.20216949152542371</v>
      </c>
      <c r="IC274" s="76"/>
      <c r="ID274" s="76"/>
      <c r="IE274" s="76">
        <f t="shared" si="683"/>
        <v>-4.0963687085355277E-2</v>
      </c>
      <c r="IF274" s="76"/>
      <c r="IG274" s="76">
        <f t="shared" si="684"/>
        <v>-3.2044799043127237E-2</v>
      </c>
      <c r="IH274" s="76"/>
      <c r="II274" s="76"/>
      <c r="IJ274" s="76">
        <f t="shared" si="685"/>
        <v>-2.2313430386571964E-2</v>
      </c>
      <c r="IK274" s="76"/>
      <c r="IL274" s="76">
        <f t="shared" si="686"/>
        <v>1.2486881509974207E-2</v>
      </c>
      <c r="IM274" s="76"/>
      <c r="IN274" s="76"/>
      <c r="IO274" s="76">
        <f t="shared" si="687"/>
        <v>-1.4842956607356378E-2</v>
      </c>
      <c r="IP274" s="76"/>
      <c r="IQ274" s="76">
        <f t="shared" si="688"/>
        <v>8.9056583257444977E-3</v>
      </c>
      <c r="IR274" s="76"/>
      <c r="IS274" s="76"/>
      <c r="IT274" s="76"/>
      <c r="IU274" s="76"/>
      <c r="IV274" s="76"/>
      <c r="IW274" s="76">
        <v>0.06</v>
      </c>
      <c r="IX274" s="183">
        <v>3.4366453965360075</v>
      </c>
      <c r="IY274" s="183">
        <v>3.6047712698605601</v>
      </c>
      <c r="IZ274" s="175">
        <v>-0.21266467964245128</v>
      </c>
      <c r="JA274" s="76"/>
      <c r="JB274" s="74">
        <v>21513</v>
      </c>
      <c r="JC274" s="74">
        <v>121</v>
      </c>
      <c r="JD274" s="74">
        <v>109</v>
      </c>
      <c r="JE274" s="76">
        <v>1.7119094625178796E-2</v>
      </c>
      <c r="JF274" s="76">
        <v>6.9961471483624499E-2</v>
      </c>
      <c r="JG274" s="74"/>
      <c r="JH274" s="74">
        <v>99</v>
      </c>
      <c r="JI274" s="74">
        <v>7</v>
      </c>
      <c r="JJ274" s="175">
        <v>7.0707070707070704E-2</v>
      </c>
      <c r="JK274" s="74">
        <v>32</v>
      </c>
      <c r="JL274" s="74">
        <v>1.5</v>
      </c>
      <c r="JM274" s="175">
        <v>4.6875E-2</v>
      </c>
      <c r="JN274" s="74">
        <v>131</v>
      </c>
      <c r="JO274" s="74">
        <v>8.5</v>
      </c>
      <c r="JP274" s="175">
        <v>6.4885496183206104E-2</v>
      </c>
      <c r="JQ274" s="175">
        <v>0.51321516554169755</v>
      </c>
      <c r="JR274" s="74"/>
      <c r="JS274" s="74"/>
      <c r="JT274" s="76">
        <v>3.0418250950570342E-2</v>
      </c>
      <c r="JU274" s="175"/>
      <c r="JV274" s="175">
        <v>9.523373890769371E-2</v>
      </c>
      <c r="JW274" s="175">
        <v>4.6656298600311046E-3</v>
      </c>
      <c r="JX274" s="175">
        <v>7.4833043637361638E-2</v>
      </c>
      <c r="JY274" s="175">
        <v>2.0400695270332083E-2</v>
      </c>
      <c r="JZ274" s="175">
        <v>9.9899368767724817E-2</v>
      </c>
      <c r="KA274" s="175">
        <v>6.678254505534718E-3</v>
      </c>
      <c r="KB274" s="175">
        <v>1.9851797639740189E-2</v>
      </c>
      <c r="KC274" s="175">
        <v>5.1596377275638095E-2</v>
      </c>
      <c r="KD274" s="175">
        <v>3.1195682005306011E-2</v>
      </c>
      <c r="KE274" s="175">
        <v>2.6530052145274905E-2</v>
      </c>
      <c r="KF274" s="175">
        <v>0.12642942091299972</v>
      </c>
      <c r="KG274" s="175"/>
      <c r="KH274" s="74">
        <v>993</v>
      </c>
      <c r="KI274" s="74">
        <v>10245</v>
      </c>
      <c r="KJ274" s="74">
        <v>1382</v>
      </c>
      <c r="KK274" s="74">
        <v>10931</v>
      </c>
      <c r="KL274" s="76">
        <v>9.6925329428989751E-2</v>
      </c>
      <c r="KM274" s="76">
        <v>0.12642942091299972</v>
      </c>
      <c r="KN274" s="175">
        <v>2.9504091484009967E-2</v>
      </c>
      <c r="KO274" s="175">
        <v>0.30440021878517837</v>
      </c>
      <c r="KP274" s="175"/>
      <c r="KQ274" s="74">
        <v>151</v>
      </c>
      <c r="KR274" s="74">
        <v>732</v>
      </c>
      <c r="KS274" s="175">
        <v>0.20628415300546449</v>
      </c>
      <c r="KT274" s="74">
        <v>323</v>
      </c>
      <c r="KU274" s="74">
        <v>1447</v>
      </c>
      <c r="KV274" s="175">
        <v>0.22322045611610228</v>
      </c>
      <c r="KW274" s="74">
        <v>460</v>
      </c>
      <c r="KX274" s="74">
        <v>2135</v>
      </c>
      <c r="KY274" s="175">
        <v>0.21545667447306791</v>
      </c>
      <c r="KZ274" s="74">
        <v>602</v>
      </c>
      <c r="LA274" s="74">
        <v>3057</v>
      </c>
      <c r="LB274" s="175">
        <v>0.19692508995747465</v>
      </c>
      <c r="LC274" s="74">
        <v>180</v>
      </c>
      <c r="LD274" s="74">
        <v>1318</v>
      </c>
      <c r="LE274" s="175">
        <f t="shared" si="689"/>
        <v>0.13657056145675264</v>
      </c>
      <c r="LF274" s="74">
        <v>298</v>
      </c>
      <c r="LG274" s="74">
        <v>2156</v>
      </c>
      <c r="LH274" s="175">
        <f t="shared" si="690"/>
        <v>0.13821892393320964</v>
      </c>
      <c r="LI274" s="74">
        <v>188</v>
      </c>
      <c r="LJ274" s="74">
        <v>2404</v>
      </c>
      <c r="LK274" s="175">
        <f t="shared" si="691"/>
        <v>7.8202995008319467E-2</v>
      </c>
      <c r="LL274" s="74">
        <v>666</v>
      </c>
      <c r="LM274" s="74">
        <v>5878</v>
      </c>
      <c r="LN274" s="175">
        <v>0.11330384484518544</v>
      </c>
      <c r="LO274" s="175"/>
      <c r="LP274" s="74">
        <v>114</v>
      </c>
      <c r="LQ274" s="74">
        <v>1996</v>
      </c>
      <c r="LR274" s="175">
        <v>5.7114228456913829E-2</v>
      </c>
      <c r="LS274" s="74">
        <v>1382</v>
      </c>
      <c r="LT274" s="74">
        <v>10931</v>
      </c>
      <c r="LU274" s="175">
        <v>0.12642942091299972</v>
      </c>
      <c r="LV274" s="175"/>
      <c r="LW274" s="74"/>
      <c r="LX274" s="74">
        <v>276</v>
      </c>
      <c r="LY274" s="74">
        <v>285</v>
      </c>
      <c r="LZ274" s="74">
        <v>135</v>
      </c>
      <c r="MA274" s="74">
        <v>23</v>
      </c>
      <c r="MB274" s="74">
        <v>21</v>
      </c>
      <c r="MC274" s="74">
        <v>167</v>
      </c>
      <c r="MD274" s="74"/>
    </row>
    <row r="275" spans="1:342" x14ac:dyDescent="0.25">
      <c r="A275" s="153"/>
      <c r="B275" s="156" t="s">
        <v>10</v>
      </c>
      <c r="C275" s="154"/>
      <c r="D275" s="159">
        <v>42023</v>
      </c>
      <c r="E275" s="159" t="s">
        <v>206</v>
      </c>
      <c r="F275" s="73" t="s">
        <v>222</v>
      </c>
      <c r="P275" s="164"/>
      <c r="Q275" s="129"/>
      <c r="R275" s="129"/>
      <c r="S275" s="129"/>
      <c r="T275" s="129"/>
      <c r="U275" s="129"/>
      <c r="V275" s="129"/>
      <c r="W275" s="129"/>
      <c r="X275" s="129"/>
      <c r="Y275" s="129"/>
      <c r="Z275" s="115"/>
      <c r="AA275" s="74"/>
      <c r="AB275" s="75">
        <v>1626</v>
      </c>
      <c r="AC275" s="75">
        <v>2313</v>
      </c>
      <c r="AD275" s="75">
        <v>603</v>
      </c>
      <c r="AE275" s="75">
        <v>411</v>
      </c>
      <c r="AF275" s="75">
        <v>589</v>
      </c>
      <c r="AG275" s="75">
        <v>1674</v>
      </c>
      <c r="AH275" s="75">
        <v>80</v>
      </c>
      <c r="AI275" s="75">
        <v>130</v>
      </c>
      <c r="AK275" s="74">
        <f t="shared" si="588"/>
        <v>7426</v>
      </c>
      <c r="AL275" s="76"/>
      <c r="AM275" s="77">
        <f t="shared" si="589"/>
        <v>0.2189604093724751</v>
      </c>
      <c r="AN275" s="78">
        <f t="shared" si="590"/>
        <v>0.31147320226232156</v>
      </c>
      <c r="AO275" s="78">
        <f t="shared" si="591"/>
        <v>8.1201185025585779E-2</v>
      </c>
      <c r="AP275" s="78">
        <f t="shared" si="592"/>
        <v>5.5346081335847022E-2</v>
      </c>
      <c r="AQ275" s="78">
        <f t="shared" si="593"/>
        <v>7.9315917048208992E-2</v>
      </c>
      <c r="AR275" s="78">
        <f t="shared" si="594"/>
        <v>0.22542418529490979</v>
      </c>
      <c r="AS275" s="78">
        <f t="shared" si="595"/>
        <v>1.0772959870724481E-2</v>
      </c>
      <c r="AT275" s="79">
        <f t="shared" si="596"/>
        <v>1.7506059789927284E-2</v>
      </c>
      <c r="AU275" s="76">
        <f t="shared" si="597"/>
        <v>1</v>
      </c>
      <c r="AV275" s="76"/>
      <c r="AW275" s="76"/>
      <c r="AX275" s="75">
        <v>536</v>
      </c>
      <c r="AY275" s="75">
        <v>451</v>
      </c>
      <c r="AZ275" s="75">
        <v>1354</v>
      </c>
      <c r="BA275" s="75">
        <v>559</v>
      </c>
      <c r="BB275" s="75">
        <v>3044</v>
      </c>
      <c r="BC275" s="75">
        <v>1381</v>
      </c>
      <c r="BD275" s="75">
        <v>116</v>
      </c>
      <c r="BF275" s="75">
        <v>16</v>
      </c>
      <c r="BG275" s="80">
        <v>10</v>
      </c>
      <c r="BH275" s="81">
        <v>43</v>
      </c>
      <c r="BI275" s="81">
        <v>4</v>
      </c>
      <c r="BJ275" s="82">
        <v>4</v>
      </c>
      <c r="BK275" s="74">
        <f t="shared" si="598"/>
        <v>61</v>
      </c>
      <c r="BL275" s="80">
        <f t="shared" si="630"/>
        <v>7518</v>
      </c>
      <c r="BM275" s="83"/>
      <c r="BN275" s="84">
        <f t="shared" si="599"/>
        <v>7.1295557329076886E-2</v>
      </c>
      <c r="BO275" s="85">
        <f t="shared" si="600"/>
        <v>5.9989358872040439E-2</v>
      </c>
      <c r="BP275" s="85">
        <f t="shared" si="601"/>
        <v>0.18010109071561586</v>
      </c>
      <c r="BQ275" s="85">
        <f t="shared" si="602"/>
        <v>7.4354881617451449E-2</v>
      </c>
      <c r="BR275" s="85">
        <f t="shared" si="603"/>
        <v>0.40489491886139933</v>
      </c>
      <c r="BS275" s="85">
        <f t="shared" si="604"/>
        <v>0.18369247140196862</v>
      </c>
      <c r="BT275" s="85">
        <f t="shared" si="605"/>
        <v>1.5429635541367386E-2</v>
      </c>
      <c r="BU275" s="85">
        <f t="shared" si="606"/>
        <v>0</v>
      </c>
      <c r="BV275" s="85">
        <f t="shared" si="607"/>
        <v>2.1282255919127429E-3</v>
      </c>
      <c r="BW275" s="85">
        <f t="shared" si="608"/>
        <v>1.3301409949454642E-3</v>
      </c>
      <c r="BX275" s="85">
        <f t="shared" si="609"/>
        <v>5.7196062782654961E-3</v>
      </c>
      <c r="BY275" s="85">
        <f t="shared" si="610"/>
        <v>5.3205639797818572E-4</v>
      </c>
      <c r="BZ275" s="85">
        <f t="shared" si="611"/>
        <v>5.3205639797818572E-4</v>
      </c>
      <c r="CA275" s="76">
        <f t="shared" si="612"/>
        <v>8.1138600691673321E-3</v>
      </c>
      <c r="CB275" s="86">
        <f t="shared" si="613"/>
        <v>1</v>
      </c>
      <c r="CC275" s="76"/>
      <c r="CD275" s="76"/>
      <c r="CE275" s="75">
        <v>284</v>
      </c>
      <c r="CF275" s="75">
        <v>2059</v>
      </c>
      <c r="CG275" s="75">
        <v>1523</v>
      </c>
      <c r="CH275" s="75">
        <v>918</v>
      </c>
      <c r="CI275" s="75">
        <v>927</v>
      </c>
      <c r="CJ275" s="75">
        <v>1687</v>
      </c>
      <c r="CK275" s="75">
        <v>128</v>
      </c>
      <c r="CL275" s="73">
        <v>15</v>
      </c>
      <c r="CM275" s="73">
        <v>41</v>
      </c>
      <c r="CQ275" s="74">
        <f t="shared" si="614"/>
        <v>56</v>
      </c>
      <c r="CR275" s="74">
        <f t="shared" si="615"/>
        <v>7582</v>
      </c>
      <c r="CS275" s="76"/>
      <c r="CT275" s="77">
        <f t="shared" si="616"/>
        <v>3.745713532049591E-2</v>
      </c>
      <c r="CU275" s="78">
        <f t="shared" si="617"/>
        <v>0.27156423107359534</v>
      </c>
      <c r="CV275" s="78">
        <f t="shared" si="618"/>
        <v>0.20087048272223687</v>
      </c>
      <c r="CW275" s="78">
        <f t="shared" si="619"/>
        <v>0.1210762331838565</v>
      </c>
      <c r="CX275" s="78">
        <f t="shared" si="620"/>
        <v>0.12226325507781588</v>
      </c>
      <c r="CY275" s="78">
        <f t="shared" si="621"/>
        <v>0.22250065945660777</v>
      </c>
      <c r="CZ275" s="78">
        <f t="shared" si="622"/>
        <v>1.688208915853337E-2</v>
      </c>
      <c r="DA275" s="79"/>
      <c r="DB275" s="79"/>
      <c r="DC275" s="79"/>
      <c r="DD275" s="79"/>
      <c r="DE275" s="79">
        <f t="shared" si="623"/>
        <v>7.3859140068583485E-3</v>
      </c>
      <c r="DF275" s="76">
        <f t="shared" si="624"/>
        <v>1</v>
      </c>
      <c r="DG275" s="76"/>
      <c r="DH275" s="76"/>
      <c r="DI275" s="76"/>
      <c r="DJ275" s="76"/>
      <c r="DK275" s="76">
        <f t="shared" si="631"/>
        <v>0.31147320226232156</v>
      </c>
      <c r="DL275" s="76">
        <f t="shared" si="632"/>
        <v>0.40489491886139933</v>
      </c>
      <c r="DM275" s="76">
        <f t="shared" si="633"/>
        <v>0.27156423107359534</v>
      </c>
      <c r="DN275" s="76"/>
      <c r="DO275" s="76"/>
      <c r="DP275" s="76">
        <f t="shared" si="634"/>
        <v>8.1201185025585779E-2</v>
      </c>
      <c r="DQ275" s="76">
        <f t="shared" si="635"/>
        <v>5.9989358872040439E-2</v>
      </c>
      <c r="DR275" s="76">
        <f t="shared" si="636"/>
        <v>0.12226325507781588</v>
      </c>
      <c r="DS275" s="76"/>
      <c r="DT275" s="76"/>
      <c r="DU275" s="76"/>
      <c r="DV275" s="76">
        <f t="shared" si="637"/>
        <v>0</v>
      </c>
      <c r="DW275" s="76"/>
      <c r="DX275" s="76"/>
      <c r="DY275" s="76"/>
      <c r="DZ275" s="76"/>
      <c r="EA275" s="76">
        <f t="shared" si="638"/>
        <v>2.1282255919127429E-3</v>
      </c>
      <c r="EB275" s="76"/>
      <c r="EC275" s="76"/>
      <c r="ED275" s="76"/>
      <c r="EE275" s="76">
        <f t="shared" si="625"/>
        <v>0.39267438728790732</v>
      </c>
      <c r="EF275" s="76">
        <f t="shared" si="626"/>
        <v>0.46701250332535249</v>
      </c>
      <c r="EG275" s="76">
        <f t="shared" si="627"/>
        <v>0.39382748615141122</v>
      </c>
      <c r="EH275" s="76"/>
      <c r="EI275" s="76"/>
      <c r="EJ275" s="76">
        <f t="shared" si="639"/>
        <v>-3.9908971188726217E-2</v>
      </c>
      <c r="EK275" s="76"/>
      <c r="EL275" s="76">
        <f t="shared" si="640"/>
        <v>-0.13333068778780399</v>
      </c>
      <c r="EM275" s="76"/>
      <c r="EN275" s="76"/>
      <c r="EO275" s="76">
        <f t="shared" si="641"/>
        <v>4.1062070052230101E-2</v>
      </c>
      <c r="EP275" s="76"/>
      <c r="EQ275" s="76">
        <f t="shared" si="642"/>
        <v>6.2273896205775441E-2</v>
      </c>
      <c r="ER275" s="76"/>
      <c r="ES275" s="76"/>
      <c r="ET275" s="76">
        <f t="shared" si="643"/>
        <v>0</v>
      </c>
      <c r="EU275" s="76"/>
      <c r="EV275" s="76">
        <f t="shared" si="644"/>
        <v>0</v>
      </c>
      <c r="EW275" s="76"/>
      <c r="EX275" s="76"/>
      <c r="EY275" s="76">
        <f t="shared" si="645"/>
        <v>0</v>
      </c>
      <c r="EZ275" s="76"/>
      <c r="FA275" s="76">
        <f t="shared" si="646"/>
        <v>-2.1282255919127429E-3</v>
      </c>
      <c r="FB275" s="76"/>
      <c r="FC275" s="76"/>
      <c r="FD275" s="76">
        <f t="shared" si="647"/>
        <v>1.1530988635038986E-3</v>
      </c>
      <c r="FE275" s="76"/>
      <c r="FF275" s="76">
        <f t="shared" si="648"/>
        <v>-7.3185017173941269E-2</v>
      </c>
      <c r="FG275" s="76"/>
      <c r="FH275" s="76"/>
      <c r="FI275" s="76"/>
      <c r="FJ275" s="76"/>
      <c r="FK275" s="76"/>
      <c r="FL275" s="76">
        <f t="shared" si="649"/>
        <v>1.0772959870724481E-2</v>
      </c>
      <c r="FM275" s="76">
        <f t="shared" si="650"/>
        <v>1.5429635541367386E-2</v>
      </c>
      <c r="FN275" s="76">
        <f t="shared" si="651"/>
        <v>1.688208915853337E-2</v>
      </c>
      <c r="FO275" s="76"/>
      <c r="FP275" s="76">
        <f t="shared" si="652"/>
        <v>6.1091292878088892E-3</v>
      </c>
      <c r="FQ275" s="76"/>
      <c r="FR275" s="76">
        <f t="shared" si="653"/>
        <v>1.4524536171659844E-3</v>
      </c>
      <c r="FS275" s="76"/>
      <c r="FT275" s="76"/>
      <c r="FU275" s="76"/>
      <c r="FV275" s="76"/>
      <c r="FW275" s="76">
        <f t="shared" si="654"/>
        <v>0.22542418529490979</v>
      </c>
      <c r="FX275" s="76">
        <f t="shared" si="655"/>
        <v>0.18369247140196862</v>
      </c>
      <c r="FY275" s="76">
        <f t="shared" si="656"/>
        <v>0.20087048272223687</v>
      </c>
      <c r="FZ275" s="76"/>
      <c r="GA275" s="76">
        <f t="shared" si="657"/>
        <v>-2.455370257267292E-2</v>
      </c>
      <c r="GB275" s="76"/>
      <c r="GC275" s="76">
        <f t="shared" si="658"/>
        <v>1.7178011320268249E-2</v>
      </c>
      <c r="GD275" s="76"/>
      <c r="GE275" s="76"/>
      <c r="GF275" s="76"/>
      <c r="GG275" s="76"/>
      <c r="GH275" s="76">
        <f t="shared" si="659"/>
        <v>0.2189604093724751</v>
      </c>
      <c r="GI275" s="76">
        <f t="shared" si="660"/>
        <v>0.18010109071561586</v>
      </c>
      <c r="GJ275" s="76">
        <f t="shared" si="661"/>
        <v>0.22250065945660777</v>
      </c>
      <c r="GK275" s="76"/>
      <c r="GL275" s="76">
        <f t="shared" si="662"/>
        <v>3.5402500841326678E-3</v>
      </c>
      <c r="GM275" s="76"/>
      <c r="GN275" s="76">
        <f t="shared" si="663"/>
        <v>4.2399568740991905E-2</v>
      </c>
      <c r="GO275" s="76"/>
      <c r="GP275" s="76"/>
      <c r="GQ275" s="76"/>
      <c r="GR275" s="76"/>
      <c r="GS275" s="76">
        <f t="shared" si="664"/>
        <v>5.5346081335847022E-2</v>
      </c>
      <c r="GT275" s="76">
        <f t="shared" si="665"/>
        <v>7.4354881617451449E-2</v>
      </c>
      <c r="GU275" s="76">
        <f t="shared" si="666"/>
        <v>3.745713532049591E-2</v>
      </c>
      <c r="GV275" s="76"/>
      <c r="GW275" s="76">
        <f t="shared" si="667"/>
        <v>-1.7888946015351112E-2</v>
      </c>
      <c r="GX275" s="76"/>
      <c r="GY275" s="76">
        <f t="shared" si="668"/>
        <v>-3.6897746296955539E-2</v>
      </c>
      <c r="GZ275" s="76"/>
      <c r="HA275" s="76"/>
      <c r="HB275" s="76"/>
      <c r="HC275" s="76"/>
      <c r="HD275" s="76">
        <f t="shared" si="669"/>
        <v>7.9315917048208992E-2</v>
      </c>
      <c r="HE275" s="76">
        <f t="shared" si="670"/>
        <v>7.1295557329076886E-2</v>
      </c>
      <c r="HF275" s="76">
        <f t="shared" si="671"/>
        <v>0.1210762331838565</v>
      </c>
      <c r="HG275" s="76"/>
      <c r="HH275" s="76">
        <f t="shared" si="672"/>
        <v>4.1760316135647513E-2</v>
      </c>
      <c r="HI275" s="76"/>
      <c r="HJ275" s="76">
        <f t="shared" si="673"/>
        <v>4.9780675854779619E-2</v>
      </c>
      <c r="HK275" s="76"/>
      <c r="HL275" s="76"/>
      <c r="HM275" s="76"/>
      <c r="HN275" s="76"/>
      <c r="HO275" s="76"/>
      <c r="HP275" s="76"/>
      <c r="HQ275" s="76"/>
      <c r="HR275" s="76">
        <f t="shared" si="674"/>
        <v>6.6119041206571499E-2</v>
      </c>
      <c r="HS275" s="76">
        <f t="shared" si="675"/>
        <v>0.13466199838405601</v>
      </c>
      <c r="HT275" s="76">
        <f t="shared" si="676"/>
        <v>0.14543495825478048</v>
      </c>
      <c r="HU275" s="76"/>
      <c r="HV275" s="76">
        <f t="shared" si="677"/>
        <v>8.9784517158818827E-2</v>
      </c>
      <c r="HW275" s="76">
        <f t="shared" si="678"/>
        <v>0.14565043894652835</v>
      </c>
      <c r="HX275" s="76">
        <f t="shared" si="679"/>
        <v>0.16108007448789571</v>
      </c>
      <c r="HY275" s="76"/>
      <c r="HZ275" s="76">
        <f t="shared" si="680"/>
        <v>5.433922447902928E-2</v>
      </c>
      <c r="IA275" s="76">
        <f t="shared" si="681"/>
        <v>0.1585333685043524</v>
      </c>
      <c r="IB275" s="76">
        <f t="shared" si="682"/>
        <v>0.1754154576628858</v>
      </c>
      <c r="IC275" s="76"/>
      <c r="ID275" s="76"/>
      <c r="IE275" s="76">
        <f t="shared" si="683"/>
        <v>-1.1779816727542219E-2</v>
      </c>
      <c r="IF275" s="76"/>
      <c r="IG275" s="76">
        <f t="shared" si="684"/>
        <v>-3.5445292679789547E-2</v>
      </c>
      <c r="IH275" s="76"/>
      <c r="II275" s="76"/>
      <c r="IJ275" s="76">
        <f t="shared" si="685"/>
        <v>2.3871370120296387E-2</v>
      </c>
      <c r="IK275" s="76"/>
      <c r="IL275" s="76">
        <f t="shared" si="686"/>
        <v>1.2882929557824052E-2</v>
      </c>
      <c r="IM275" s="76"/>
      <c r="IN275" s="76"/>
      <c r="IO275" s="76">
        <f t="shared" si="687"/>
        <v>2.9980499408105321E-2</v>
      </c>
      <c r="IP275" s="76"/>
      <c r="IQ275" s="76">
        <f t="shared" si="688"/>
        <v>1.4335383174990085E-2</v>
      </c>
      <c r="IR275" s="76"/>
      <c r="IS275" s="76"/>
      <c r="IT275" s="76"/>
      <c r="IU275" s="76"/>
      <c r="IV275" s="76"/>
      <c r="IW275" s="76">
        <v>0.04</v>
      </c>
      <c r="IX275" s="183">
        <v>5.9204095880847101</v>
      </c>
      <c r="IY275" s="183">
        <v>6.0750231792718745</v>
      </c>
      <c r="IZ275" s="175">
        <v>-4.1707274179683632E-2</v>
      </c>
      <c r="JA275" s="76"/>
      <c r="JB275" s="74">
        <v>21983</v>
      </c>
      <c r="JC275" s="74">
        <v>123</v>
      </c>
      <c r="JD275" s="74">
        <v>115</v>
      </c>
      <c r="JE275" s="76">
        <v>1.8036513336132404E-2</v>
      </c>
      <c r="JF275" s="76">
        <v>6.8988542916485651E-2</v>
      </c>
      <c r="JG275" s="74"/>
      <c r="JH275" s="74">
        <v>85</v>
      </c>
      <c r="JI275" s="74">
        <v>4</v>
      </c>
      <c r="JJ275" s="175">
        <v>4.7058823529411764E-2</v>
      </c>
      <c r="JK275" s="74">
        <v>108</v>
      </c>
      <c r="JL275" s="74">
        <v>15</v>
      </c>
      <c r="JM275" s="175">
        <v>0.1388888888888889</v>
      </c>
      <c r="JN275" s="74">
        <v>193</v>
      </c>
      <c r="JO275" s="74">
        <v>19</v>
      </c>
      <c r="JP275" s="175">
        <v>9.8445595854922283E-2</v>
      </c>
      <c r="JQ275" s="175">
        <v>0.89390262565313405</v>
      </c>
      <c r="JR275" s="74"/>
      <c r="JS275" s="74"/>
      <c r="JT275" s="76"/>
      <c r="JU275" s="175"/>
      <c r="JV275" s="175">
        <v>4.5631970260223045E-2</v>
      </c>
      <c r="JW275" s="175">
        <v>6.4126394052044606E-3</v>
      </c>
      <c r="JX275" s="175">
        <v>2.2769516728624536E-2</v>
      </c>
      <c r="JY275" s="175">
        <v>2.2862453531598513E-2</v>
      </c>
      <c r="JZ275" s="175">
        <v>5.204460966542751E-2</v>
      </c>
      <c r="KA275" s="175">
        <v>2.5650557620817842E-2</v>
      </c>
      <c r="KB275" s="175">
        <v>3.2434944237918213E-2</v>
      </c>
      <c r="KC275" s="175">
        <v>8.7360594795539037E-2</v>
      </c>
      <c r="KD275" s="175">
        <v>6.4498141263940517E-2</v>
      </c>
      <c r="KE275" s="175">
        <v>5.8085501858736059E-2</v>
      </c>
      <c r="KF275" s="175">
        <v>0.11013011152416356</v>
      </c>
      <c r="KG275" s="175"/>
      <c r="KH275" s="74">
        <v>728</v>
      </c>
      <c r="KI275" s="74">
        <v>10303</v>
      </c>
      <c r="KJ275" s="74">
        <v>1185</v>
      </c>
      <c r="KK275" s="74">
        <v>10760</v>
      </c>
      <c r="KL275" s="76">
        <v>7.0659031350092202E-2</v>
      </c>
      <c r="KM275" s="76">
        <v>0.11013011152416356</v>
      </c>
      <c r="KN275" s="175">
        <v>3.947108017407136E-2</v>
      </c>
      <c r="KO275" s="175">
        <v>0.55861337779321052</v>
      </c>
      <c r="KP275" s="175"/>
      <c r="KQ275" s="74">
        <v>136</v>
      </c>
      <c r="KR275" s="74">
        <v>675</v>
      </c>
      <c r="KS275" s="175">
        <v>0.20148148148148148</v>
      </c>
      <c r="KT275" s="74">
        <v>278</v>
      </c>
      <c r="KU275" s="74">
        <v>1359</v>
      </c>
      <c r="KV275" s="175">
        <v>0.20456217807211186</v>
      </c>
      <c r="KW275" s="74">
        <v>433</v>
      </c>
      <c r="KX275" s="74">
        <v>2063</v>
      </c>
      <c r="KY275" s="175">
        <v>0.20988851187590887</v>
      </c>
      <c r="KZ275" s="74">
        <v>560</v>
      </c>
      <c r="LA275" s="74">
        <v>2956</v>
      </c>
      <c r="LB275" s="175">
        <v>0.18944519621109607</v>
      </c>
      <c r="LC275" s="74">
        <v>170</v>
      </c>
      <c r="LD275" s="74">
        <v>1194</v>
      </c>
      <c r="LE275" s="175">
        <f t="shared" si="689"/>
        <v>0.14237855946398659</v>
      </c>
      <c r="LF275" s="74">
        <v>276</v>
      </c>
      <c r="LG275" s="74">
        <v>2088</v>
      </c>
      <c r="LH275" s="175">
        <f t="shared" si="690"/>
        <v>0.13218390804597702</v>
      </c>
      <c r="LI275" s="74">
        <v>125</v>
      </c>
      <c r="LJ275" s="74">
        <v>2380</v>
      </c>
      <c r="LK275" s="175">
        <f t="shared" si="691"/>
        <v>5.2521008403361345E-2</v>
      </c>
      <c r="LL275" s="74">
        <v>571</v>
      </c>
      <c r="LM275" s="74">
        <v>5662</v>
      </c>
      <c r="LN275" s="175">
        <v>0.10084775697633346</v>
      </c>
      <c r="LO275" s="175"/>
      <c r="LP275" s="74">
        <v>54</v>
      </c>
      <c r="LQ275" s="74">
        <v>2142</v>
      </c>
      <c r="LR275" s="175">
        <v>2.5210084033613446E-2</v>
      </c>
      <c r="LS275" s="74">
        <v>1185</v>
      </c>
      <c r="LT275" s="74">
        <v>10760</v>
      </c>
      <c r="LU275" s="175">
        <v>0.11013011152416356</v>
      </c>
      <c r="LV275" s="175"/>
      <c r="LW275" s="74"/>
      <c r="LX275" s="74">
        <v>114</v>
      </c>
      <c r="LY275" s="74">
        <v>86</v>
      </c>
      <c r="LZ275" s="74">
        <v>191</v>
      </c>
      <c r="MA275" s="74">
        <v>153</v>
      </c>
      <c r="MB275" s="74">
        <v>96</v>
      </c>
      <c r="MC275" s="74">
        <v>95</v>
      </c>
      <c r="MD275" s="74"/>
    </row>
    <row r="276" spans="1:342" x14ac:dyDescent="0.25">
      <c r="A276" s="153"/>
      <c r="B276" s="156" t="s">
        <v>12</v>
      </c>
      <c r="C276" s="154"/>
      <c r="D276" s="159">
        <v>44073</v>
      </c>
      <c r="E276" s="159" t="s">
        <v>206</v>
      </c>
      <c r="F276" s="73" t="s">
        <v>245</v>
      </c>
      <c r="P276" s="164"/>
      <c r="Q276" s="129"/>
      <c r="R276" s="129"/>
      <c r="S276" s="129"/>
      <c r="T276" s="129"/>
      <c r="U276" s="129"/>
      <c r="V276" s="129"/>
      <c r="W276" s="129"/>
      <c r="X276" s="129"/>
      <c r="Y276" s="129"/>
      <c r="Z276" s="115"/>
      <c r="AA276" s="74"/>
      <c r="AB276" s="75">
        <v>823</v>
      </c>
      <c r="AC276" s="75">
        <v>1242</v>
      </c>
      <c r="AD276" s="75">
        <v>487</v>
      </c>
      <c r="AE276" s="75">
        <v>746</v>
      </c>
      <c r="AF276" s="75">
        <v>302</v>
      </c>
      <c r="AG276" s="75">
        <v>884</v>
      </c>
      <c r="AH276" s="75">
        <v>161</v>
      </c>
      <c r="AI276" s="75">
        <v>76</v>
      </c>
      <c r="AK276" s="74">
        <f t="shared" ref="AK276:AK309" si="693">SUM(AB276:AI276)</f>
        <v>4721</v>
      </c>
      <c r="AL276" s="76"/>
      <c r="AM276" s="77">
        <f t="shared" ref="AM276:AM309" si="694">AB276/$AK276</f>
        <v>0.17432747299300996</v>
      </c>
      <c r="AN276" s="78">
        <f t="shared" ref="AN276:AN309" si="695">AC276/$AK276</f>
        <v>0.26307985596271977</v>
      </c>
      <c r="AO276" s="78">
        <f t="shared" ref="AO276:AO309" si="696">AD276/$AK276</f>
        <v>0.10315611099343359</v>
      </c>
      <c r="AP276" s="78">
        <f t="shared" ref="AP276:AP309" si="697">AE276/$AK276</f>
        <v>0.15801736920144038</v>
      </c>
      <c r="AQ276" s="78">
        <f t="shared" ref="AQ276:AQ309" si="698">AF276/$AK276</f>
        <v>6.3969497987714466E-2</v>
      </c>
      <c r="AR276" s="78">
        <f t="shared" ref="AR276:AR309" si="699">AG276/$AK276</f>
        <v>0.18724846430840925</v>
      </c>
      <c r="AS276" s="78">
        <f t="shared" ref="AS276:AS309" si="700">AH276/$AK276</f>
        <v>3.4102944291463676E-2</v>
      </c>
      <c r="AT276" s="79">
        <f t="shared" ref="AT276:AT309" si="701">AI276/$AK276</f>
        <v>1.609828426180894E-2</v>
      </c>
      <c r="AU276" s="76">
        <f t="shared" ref="AU276:AU309" si="702">AK276/$AK276</f>
        <v>1</v>
      </c>
      <c r="AV276" s="76"/>
      <c r="AW276" s="76"/>
      <c r="AX276" s="75">
        <v>279</v>
      </c>
      <c r="AY276" s="75">
        <v>312</v>
      </c>
      <c r="AZ276" s="75">
        <v>885</v>
      </c>
      <c r="BA276" s="75">
        <v>877</v>
      </c>
      <c r="BB276" s="75">
        <v>1357</v>
      </c>
      <c r="BC276" s="75">
        <v>811</v>
      </c>
      <c r="BD276" s="75">
        <v>277</v>
      </c>
      <c r="BF276" s="75">
        <v>12</v>
      </c>
      <c r="BG276" s="80">
        <v>8</v>
      </c>
      <c r="BH276" s="81">
        <v>43</v>
      </c>
      <c r="BI276" s="81">
        <v>2</v>
      </c>
      <c r="BJ276" s="82">
        <v>5</v>
      </c>
      <c r="BK276" s="74">
        <f t="shared" ref="BK276:BK307" si="703">SUM(BG276:BJ276)</f>
        <v>58</v>
      </c>
      <c r="BL276" s="80">
        <f t="shared" si="630"/>
        <v>4868</v>
      </c>
      <c r="BM276" s="83"/>
      <c r="BN276" s="84">
        <f t="shared" ref="BN276:BN309" si="704">AX276/$BL276</f>
        <v>5.7313064913722268E-2</v>
      </c>
      <c r="BO276" s="85">
        <f t="shared" ref="BO276:BO309" si="705">AY276/$BL276</f>
        <v>6.4092029580936724E-2</v>
      </c>
      <c r="BP276" s="85">
        <f t="shared" ref="BP276:BP309" si="706">AZ276/$BL276</f>
        <v>0.18179950698438785</v>
      </c>
      <c r="BQ276" s="85">
        <f t="shared" ref="BQ276:BQ309" si="707">BA276/$BL276</f>
        <v>0.18015612161051767</v>
      </c>
      <c r="BR276" s="85">
        <f t="shared" ref="BR276:BR309" si="708">BB276/$BL276</f>
        <v>0.278759244042728</v>
      </c>
      <c r="BS276" s="85">
        <f t="shared" ref="BS276:BS309" si="709">BC276/$BL276</f>
        <v>0.16659819227608874</v>
      </c>
      <c r="BT276" s="85">
        <f t="shared" ref="BT276:BT309" si="710">BD276/$BL276</f>
        <v>5.6902218570254723E-2</v>
      </c>
      <c r="BU276" s="85">
        <f t="shared" ref="BU276:BU309" si="711">BE276/$BL276</f>
        <v>0</v>
      </c>
      <c r="BV276" s="85">
        <f t="shared" ref="BV276:BV309" si="712">BF276/$BL276</f>
        <v>2.4650780608052587E-3</v>
      </c>
      <c r="BW276" s="85">
        <f t="shared" ref="BW276:BW309" si="713">BG276/$BL276</f>
        <v>1.6433853738701725E-3</v>
      </c>
      <c r="BX276" s="85">
        <f t="shared" ref="BX276:BX309" si="714">BH276/$BL276</f>
        <v>8.8331963845521781E-3</v>
      </c>
      <c r="BY276" s="85">
        <f t="shared" ref="BY276:BY309" si="715">BI276/$BL276</f>
        <v>4.1084634346754312E-4</v>
      </c>
      <c r="BZ276" s="85">
        <f t="shared" ref="BZ276:BZ309" si="716">BJ276/$BL276</f>
        <v>1.0271158586688579E-3</v>
      </c>
      <c r="CA276" s="76">
        <f t="shared" ref="CA276:CA307" si="717">SUM(BW276:BZ276)</f>
        <v>1.1914543960558754E-2</v>
      </c>
      <c r="CB276" s="86">
        <f t="shared" ref="CB276:CB309" si="718">BL276/$BL276</f>
        <v>1</v>
      </c>
      <c r="CC276" s="76"/>
      <c r="CD276" s="76"/>
      <c r="CE276" s="75">
        <v>533</v>
      </c>
      <c r="CF276" s="75">
        <v>975</v>
      </c>
      <c r="CG276" s="75">
        <v>749</v>
      </c>
      <c r="CH276" s="75">
        <v>542</v>
      </c>
      <c r="CI276" s="75">
        <v>783</v>
      </c>
      <c r="CJ276" s="75">
        <v>1034</v>
      </c>
      <c r="CK276" s="73">
        <v>282</v>
      </c>
      <c r="CL276" s="73">
        <v>9</v>
      </c>
      <c r="CM276" s="73">
        <v>100</v>
      </c>
      <c r="CN276" s="73">
        <v>5</v>
      </c>
      <c r="CO276" s="73">
        <v>7</v>
      </c>
      <c r="CQ276" s="74">
        <f t="shared" ref="CQ276:CQ307" si="719">SUM(CL276:CP276)</f>
        <v>121</v>
      </c>
      <c r="CR276" s="74">
        <f t="shared" ref="CR276:CR307" si="720">SUM(CE276:CK276)+CQ276</f>
        <v>5019</v>
      </c>
      <c r="CS276" s="76"/>
      <c r="CT276" s="77">
        <f t="shared" ref="CT276:CT309" si="721">CE276/$CR276</f>
        <v>0.1061964534767882</v>
      </c>
      <c r="CU276" s="78">
        <f t="shared" ref="CU276:CU309" si="722">CF276/$CR276</f>
        <v>0.19426180514046623</v>
      </c>
      <c r="CV276" s="78">
        <f t="shared" ref="CV276:CV309" si="723">CG276/$CR276</f>
        <v>0.14923291492329149</v>
      </c>
      <c r="CW276" s="78">
        <f t="shared" ref="CW276:CW309" si="724">CH276/$CR276</f>
        <v>0.10798963937039251</v>
      </c>
      <c r="CX276" s="78">
        <f t="shared" ref="CX276:CX309" si="725">CI276/$CR276</f>
        <v>0.15600717274357442</v>
      </c>
      <c r="CY276" s="78">
        <f t="shared" ref="CY276:CY309" si="726">CJ276/$CR276</f>
        <v>0.20601713488742776</v>
      </c>
      <c r="CZ276" s="78">
        <f t="shared" ref="CZ276:CZ309" si="727">CK276/$CR276</f>
        <v>5.6186491332934844E-2</v>
      </c>
      <c r="DA276" s="79"/>
      <c r="DB276" s="79"/>
      <c r="DC276" s="79"/>
      <c r="DD276" s="79"/>
      <c r="DE276" s="79">
        <f t="shared" ref="DE276:DE309" si="728">CQ276/$CR276</f>
        <v>2.4108388125124527E-2</v>
      </c>
      <c r="DF276" s="76">
        <f t="shared" ref="DF276:DF309" si="729">CR276/$CR276</f>
        <v>1</v>
      </c>
      <c r="DG276" s="76"/>
      <c r="DH276" s="76"/>
      <c r="DI276" s="76"/>
      <c r="DJ276" s="76"/>
      <c r="DK276" s="76">
        <f t="shared" si="631"/>
        <v>0.26307985596271977</v>
      </c>
      <c r="DL276" s="76">
        <f t="shared" si="632"/>
        <v>0.278759244042728</v>
      </c>
      <c r="DM276" s="76">
        <f t="shared" si="633"/>
        <v>0.19426180514046623</v>
      </c>
      <c r="DN276" s="76"/>
      <c r="DO276" s="76"/>
      <c r="DP276" s="76">
        <f t="shared" si="634"/>
        <v>0.10315611099343359</v>
      </c>
      <c r="DQ276" s="76">
        <f t="shared" si="635"/>
        <v>6.4092029580936724E-2</v>
      </c>
      <c r="DR276" s="76">
        <f t="shared" si="636"/>
        <v>0.15600717274357442</v>
      </c>
      <c r="DS276" s="76"/>
      <c r="DT276" s="76"/>
      <c r="DU276" s="76"/>
      <c r="DV276" s="76">
        <f t="shared" si="637"/>
        <v>0</v>
      </c>
      <c r="DW276" s="76"/>
      <c r="DX276" s="76"/>
      <c r="DY276" s="76"/>
      <c r="DZ276" s="76"/>
      <c r="EA276" s="76">
        <f t="shared" si="638"/>
        <v>2.4650780608052587E-3</v>
      </c>
      <c r="EB276" s="76"/>
      <c r="EC276" s="76"/>
      <c r="ED276" s="76"/>
      <c r="EE276" s="76">
        <f t="shared" ref="EE276:EE309" si="730">DK276+DP276+DU276+DZ276</f>
        <v>0.36623596695615335</v>
      </c>
      <c r="EF276" s="76">
        <f t="shared" ref="EF276:EF309" si="731">DL276+DQ276+DV276+EA276</f>
        <v>0.34531635168447</v>
      </c>
      <c r="EG276" s="76">
        <f t="shared" ref="EG276:EG309" si="732">DM276+DR276+DW276+EB276</f>
        <v>0.35026897788404066</v>
      </c>
      <c r="EH276" s="76"/>
      <c r="EI276" s="76"/>
      <c r="EJ276" s="76">
        <f t="shared" si="639"/>
        <v>-6.8818050822253535E-2</v>
      </c>
      <c r="EK276" s="76"/>
      <c r="EL276" s="76">
        <f t="shared" si="640"/>
        <v>-8.4497438902261773E-2</v>
      </c>
      <c r="EM276" s="76"/>
      <c r="EN276" s="76"/>
      <c r="EO276" s="76">
        <f t="shared" si="641"/>
        <v>5.2851061750140829E-2</v>
      </c>
      <c r="EP276" s="76"/>
      <c r="EQ276" s="76">
        <f t="shared" si="642"/>
        <v>9.19151431626377E-2</v>
      </c>
      <c r="ER276" s="76"/>
      <c r="ES276" s="76"/>
      <c r="ET276" s="76">
        <f t="shared" si="643"/>
        <v>0</v>
      </c>
      <c r="EU276" s="76"/>
      <c r="EV276" s="76">
        <f t="shared" si="644"/>
        <v>0</v>
      </c>
      <c r="EW276" s="76"/>
      <c r="EX276" s="76"/>
      <c r="EY276" s="76">
        <f t="shared" si="645"/>
        <v>0</v>
      </c>
      <c r="EZ276" s="76"/>
      <c r="FA276" s="76">
        <f t="shared" si="646"/>
        <v>-2.4650780608052587E-3</v>
      </c>
      <c r="FB276" s="76"/>
      <c r="FC276" s="76"/>
      <c r="FD276" s="76">
        <f t="shared" si="647"/>
        <v>-1.5966989072112692E-2</v>
      </c>
      <c r="FE276" s="76"/>
      <c r="FF276" s="76">
        <f t="shared" si="648"/>
        <v>4.9526261995706533E-3</v>
      </c>
      <c r="FG276" s="76"/>
      <c r="FH276" s="76"/>
      <c r="FI276" s="76"/>
      <c r="FJ276" s="76"/>
      <c r="FK276" s="76"/>
      <c r="FL276" s="76">
        <f t="shared" si="649"/>
        <v>3.4102944291463676E-2</v>
      </c>
      <c r="FM276" s="76">
        <f t="shared" si="650"/>
        <v>5.6902218570254723E-2</v>
      </c>
      <c r="FN276" s="76">
        <f t="shared" si="651"/>
        <v>5.6186491332934844E-2</v>
      </c>
      <c r="FO276" s="76"/>
      <c r="FP276" s="76">
        <f t="shared" si="652"/>
        <v>2.2083547041471169E-2</v>
      </c>
      <c r="FQ276" s="76"/>
      <c r="FR276" s="76">
        <f t="shared" si="653"/>
        <v>-7.1572723731987836E-4</v>
      </c>
      <c r="FS276" s="76"/>
      <c r="FT276" s="76"/>
      <c r="FU276" s="76"/>
      <c r="FV276" s="76"/>
      <c r="FW276" s="76">
        <f t="shared" si="654"/>
        <v>0.18724846430840925</v>
      </c>
      <c r="FX276" s="76">
        <f t="shared" si="655"/>
        <v>0.16659819227608874</v>
      </c>
      <c r="FY276" s="76">
        <f t="shared" si="656"/>
        <v>0.14923291492329149</v>
      </c>
      <c r="FZ276" s="76"/>
      <c r="GA276" s="76">
        <f t="shared" si="657"/>
        <v>-3.8015549385117753E-2</v>
      </c>
      <c r="GB276" s="76"/>
      <c r="GC276" s="76">
        <f t="shared" si="658"/>
        <v>-1.7365277352797248E-2</v>
      </c>
      <c r="GD276" s="76"/>
      <c r="GE276" s="76"/>
      <c r="GF276" s="76"/>
      <c r="GG276" s="76"/>
      <c r="GH276" s="76">
        <f t="shared" si="659"/>
        <v>0.17432747299300996</v>
      </c>
      <c r="GI276" s="76">
        <f t="shared" si="660"/>
        <v>0.18179950698438785</v>
      </c>
      <c r="GJ276" s="76">
        <f t="shared" si="661"/>
        <v>0.20601713488742776</v>
      </c>
      <c r="GK276" s="76"/>
      <c r="GL276" s="76">
        <f t="shared" si="662"/>
        <v>3.1689661894417798E-2</v>
      </c>
      <c r="GM276" s="76"/>
      <c r="GN276" s="76">
        <f t="shared" si="663"/>
        <v>2.4217627903039912E-2</v>
      </c>
      <c r="GO276" s="76"/>
      <c r="GP276" s="76"/>
      <c r="GQ276" s="76"/>
      <c r="GR276" s="76"/>
      <c r="GS276" s="76">
        <f t="shared" si="664"/>
        <v>0.15801736920144038</v>
      </c>
      <c r="GT276" s="76">
        <f t="shared" si="665"/>
        <v>0.18015612161051767</v>
      </c>
      <c r="GU276" s="76">
        <f t="shared" si="666"/>
        <v>0.1061964534767882</v>
      </c>
      <c r="GV276" s="76"/>
      <c r="GW276" s="76">
        <f t="shared" si="667"/>
        <v>-5.1820915724652181E-2</v>
      </c>
      <c r="GX276" s="76"/>
      <c r="GY276" s="76">
        <f t="shared" si="668"/>
        <v>-7.3959668133729464E-2</v>
      </c>
      <c r="GZ276" s="76"/>
      <c r="HA276" s="76"/>
      <c r="HB276" s="76"/>
      <c r="HC276" s="76"/>
      <c r="HD276" s="76">
        <f t="shared" si="669"/>
        <v>6.3969497987714466E-2</v>
      </c>
      <c r="HE276" s="76">
        <f t="shared" si="670"/>
        <v>5.7313064913722268E-2</v>
      </c>
      <c r="HF276" s="76">
        <f t="shared" si="671"/>
        <v>0.10798963937039251</v>
      </c>
      <c r="HG276" s="76"/>
      <c r="HH276" s="76">
        <f t="shared" si="672"/>
        <v>4.4020141382678041E-2</v>
      </c>
      <c r="HI276" s="76"/>
      <c r="HJ276" s="76">
        <f t="shared" si="673"/>
        <v>5.0676574456670238E-2</v>
      </c>
      <c r="HK276" s="76"/>
      <c r="HL276" s="76"/>
      <c r="HM276" s="76"/>
      <c r="HN276" s="76"/>
      <c r="HO276" s="76"/>
      <c r="HP276" s="76"/>
      <c r="HQ276" s="76"/>
      <c r="HR276" s="76">
        <f t="shared" si="674"/>
        <v>0.19212031349290407</v>
      </c>
      <c r="HS276" s="76">
        <f t="shared" si="675"/>
        <v>0.22198686718915484</v>
      </c>
      <c r="HT276" s="76">
        <f t="shared" si="676"/>
        <v>0.25608981148061855</v>
      </c>
      <c r="HU276" s="76"/>
      <c r="HV276" s="76">
        <f t="shared" si="677"/>
        <v>0.23705834018077238</v>
      </c>
      <c r="HW276" s="76">
        <f t="shared" si="678"/>
        <v>0.23746918652423993</v>
      </c>
      <c r="HX276" s="76">
        <f t="shared" si="679"/>
        <v>0.29437140509449466</v>
      </c>
      <c r="HY276" s="76"/>
      <c r="HZ276" s="76">
        <f t="shared" si="680"/>
        <v>0.16238294480972304</v>
      </c>
      <c r="IA276" s="76">
        <f t="shared" si="681"/>
        <v>0.21418609284718071</v>
      </c>
      <c r="IB276" s="76">
        <f t="shared" si="682"/>
        <v>0.27037258418011556</v>
      </c>
      <c r="IC276" s="76"/>
      <c r="ID276" s="76"/>
      <c r="IE276" s="76">
        <f t="shared" si="683"/>
        <v>-2.9737368683181026E-2</v>
      </c>
      <c r="IF276" s="76"/>
      <c r="IG276" s="76">
        <f t="shared" si="684"/>
        <v>-7.4675395371049336E-2</v>
      </c>
      <c r="IH276" s="76"/>
      <c r="II276" s="76"/>
      <c r="IJ276" s="76">
        <f t="shared" si="685"/>
        <v>-7.800774341974126E-3</v>
      </c>
      <c r="IK276" s="76"/>
      <c r="IL276" s="76">
        <f t="shared" si="686"/>
        <v>-2.3283093677059219E-2</v>
      </c>
      <c r="IM276" s="76"/>
      <c r="IN276" s="76"/>
      <c r="IO276" s="76">
        <f t="shared" si="687"/>
        <v>1.4282772699497015E-2</v>
      </c>
      <c r="IP276" s="76"/>
      <c r="IQ276" s="76">
        <f t="shared" si="688"/>
        <v>-2.3998820914379104E-2</v>
      </c>
      <c r="IR276" s="76"/>
      <c r="IS276" s="76"/>
      <c r="IT276" s="76"/>
      <c r="IU276" s="76"/>
      <c r="IV276" s="76"/>
      <c r="IW276" s="76">
        <v>0.02</v>
      </c>
      <c r="IX276" s="183">
        <v>9.1166589816217645</v>
      </c>
      <c r="IY276" s="183">
        <v>9.4841399014923429</v>
      </c>
      <c r="IZ276" s="175">
        <v>9.5048473768851338E-2</v>
      </c>
      <c r="JA276" s="76"/>
      <c r="JB276" s="74">
        <v>19294</v>
      </c>
      <c r="JC276" s="74">
        <v>108</v>
      </c>
      <c r="JD276" s="74">
        <v>104</v>
      </c>
      <c r="JE276" s="76">
        <v>1.8467909023102295E-2</v>
      </c>
      <c r="JF276" s="76">
        <v>7.804676073185042E-2</v>
      </c>
      <c r="JG276" s="74"/>
      <c r="JH276" s="74">
        <v>45</v>
      </c>
      <c r="JI276" s="74">
        <v>1.5</v>
      </c>
      <c r="JJ276" s="175">
        <v>3.3333333333333333E-2</v>
      </c>
      <c r="JK276" s="74">
        <v>100</v>
      </c>
      <c r="JL276" s="74">
        <v>10</v>
      </c>
      <c r="JM276" s="175">
        <v>0.1</v>
      </c>
      <c r="JN276" s="74">
        <v>145</v>
      </c>
      <c r="JO276" s="74">
        <v>11.5</v>
      </c>
      <c r="JP276" s="175">
        <v>7.9310344827586213E-2</v>
      </c>
      <c r="JQ276" s="175">
        <v>0.678286334897793</v>
      </c>
      <c r="JR276" s="74"/>
      <c r="JS276" s="74"/>
      <c r="JT276" s="76">
        <v>3.9603960396039604E-2</v>
      </c>
      <c r="JU276" s="175"/>
      <c r="JV276" s="175">
        <v>7.2865973957648295E-2</v>
      </c>
      <c r="JW276" s="175">
        <v>8.1546757858739979E-3</v>
      </c>
      <c r="JX276" s="175">
        <v>4.3666973563067209E-2</v>
      </c>
      <c r="JY276" s="175">
        <v>2.9199000394581086E-2</v>
      </c>
      <c r="JZ276" s="175">
        <v>8.1020649743522299E-2</v>
      </c>
      <c r="KA276" s="175">
        <v>1.1048270419571222E-2</v>
      </c>
      <c r="KB276" s="175">
        <v>2.485860844403525E-2</v>
      </c>
      <c r="KC276" s="175">
        <v>7.3260555044061551E-2</v>
      </c>
      <c r="KD276" s="175">
        <v>4.4061554649480465E-2</v>
      </c>
      <c r="KE276" s="175">
        <v>3.5906878863606474E-2</v>
      </c>
      <c r="KF276" s="175">
        <v>0.11692752860712877</v>
      </c>
      <c r="KG276" s="175"/>
      <c r="KH276" s="74">
        <v>627</v>
      </c>
      <c r="KI276" s="74">
        <v>7024</v>
      </c>
      <c r="KJ276" s="74">
        <v>889</v>
      </c>
      <c r="KK276" s="74">
        <v>7603</v>
      </c>
      <c r="KL276" s="76">
        <v>8.9265375854214124E-2</v>
      </c>
      <c r="KM276" s="76">
        <v>0.11692752860712877</v>
      </c>
      <c r="KN276" s="175">
        <v>2.7662152752914643E-2</v>
      </c>
      <c r="KO276" s="175">
        <v>0.30988670005816976</v>
      </c>
      <c r="KP276" s="175"/>
      <c r="KQ276" s="74">
        <v>93</v>
      </c>
      <c r="KR276" s="74">
        <v>445</v>
      </c>
      <c r="KS276" s="175">
        <v>0.20898876404494382</v>
      </c>
      <c r="KT276" s="74">
        <v>193</v>
      </c>
      <c r="KU276" s="74">
        <v>975</v>
      </c>
      <c r="KV276" s="175">
        <v>0.19794871794871796</v>
      </c>
      <c r="KW276" s="74">
        <v>285</v>
      </c>
      <c r="KX276" s="74">
        <v>1488</v>
      </c>
      <c r="KY276" s="175">
        <v>0.19153225806451613</v>
      </c>
      <c r="KZ276" s="74">
        <v>382</v>
      </c>
      <c r="LA276" s="74">
        <v>2109</v>
      </c>
      <c r="LB276" s="175">
        <v>0.18112849691797059</v>
      </c>
      <c r="LC276" s="74">
        <v>135</v>
      </c>
      <c r="LD276" s="74">
        <v>796</v>
      </c>
      <c r="LE276" s="175">
        <f t="shared" si="689"/>
        <v>0.16959798994974876</v>
      </c>
      <c r="LF276" s="74">
        <v>199</v>
      </c>
      <c r="LG276" s="74">
        <v>1550</v>
      </c>
      <c r="LH276" s="175">
        <f t="shared" si="690"/>
        <v>0.12838709677419355</v>
      </c>
      <c r="LI276" s="74">
        <v>107</v>
      </c>
      <c r="LJ276" s="74">
        <v>1491</v>
      </c>
      <c r="LK276" s="175">
        <f t="shared" si="691"/>
        <v>7.1763916834339372E-2</v>
      </c>
      <c r="LL276" s="74">
        <v>441</v>
      </c>
      <c r="LM276" s="74">
        <v>3837</v>
      </c>
      <c r="LN276" s="175">
        <v>0.11493354182955434</v>
      </c>
      <c r="LO276" s="175"/>
      <c r="LP276" s="74">
        <v>66</v>
      </c>
      <c r="LQ276" s="74">
        <v>1657</v>
      </c>
      <c r="LR276" s="175">
        <v>3.9831019915509955E-2</v>
      </c>
      <c r="LS276" s="74">
        <v>889</v>
      </c>
      <c r="LT276" s="74">
        <v>7603</v>
      </c>
      <c r="LU276" s="175">
        <v>0.11692752860712877</v>
      </c>
      <c r="LV276" s="175"/>
      <c r="LW276" s="74"/>
      <c r="LX276" s="74">
        <v>71</v>
      </c>
      <c r="LY276" s="74">
        <v>65</v>
      </c>
      <c r="LZ276" s="74">
        <v>155</v>
      </c>
      <c r="MA276" s="74">
        <v>184</v>
      </c>
      <c r="MB276" s="74">
        <v>181</v>
      </c>
      <c r="MC276" s="74">
        <v>84</v>
      </c>
      <c r="MD276" s="74"/>
    </row>
    <row r="277" spans="1:342" x14ac:dyDescent="0.25">
      <c r="A277" s="153"/>
      <c r="B277" s="156" t="s">
        <v>42</v>
      </c>
      <c r="C277" s="154"/>
      <c r="D277" s="159">
        <v>34040</v>
      </c>
      <c r="E277" s="159" t="s">
        <v>141</v>
      </c>
      <c r="F277" s="73" t="s">
        <v>173</v>
      </c>
      <c r="P277" s="164"/>
      <c r="Q277" s="129"/>
      <c r="R277" s="129"/>
      <c r="S277" s="129"/>
      <c r="T277" s="129"/>
      <c r="U277" s="129"/>
      <c r="V277" s="129"/>
      <c r="W277" s="129"/>
      <c r="X277" s="129"/>
      <c r="Y277" s="129"/>
      <c r="Z277" s="115"/>
      <c r="AA277" s="74"/>
      <c r="AB277" s="75">
        <v>2347</v>
      </c>
      <c r="AC277" s="75">
        <v>6360</v>
      </c>
      <c r="AD277" s="75">
        <v>1804</v>
      </c>
      <c r="AE277" s="75">
        <v>2323</v>
      </c>
      <c r="AF277" s="75">
        <v>1762</v>
      </c>
      <c r="AG277" s="75">
        <v>10148</v>
      </c>
      <c r="AH277" s="75">
        <v>310</v>
      </c>
      <c r="AI277" s="75">
        <v>258</v>
      </c>
      <c r="AK277" s="74">
        <f t="shared" si="693"/>
        <v>25312</v>
      </c>
      <c r="AL277" s="76"/>
      <c r="AM277" s="77">
        <f t="shared" si="694"/>
        <v>9.2722819216182042E-2</v>
      </c>
      <c r="AN277" s="78">
        <f t="shared" si="695"/>
        <v>0.25126422250316055</v>
      </c>
      <c r="AO277" s="78">
        <f t="shared" si="696"/>
        <v>7.1270543615676363E-2</v>
      </c>
      <c r="AP277" s="78">
        <f t="shared" si="697"/>
        <v>9.177465233881163E-2</v>
      </c>
      <c r="AQ277" s="78">
        <f t="shared" si="698"/>
        <v>6.961125158027813E-2</v>
      </c>
      <c r="AR277" s="78">
        <f t="shared" si="699"/>
        <v>0.40091656131479142</v>
      </c>
      <c r="AS277" s="78">
        <f t="shared" si="700"/>
        <v>1.2247155499367888E-2</v>
      </c>
      <c r="AT277" s="79">
        <f t="shared" si="701"/>
        <v>1.0192793931731985E-2</v>
      </c>
      <c r="AU277" s="76">
        <f t="shared" si="702"/>
        <v>1</v>
      </c>
      <c r="AV277" s="76"/>
      <c r="AW277" s="76"/>
      <c r="AX277" s="75">
        <v>1773</v>
      </c>
      <c r="AY277" s="75">
        <v>1070</v>
      </c>
      <c r="AZ277" s="75">
        <v>2891</v>
      </c>
      <c r="BA277" s="75">
        <v>3229</v>
      </c>
      <c r="BB277" s="75">
        <v>8094</v>
      </c>
      <c r="BC277" s="75">
        <v>7458</v>
      </c>
      <c r="BD277" s="75">
        <v>305</v>
      </c>
      <c r="BE277" s="75">
        <v>741</v>
      </c>
      <c r="BF277" s="75">
        <v>53</v>
      </c>
      <c r="BG277" s="80">
        <v>36</v>
      </c>
      <c r="BH277" s="81"/>
      <c r="BI277" s="81"/>
      <c r="BJ277" s="82"/>
      <c r="BK277" s="74">
        <f t="shared" si="703"/>
        <v>36</v>
      </c>
      <c r="BL277" s="80">
        <f t="shared" si="630"/>
        <v>25650</v>
      </c>
      <c r="BM277" s="83"/>
      <c r="BN277" s="84">
        <f t="shared" si="704"/>
        <v>6.9122807017543864E-2</v>
      </c>
      <c r="BO277" s="85">
        <f t="shared" si="705"/>
        <v>4.1715399610136455E-2</v>
      </c>
      <c r="BP277" s="85">
        <f t="shared" si="706"/>
        <v>0.11270955165692008</v>
      </c>
      <c r="BQ277" s="85">
        <f t="shared" si="707"/>
        <v>0.1258869395711501</v>
      </c>
      <c r="BR277" s="85">
        <f t="shared" si="708"/>
        <v>0.31555555555555553</v>
      </c>
      <c r="BS277" s="85">
        <f t="shared" si="709"/>
        <v>0.29076023391812866</v>
      </c>
      <c r="BT277" s="85">
        <f t="shared" si="710"/>
        <v>1.1890838206627681E-2</v>
      </c>
      <c r="BU277" s="85">
        <f t="shared" si="711"/>
        <v>2.8888888888888888E-2</v>
      </c>
      <c r="BV277" s="85">
        <f t="shared" si="712"/>
        <v>2.0662768031189083E-3</v>
      </c>
      <c r="BW277" s="85">
        <f t="shared" si="713"/>
        <v>1.4035087719298245E-3</v>
      </c>
      <c r="BX277" s="85">
        <f t="shared" si="714"/>
        <v>0</v>
      </c>
      <c r="BY277" s="85">
        <f t="shared" si="715"/>
        <v>0</v>
      </c>
      <c r="BZ277" s="85">
        <f t="shared" si="716"/>
        <v>0</v>
      </c>
      <c r="CA277" s="76">
        <f t="shared" si="717"/>
        <v>1.4035087719298245E-3</v>
      </c>
      <c r="CB277" s="86">
        <f t="shared" si="718"/>
        <v>1</v>
      </c>
      <c r="CC277" s="76"/>
      <c r="CD277" s="76"/>
      <c r="CE277" s="75">
        <v>1662</v>
      </c>
      <c r="CF277" s="75">
        <v>4967</v>
      </c>
      <c r="CG277" s="75">
        <v>9949</v>
      </c>
      <c r="CH277" s="75">
        <v>3474</v>
      </c>
      <c r="CI277" s="75">
        <v>3359</v>
      </c>
      <c r="CJ277" s="75">
        <v>2174</v>
      </c>
      <c r="CK277" s="75">
        <v>413</v>
      </c>
      <c r="CQ277" s="74">
        <f t="shared" si="719"/>
        <v>0</v>
      </c>
      <c r="CR277" s="74">
        <f t="shared" si="720"/>
        <v>25998</v>
      </c>
      <c r="CS277" s="76"/>
      <c r="CT277" s="77">
        <f t="shared" si="721"/>
        <v>6.39279944611124E-2</v>
      </c>
      <c r="CU277" s="78">
        <f t="shared" si="722"/>
        <v>0.19105315793522579</v>
      </c>
      <c r="CV277" s="78">
        <f t="shared" si="723"/>
        <v>0.38268328332948687</v>
      </c>
      <c r="CW277" s="78">
        <f t="shared" si="724"/>
        <v>0.1336256635125779</v>
      </c>
      <c r="CX277" s="78">
        <f t="shared" si="725"/>
        <v>0.12920224632664051</v>
      </c>
      <c r="CY277" s="78">
        <f t="shared" si="726"/>
        <v>8.3621817062850989E-2</v>
      </c>
      <c r="CZ277" s="78">
        <f t="shared" si="727"/>
        <v>1.5885837372105548E-2</v>
      </c>
      <c r="DA277" s="79"/>
      <c r="DB277" s="79"/>
      <c r="DC277" s="79"/>
      <c r="DD277" s="79"/>
      <c r="DE277" s="79">
        <f t="shared" si="728"/>
        <v>0</v>
      </c>
      <c r="DF277" s="76">
        <f t="shared" si="729"/>
        <v>1</v>
      </c>
      <c r="DG277" s="76"/>
      <c r="DH277" s="76"/>
      <c r="DI277" s="76"/>
      <c r="DJ277" s="76"/>
      <c r="DK277" s="76">
        <f t="shared" si="631"/>
        <v>0.25126422250316055</v>
      </c>
      <c r="DL277" s="76">
        <f t="shared" si="632"/>
        <v>0.31555555555555553</v>
      </c>
      <c r="DM277" s="76">
        <f t="shared" si="633"/>
        <v>0.19105315793522579</v>
      </c>
      <c r="DN277" s="76"/>
      <c r="DO277" s="76"/>
      <c r="DP277" s="76">
        <f t="shared" si="634"/>
        <v>7.1270543615676363E-2</v>
      </c>
      <c r="DQ277" s="76">
        <f t="shared" si="635"/>
        <v>4.1715399610136455E-2</v>
      </c>
      <c r="DR277" s="76">
        <f t="shared" si="636"/>
        <v>0.12920224632664051</v>
      </c>
      <c r="DS277" s="76"/>
      <c r="DT277" s="76"/>
      <c r="DU277" s="76"/>
      <c r="DV277" s="76">
        <f t="shared" si="637"/>
        <v>2.8888888888888888E-2</v>
      </c>
      <c r="DW277" s="76"/>
      <c r="DX277" s="76"/>
      <c r="DY277" s="76"/>
      <c r="DZ277" s="76"/>
      <c r="EA277" s="76">
        <f t="shared" si="638"/>
        <v>2.0662768031189083E-3</v>
      </c>
      <c r="EB277" s="76"/>
      <c r="EC277" s="76"/>
      <c r="ED277" s="76"/>
      <c r="EE277" s="76">
        <f t="shared" si="730"/>
        <v>0.32253476611883691</v>
      </c>
      <c r="EF277" s="76">
        <f t="shared" si="731"/>
        <v>0.38822612085769975</v>
      </c>
      <c r="EG277" s="76">
        <f t="shared" si="732"/>
        <v>0.32025540426186627</v>
      </c>
      <c r="EH277" s="76"/>
      <c r="EI277" s="76"/>
      <c r="EJ277" s="76">
        <f t="shared" si="639"/>
        <v>-6.0211064567934763E-2</v>
      </c>
      <c r="EK277" s="76"/>
      <c r="EL277" s="76">
        <f t="shared" si="640"/>
        <v>-0.12450239762032975</v>
      </c>
      <c r="EM277" s="76"/>
      <c r="EN277" s="76"/>
      <c r="EO277" s="76">
        <f t="shared" si="641"/>
        <v>5.793170271096415E-2</v>
      </c>
      <c r="EP277" s="76"/>
      <c r="EQ277" s="76">
        <f t="shared" si="642"/>
        <v>8.7486846716504058E-2</v>
      </c>
      <c r="ER277" s="76"/>
      <c r="ES277" s="76"/>
      <c r="ET277" s="76">
        <f t="shared" si="643"/>
        <v>0</v>
      </c>
      <c r="EU277" s="76"/>
      <c r="EV277" s="76">
        <f t="shared" si="644"/>
        <v>-2.8888888888888888E-2</v>
      </c>
      <c r="EW277" s="76"/>
      <c r="EX277" s="76"/>
      <c r="EY277" s="76">
        <f t="shared" si="645"/>
        <v>0</v>
      </c>
      <c r="EZ277" s="76"/>
      <c r="FA277" s="76">
        <f t="shared" si="646"/>
        <v>-2.0662768031189083E-3</v>
      </c>
      <c r="FB277" s="76"/>
      <c r="FC277" s="76"/>
      <c r="FD277" s="76">
        <f t="shared" si="647"/>
        <v>-2.2793618569706409E-3</v>
      </c>
      <c r="FE277" s="76"/>
      <c r="FF277" s="76">
        <f t="shared" si="648"/>
        <v>-6.797071659583348E-2</v>
      </c>
      <c r="FG277" s="76"/>
      <c r="FH277" s="76"/>
      <c r="FI277" s="76"/>
      <c r="FJ277" s="76"/>
      <c r="FK277" s="76"/>
      <c r="FL277" s="76">
        <f t="shared" si="649"/>
        <v>1.2247155499367888E-2</v>
      </c>
      <c r="FM277" s="76">
        <f t="shared" si="650"/>
        <v>1.1890838206627681E-2</v>
      </c>
      <c r="FN277" s="76">
        <f t="shared" si="651"/>
        <v>1.5885837372105548E-2</v>
      </c>
      <c r="FO277" s="76"/>
      <c r="FP277" s="76">
        <f t="shared" si="652"/>
        <v>3.6386818727376594E-3</v>
      </c>
      <c r="FQ277" s="76"/>
      <c r="FR277" s="76">
        <f t="shared" si="653"/>
        <v>3.9949991654778666E-3</v>
      </c>
      <c r="FS277" s="76"/>
      <c r="FT277" s="76"/>
      <c r="FU277" s="76"/>
      <c r="FV277" s="76"/>
      <c r="FW277" s="76">
        <f t="shared" si="654"/>
        <v>0.40091656131479142</v>
      </c>
      <c r="FX277" s="76">
        <f t="shared" si="655"/>
        <v>0.29076023391812866</v>
      </c>
      <c r="FY277" s="76">
        <f t="shared" si="656"/>
        <v>0.38268328332948687</v>
      </c>
      <c r="FZ277" s="76"/>
      <c r="GA277" s="76">
        <f t="shared" si="657"/>
        <v>-1.8233277985304552E-2</v>
      </c>
      <c r="GB277" s="76"/>
      <c r="GC277" s="76">
        <f t="shared" si="658"/>
        <v>9.1923049411358204E-2</v>
      </c>
      <c r="GD277" s="76"/>
      <c r="GE277" s="76"/>
      <c r="GF277" s="76"/>
      <c r="GG277" s="76"/>
      <c r="GH277" s="76">
        <f t="shared" si="659"/>
        <v>9.2722819216182042E-2</v>
      </c>
      <c r="GI277" s="76">
        <f t="shared" si="660"/>
        <v>0.11270955165692008</v>
      </c>
      <c r="GJ277" s="76">
        <f t="shared" si="661"/>
        <v>8.3621817062850989E-2</v>
      </c>
      <c r="GK277" s="76"/>
      <c r="GL277" s="76">
        <f t="shared" si="662"/>
        <v>-9.1010021533310531E-3</v>
      </c>
      <c r="GM277" s="76"/>
      <c r="GN277" s="76">
        <f t="shared" si="663"/>
        <v>-2.908773459406909E-2</v>
      </c>
      <c r="GO277" s="76"/>
      <c r="GP277" s="76"/>
      <c r="GQ277" s="76"/>
      <c r="GR277" s="76"/>
      <c r="GS277" s="76">
        <f t="shared" si="664"/>
        <v>9.177465233881163E-2</v>
      </c>
      <c r="GT277" s="76">
        <f t="shared" si="665"/>
        <v>0.1258869395711501</v>
      </c>
      <c r="GU277" s="76">
        <f t="shared" si="666"/>
        <v>6.39279944611124E-2</v>
      </c>
      <c r="GV277" s="76"/>
      <c r="GW277" s="76">
        <f t="shared" si="667"/>
        <v>-2.784665787769923E-2</v>
      </c>
      <c r="GX277" s="76"/>
      <c r="GY277" s="76">
        <f t="shared" si="668"/>
        <v>-6.1958945110037703E-2</v>
      </c>
      <c r="GZ277" s="76"/>
      <c r="HA277" s="76"/>
      <c r="HB277" s="76"/>
      <c r="HC277" s="76"/>
      <c r="HD277" s="76">
        <f t="shared" si="669"/>
        <v>6.961125158027813E-2</v>
      </c>
      <c r="HE277" s="76">
        <f t="shared" si="670"/>
        <v>6.9122807017543864E-2</v>
      </c>
      <c r="HF277" s="76">
        <f t="shared" si="671"/>
        <v>0.1336256635125779</v>
      </c>
      <c r="HG277" s="76"/>
      <c r="HH277" s="76">
        <f t="shared" si="672"/>
        <v>6.4014411932299772E-2</v>
      </c>
      <c r="HI277" s="76"/>
      <c r="HJ277" s="76">
        <f t="shared" si="673"/>
        <v>6.4502856495034039E-2</v>
      </c>
      <c r="HK277" s="76"/>
      <c r="HL277" s="76"/>
      <c r="HM277" s="76"/>
      <c r="HN277" s="76"/>
      <c r="HO277" s="76"/>
      <c r="HP277" s="76"/>
      <c r="HQ277" s="76"/>
      <c r="HR277" s="76">
        <f t="shared" si="674"/>
        <v>0.10402180783817952</v>
      </c>
      <c r="HS277" s="76">
        <f t="shared" si="675"/>
        <v>0.16138590391908975</v>
      </c>
      <c r="HT277" s="76">
        <f t="shared" si="676"/>
        <v>0.17363305941845764</v>
      </c>
      <c r="HU277" s="76"/>
      <c r="HV277" s="76">
        <f t="shared" si="677"/>
        <v>0.13777777777777778</v>
      </c>
      <c r="HW277" s="76">
        <f t="shared" si="678"/>
        <v>0.19500974658869397</v>
      </c>
      <c r="HX277" s="76">
        <f t="shared" si="679"/>
        <v>0.20690058479532164</v>
      </c>
      <c r="HY277" s="76"/>
      <c r="HZ277" s="76">
        <f t="shared" si="680"/>
        <v>7.9813831833217941E-2</v>
      </c>
      <c r="IA277" s="76">
        <f t="shared" si="681"/>
        <v>0.19755365797369029</v>
      </c>
      <c r="IB277" s="76">
        <f t="shared" si="682"/>
        <v>0.21343949534579584</v>
      </c>
      <c r="IC277" s="76"/>
      <c r="ID277" s="76"/>
      <c r="IE277" s="76">
        <f t="shared" si="683"/>
        <v>-2.4207976004961579E-2</v>
      </c>
      <c r="IF277" s="76"/>
      <c r="IG277" s="76">
        <f t="shared" si="684"/>
        <v>-5.7963945944559836E-2</v>
      </c>
      <c r="IH277" s="76"/>
      <c r="II277" s="76"/>
      <c r="IJ277" s="76">
        <f t="shared" si="685"/>
        <v>3.6167754054600543E-2</v>
      </c>
      <c r="IK277" s="76"/>
      <c r="IL277" s="76">
        <f t="shared" si="686"/>
        <v>2.5439113849963224E-3</v>
      </c>
      <c r="IM277" s="76"/>
      <c r="IN277" s="76"/>
      <c r="IO277" s="76">
        <f t="shared" si="687"/>
        <v>3.9806435927338207E-2</v>
      </c>
      <c r="IP277" s="76"/>
      <c r="IQ277" s="76">
        <f t="shared" si="688"/>
        <v>6.5389105504742029E-3</v>
      </c>
      <c r="IR277" s="76"/>
      <c r="IS277" s="76"/>
      <c r="IT277" s="76"/>
      <c r="IU277" s="76"/>
      <c r="IV277" s="76"/>
      <c r="IW277" s="76">
        <v>0.05</v>
      </c>
      <c r="IX277" s="183">
        <v>5.3075771427057248</v>
      </c>
      <c r="IY277" s="183">
        <v>5.0138170208055497</v>
      </c>
      <c r="IZ277" s="175">
        <v>-0.11782788925092656</v>
      </c>
      <c r="JA277" s="76"/>
      <c r="JB277" s="74">
        <v>19055</v>
      </c>
      <c r="JC277" s="74">
        <v>107</v>
      </c>
      <c r="JD277" s="74">
        <v>101</v>
      </c>
      <c r="JE277" s="76">
        <v>1.4498231929390882E-2</v>
      </c>
      <c r="JF277" s="76">
        <v>6.2923752389890356E-2</v>
      </c>
      <c r="JG277" s="74"/>
      <c r="JH277" s="74">
        <v>255</v>
      </c>
      <c r="JI277" s="74">
        <v>17</v>
      </c>
      <c r="JJ277" s="175">
        <v>6.6666666666666666E-2</v>
      </c>
      <c r="JK277" s="74">
        <v>465</v>
      </c>
      <c r="JL277" s="74">
        <v>53</v>
      </c>
      <c r="JM277" s="175">
        <v>0.11397849462365592</v>
      </c>
      <c r="JN277" s="74">
        <v>720</v>
      </c>
      <c r="JO277" s="74">
        <v>70</v>
      </c>
      <c r="JP277" s="175">
        <v>9.7222222222222224E-2</v>
      </c>
      <c r="JQ277" s="175">
        <v>0.84339212973637689</v>
      </c>
      <c r="JR277" s="74"/>
      <c r="JS277" s="74"/>
      <c r="JT277" s="76">
        <v>2.7027027027027029E-2</v>
      </c>
      <c r="JU277" s="175"/>
      <c r="JV277" s="175">
        <v>4.2155064721048296E-2</v>
      </c>
      <c r="JW277" s="175">
        <v>6.9904048055710599E-3</v>
      </c>
      <c r="JX277" s="175">
        <v>7.8143688701060518E-3</v>
      </c>
      <c r="JY277" s="175">
        <v>3.4340695850942245E-2</v>
      </c>
      <c r="JZ277" s="175">
        <v>4.9145469526619356E-2</v>
      </c>
      <c r="KA277" s="175">
        <v>4.4201685139409405E-2</v>
      </c>
      <c r="KB277" s="175">
        <v>2.1928075911011882E-2</v>
      </c>
      <c r="KC277" s="175">
        <v>0.10746086170693459</v>
      </c>
      <c r="KD277" s="175">
        <v>7.3120165855992347E-2</v>
      </c>
      <c r="KE277" s="175">
        <v>6.6129761050421287E-2</v>
      </c>
      <c r="KF277" s="175">
        <v>0.11527523057704064</v>
      </c>
      <c r="KG277" s="175"/>
      <c r="KH277" s="74">
        <v>2751</v>
      </c>
      <c r="KI277" s="74">
        <v>36196</v>
      </c>
      <c r="KJ277" s="74">
        <v>4337</v>
      </c>
      <c r="KK277" s="74">
        <v>37623</v>
      </c>
      <c r="KL277" s="76">
        <v>7.6002873245662503E-2</v>
      </c>
      <c r="KM277" s="76">
        <v>0.11527523057704064</v>
      </c>
      <c r="KN277" s="175">
        <v>3.9272357331378141E-2</v>
      </c>
      <c r="KO277" s="175">
        <v>0.51672200871194596</v>
      </c>
      <c r="KP277" s="175"/>
      <c r="KQ277" s="74">
        <v>546</v>
      </c>
      <c r="KR277" s="74">
        <v>2274</v>
      </c>
      <c r="KS277" s="175">
        <v>0.24010554089709762</v>
      </c>
      <c r="KT277" s="74">
        <v>1091</v>
      </c>
      <c r="KU277" s="74">
        <v>4600</v>
      </c>
      <c r="KV277" s="175">
        <v>0.23717391304347826</v>
      </c>
      <c r="KW277" s="74">
        <v>1491</v>
      </c>
      <c r="KX277" s="74">
        <v>6906</v>
      </c>
      <c r="KY277" s="175">
        <v>0.2158992180712424</v>
      </c>
      <c r="KZ277" s="74">
        <v>1963</v>
      </c>
      <c r="LA277" s="74">
        <v>10210</v>
      </c>
      <c r="LB277" s="175">
        <v>0.19226248775710089</v>
      </c>
      <c r="LC277" s="74">
        <v>798</v>
      </c>
      <c r="LD277" s="74">
        <v>4475</v>
      </c>
      <c r="LE277" s="175">
        <f t="shared" si="689"/>
        <v>0.17832402234636871</v>
      </c>
      <c r="LF277" s="74">
        <v>946</v>
      </c>
      <c r="LG277" s="74">
        <v>7351</v>
      </c>
      <c r="LH277" s="175">
        <f t="shared" si="690"/>
        <v>0.12868997415317643</v>
      </c>
      <c r="LI277" s="74">
        <v>439</v>
      </c>
      <c r="LJ277" s="74">
        <v>8018</v>
      </c>
      <c r="LK277" s="175">
        <f t="shared" si="691"/>
        <v>5.4751808431030183E-2</v>
      </c>
      <c r="LL277" s="74">
        <v>2183</v>
      </c>
      <c r="LM277" s="74">
        <v>19844</v>
      </c>
      <c r="LN277" s="175">
        <v>0.11000806289054627</v>
      </c>
      <c r="LO277" s="175"/>
      <c r="LP277" s="74">
        <v>191</v>
      </c>
      <c r="LQ277" s="74">
        <v>7569</v>
      </c>
      <c r="LR277" s="175">
        <v>2.5234509182190515E-2</v>
      </c>
      <c r="LS277" s="74">
        <v>4337</v>
      </c>
      <c r="LT277" s="74">
        <v>37623</v>
      </c>
      <c r="LU277" s="175">
        <v>0.11527523057704064</v>
      </c>
      <c r="LV277" s="175"/>
      <c r="LW277" s="74"/>
      <c r="LX277" s="74">
        <v>117</v>
      </c>
      <c r="LY277" s="74">
        <v>43</v>
      </c>
      <c r="LZ277" s="74">
        <v>35</v>
      </c>
      <c r="MA277" s="74">
        <v>36</v>
      </c>
      <c r="MB277" s="74">
        <v>19</v>
      </c>
      <c r="MC277" s="74">
        <v>20</v>
      </c>
      <c r="MD277" s="74"/>
    </row>
    <row r="278" spans="1:342" x14ac:dyDescent="0.25">
      <c r="A278" s="153"/>
      <c r="B278" s="156" t="s">
        <v>10</v>
      </c>
      <c r="C278" s="154"/>
      <c r="D278" s="159">
        <v>73098</v>
      </c>
      <c r="E278" s="159" t="s">
        <v>262</v>
      </c>
      <c r="F278" s="73" t="s">
        <v>299</v>
      </c>
      <c r="P278" s="164"/>
      <c r="Q278" s="129"/>
      <c r="R278" s="129"/>
      <c r="S278" s="129"/>
      <c r="T278" s="129"/>
      <c r="U278" s="129"/>
      <c r="V278" s="129"/>
      <c r="W278" s="129"/>
      <c r="X278" s="129"/>
      <c r="Y278" s="129"/>
      <c r="Z278" s="115"/>
      <c r="AA278" s="74"/>
      <c r="AB278" s="75">
        <v>1091</v>
      </c>
      <c r="AC278" s="75">
        <v>1004</v>
      </c>
      <c r="AD278" s="75">
        <v>348</v>
      </c>
      <c r="AE278" s="90">
        <f>AJ278*((BA278/(AX278+BA278)))</f>
        <v>1580.9497021839843</v>
      </c>
      <c r="AF278" s="90">
        <f>AJ278*((AX278/(AX278+BA278)))</f>
        <v>278.05029781601593</v>
      </c>
      <c r="AG278" s="75">
        <v>889</v>
      </c>
      <c r="AH278" s="75">
        <v>84</v>
      </c>
      <c r="AI278" s="75">
        <v>0</v>
      </c>
      <c r="AJ278" s="75">
        <v>1859</v>
      </c>
      <c r="AK278" s="74">
        <f t="shared" si="693"/>
        <v>5275</v>
      </c>
      <c r="AL278" s="76"/>
      <c r="AM278" s="77">
        <f t="shared" si="694"/>
        <v>0.20682464454976304</v>
      </c>
      <c r="AN278" s="78">
        <f t="shared" si="695"/>
        <v>0.19033175355450238</v>
      </c>
      <c r="AO278" s="78">
        <f t="shared" si="696"/>
        <v>6.5971563981042661E-2</v>
      </c>
      <c r="AP278" s="78">
        <f t="shared" si="697"/>
        <v>0.29970610467942832</v>
      </c>
      <c r="AQ278" s="78">
        <f t="shared" si="698"/>
        <v>5.2710956931946149E-2</v>
      </c>
      <c r="AR278" s="78">
        <f t="shared" si="699"/>
        <v>0.1685308056872038</v>
      </c>
      <c r="AS278" s="78">
        <f t="shared" si="700"/>
        <v>1.5924170616113745E-2</v>
      </c>
      <c r="AT278" s="79">
        <f t="shared" si="701"/>
        <v>0</v>
      </c>
      <c r="AU278" s="76">
        <f t="shared" si="702"/>
        <v>1</v>
      </c>
      <c r="AV278" s="76"/>
      <c r="AW278" s="76"/>
      <c r="AX278" s="75">
        <v>226</v>
      </c>
      <c r="AY278" s="75">
        <v>292</v>
      </c>
      <c r="AZ278" s="75">
        <v>979</v>
      </c>
      <c r="BA278" s="75">
        <v>1285</v>
      </c>
      <c r="BB278" s="75">
        <v>1505</v>
      </c>
      <c r="BC278" s="75">
        <v>864</v>
      </c>
      <c r="BD278" s="75">
        <v>76</v>
      </c>
      <c r="BF278" s="75">
        <v>17</v>
      </c>
      <c r="BG278" s="80">
        <v>4</v>
      </c>
      <c r="BH278" s="81">
        <v>39</v>
      </c>
      <c r="BI278" s="81"/>
      <c r="BJ278" s="82"/>
      <c r="BK278" s="74">
        <f t="shared" si="703"/>
        <v>43</v>
      </c>
      <c r="BL278" s="80">
        <f t="shared" si="630"/>
        <v>5287</v>
      </c>
      <c r="BM278" s="83"/>
      <c r="BN278" s="84">
        <f t="shared" si="704"/>
        <v>4.2746358993758275E-2</v>
      </c>
      <c r="BO278" s="85">
        <f t="shared" si="705"/>
        <v>5.5229808965386797E-2</v>
      </c>
      <c r="BP278" s="85">
        <f t="shared" si="706"/>
        <v>0.18517117457915641</v>
      </c>
      <c r="BQ278" s="85">
        <f t="shared" si="707"/>
        <v>0.24304898808397957</v>
      </c>
      <c r="BR278" s="85">
        <f t="shared" si="708"/>
        <v>0.28466048798940796</v>
      </c>
      <c r="BS278" s="85">
        <f t="shared" si="709"/>
        <v>0.16341970871950065</v>
      </c>
      <c r="BT278" s="85">
        <f t="shared" si="710"/>
        <v>1.4374881785511632E-2</v>
      </c>
      <c r="BU278" s="85">
        <f t="shared" si="711"/>
        <v>0</v>
      </c>
      <c r="BV278" s="85">
        <f t="shared" si="712"/>
        <v>3.2154340836012861E-3</v>
      </c>
      <c r="BW278" s="85">
        <f t="shared" si="713"/>
        <v>7.5657272555324385E-4</v>
      </c>
      <c r="BX278" s="85">
        <f t="shared" si="714"/>
        <v>7.3765840741441269E-3</v>
      </c>
      <c r="BY278" s="85">
        <f t="shared" si="715"/>
        <v>0</v>
      </c>
      <c r="BZ278" s="85">
        <f t="shared" si="716"/>
        <v>0</v>
      </c>
      <c r="CA278" s="76">
        <f t="shared" si="717"/>
        <v>8.1331567996973698E-3</v>
      </c>
      <c r="CB278" s="86">
        <f t="shared" si="718"/>
        <v>1</v>
      </c>
      <c r="CC278" s="76"/>
      <c r="CD278" s="76"/>
      <c r="CE278" s="75">
        <v>1686</v>
      </c>
      <c r="CF278" s="75">
        <v>764</v>
      </c>
      <c r="CG278" s="75">
        <v>824</v>
      </c>
      <c r="CH278" s="75">
        <v>351</v>
      </c>
      <c r="CI278" s="75">
        <v>543</v>
      </c>
      <c r="CJ278" s="75">
        <v>1081</v>
      </c>
      <c r="CK278" s="75">
        <v>134</v>
      </c>
      <c r="CQ278" s="74">
        <f t="shared" si="719"/>
        <v>0</v>
      </c>
      <c r="CR278" s="74">
        <f t="shared" si="720"/>
        <v>5383</v>
      </c>
      <c r="CS278" s="76"/>
      <c r="CT278" s="77">
        <f t="shared" si="721"/>
        <v>0.31320824818874232</v>
      </c>
      <c r="CU278" s="78">
        <f t="shared" si="722"/>
        <v>0.14192829277354635</v>
      </c>
      <c r="CV278" s="78">
        <f t="shared" si="723"/>
        <v>0.15307449377670443</v>
      </c>
      <c r="CW278" s="78">
        <f t="shared" si="724"/>
        <v>6.5205275868474827E-2</v>
      </c>
      <c r="CX278" s="78">
        <f t="shared" si="725"/>
        <v>0.10087311907858072</v>
      </c>
      <c r="CY278" s="78">
        <f t="shared" si="726"/>
        <v>0.20081738807356492</v>
      </c>
      <c r="CZ278" s="78">
        <f t="shared" si="727"/>
        <v>2.4893182240386402E-2</v>
      </c>
      <c r="DA278" s="79"/>
      <c r="DB278" s="79"/>
      <c r="DC278" s="79"/>
      <c r="DD278" s="79"/>
      <c r="DE278" s="79">
        <f t="shared" si="728"/>
        <v>0</v>
      </c>
      <c r="DF278" s="76">
        <f t="shared" si="729"/>
        <v>1</v>
      </c>
      <c r="DG278" s="76"/>
      <c r="DH278" s="76"/>
      <c r="DI278" s="76"/>
      <c r="DJ278" s="76"/>
      <c r="DK278" s="76">
        <f t="shared" si="631"/>
        <v>0.19033175355450238</v>
      </c>
      <c r="DL278" s="76">
        <f t="shared" si="632"/>
        <v>0.28466048798940796</v>
      </c>
      <c r="DM278" s="76">
        <f t="shared" si="633"/>
        <v>0.14192829277354635</v>
      </c>
      <c r="DN278" s="76"/>
      <c r="DO278" s="76"/>
      <c r="DP278" s="76">
        <f t="shared" si="634"/>
        <v>6.5971563981042661E-2</v>
      </c>
      <c r="DQ278" s="76">
        <f t="shared" si="635"/>
        <v>5.5229808965386797E-2</v>
      </c>
      <c r="DR278" s="76">
        <f t="shared" si="636"/>
        <v>0.10087311907858072</v>
      </c>
      <c r="DS278" s="76"/>
      <c r="DT278" s="76"/>
      <c r="DU278" s="76"/>
      <c r="DV278" s="76">
        <f t="shared" si="637"/>
        <v>0</v>
      </c>
      <c r="DW278" s="76"/>
      <c r="DX278" s="76"/>
      <c r="DY278" s="76"/>
      <c r="DZ278" s="76"/>
      <c r="EA278" s="76">
        <f t="shared" si="638"/>
        <v>3.2154340836012861E-3</v>
      </c>
      <c r="EB278" s="76"/>
      <c r="EC278" s="76"/>
      <c r="ED278" s="76"/>
      <c r="EE278" s="76">
        <f t="shared" si="730"/>
        <v>0.25630331753554503</v>
      </c>
      <c r="EF278" s="76">
        <f t="shared" si="731"/>
        <v>0.34310573103839609</v>
      </c>
      <c r="EG278" s="76">
        <f t="shared" si="732"/>
        <v>0.24280141185212706</v>
      </c>
      <c r="EH278" s="76"/>
      <c r="EI278" s="76"/>
      <c r="EJ278" s="76">
        <f t="shared" si="639"/>
        <v>-4.8403460780956031E-2</v>
      </c>
      <c r="EK278" s="76"/>
      <c r="EL278" s="76">
        <f t="shared" si="640"/>
        <v>-0.14273219521586161</v>
      </c>
      <c r="EM278" s="76"/>
      <c r="EN278" s="76"/>
      <c r="EO278" s="76">
        <f t="shared" si="641"/>
        <v>3.4901555097538062E-2</v>
      </c>
      <c r="EP278" s="76"/>
      <c r="EQ278" s="76">
        <f t="shared" si="642"/>
        <v>4.5643310113193926E-2</v>
      </c>
      <c r="ER278" s="76"/>
      <c r="ES278" s="76"/>
      <c r="ET278" s="76">
        <f t="shared" si="643"/>
        <v>0</v>
      </c>
      <c r="EU278" s="76"/>
      <c r="EV278" s="76">
        <f t="shared" si="644"/>
        <v>0</v>
      </c>
      <c r="EW278" s="76"/>
      <c r="EX278" s="76"/>
      <c r="EY278" s="76">
        <f t="shared" si="645"/>
        <v>0</v>
      </c>
      <c r="EZ278" s="76"/>
      <c r="FA278" s="76">
        <f t="shared" si="646"/>
        <v>-3.2154340836012861E-3</v>
      </c>
      <c r="FB278" s="76"/>
      <c r="FC278" s="76"/>
      <c r="FD278" s="76">
        <f t="shared" si="647"/>
        <v>-1.350190568341797E-2</v>
      </c>
      <c r="FE278" s="76"/>
      <c r="FF278" s="76">
        <f t="shared" si="648"/>
        <v>-0.10030431918626903</v>
      </c>
      <c r="FG278" s="76"/>
      <c r="FH278" s="76"/>
      <c r="FI278" s="76"/>
      <c r="FJ278" s="76"/>
      <c r="FK278" s="76"/>
      <c r="FL278" s="76">
        <f t="shared" si="649"/>
        <v>1.5924170616113745E-2</v>
      </c>
      <c r="FM278" s="76">
        <f t="shared" si="650"/>
        <v>1.4374881785511632E-2</v>
      </c>
      <c r="FN278" s="76">
        <f t="shared" si="651"/>
        <v>2.4893182240386402E-2</v>
      </c>
      <c r="FO278" s="76"/>
      <c r="FP278" s="76">
        <f t="shared" si="652"/>
        <v>8.9690116242726568E-3</v>
      </c>
      <c r="FQ278" s="76"/>
      <c r="FR278" s="76">
        <f t="shared" si="653"/>
        <v>1.0518300454874769E-2</v>
      </c>
      <c r="FS278" s="76"/>
      <c r="FT278" s="76"/>
      <c r="FU278" s="76"/>
      <c r="FV278" s="76"/>
      <c r="FW278" s="76">
        <f t="shared" si="654"/>
        <v>0.1685308056872038</v>
      </c>
      <c r="FX278" s="76">
        <f t="shared" si="655"/>
        <v>0.16341970871950065</v>
      </c>
      <c r="FY278" s="76">
        <f t="shared" si="656"/>
        <v>0.15307449377670443</v>
      </c>
      <c r="FZ278" s="76"/>
      <c r="GA278" s="76">
        <f t="shared" si="657"/>
        <v>-1.5456311910499371E-2</v>
      </c>
      <c r="GB278" s="76"/>
      <c r="GC278" s="76">
        <f t="shared" si="658"/>
        <v>-1.0345214942796221E-2</v>
      </c>
      <c r="GD278" s="76"/>
      <c r="GE278" s="76"/>
      <c r="GF278" s="76"/>
      <c r="GG278" s="76"/>
      <c r="GH278" s="76">
        <f t="shared" si="659"/>
        <v>0.20682464454976304</v>
      </c>
      <c r="GI278" s="76">
        <f t="shared" si="660"/>
        <v>0.18517117457915641</v>
      </c>
      <c r="GJ278" s="76">
        <f t="shared" si="661"/>
        <v>0.20081738807356492</v>
      </c>
      <c r="GK278" s="76"/>
      <c r="GL278" s="76">
        <f t="shared" si="662"/>
        <v>-6.0072564761981251E-3</v>
      </c>
      <c r="GM278" s="76"/>
      <c r="GN278" s="76">
        <f t="shared" si="663"/>
        <v>1.5646213494408506E-2</v>
      </c>
      <c r="GO278" s="76"/>
      <c r="GP278" s="76"/>
      <c r="GQ278" s="76"/>
      <c r="GR278" s="76"/>
      <c r="GS278" s="76">
        <f t="shared" si="664"/>
        <v>0.29970610467942832</v>
      </c>
      <c r="GT278" s="76">
        <f t="shared" si="665"/>
        <v>0.24304898808397957</v>
      </c>
      <c r="GU278" s="76">
        <f t="shared" si="666"/>
        <v>0.31320824818874232</v>
      </c>
      <c r="GV278" s="76"/>
      <c r="GW278" s="76">
        <f t="shared" si="667"/>
        <v>1.3502143509314002E-2</v>
      </c>
      <c r="GX278" s="76"/>
      <c r="GY278" s="76">
        <f t="shared" si="668"/>
        <v>7.0159260104762755E-2</v>
      </c>
      <c r="GZ278" s="76"/>
      <c r="HA278" s="76"/>
      <c r="HB278" s="76"/>
      <c r="HC278" s="76"/>
      <c r="HD278" s="76">
        <f t="shared" si="669"/>
        <v>5.2710956931946149E-2</v>
      </c>
      <c r="HE278" s="76">
        <f t="shared" si="670"/>
        <v>4.2746358993758275E-2</v>
      </c>
      <c r="HF278" s="76">
        <f t="shared" si="671"/>
        <v>6.5205275868474827E-2</v>
      </c>
      <c r="HG278" s="76"/>
      <c r="HH278" s="76">
        <f t="shared" si="672"/>
        <v>1.2494318936528678E-2</v>
      </c>
      <c r="HI278" s="76"/>
      <c r="HJ278" s="76">
        <f t="shared" si="673"/>
        <v>2.2458916874716552E-2</v>
      </c>
      <c r="HK278" s="76"/>
      <c r="HL278" s="76"/>
      <c r="HM278" s="76"/>
      <c r="HN278" s="76"/>
      <c r="HO278" s="76"/>
      <c r="HP278" s="76"/>
      <c r="HQ278" s="76"/>
      <c r="HR278" s="76">
        <f t="shared" si="674"/>
        <v>0.31563027529554205</v>
      </c>
      <c r="HS278" s="76">
        <f t="shared" si="675"/>
        <v>0.35241706161137448</v>
      </c>
      <c r="HT278" s="76">
        <f t="shared" si="676"/>
        <v>0.36834123222748821</v>
      </c>
      <c r="HU278" s="76"/>
      <c r="HV278" s="76">
        <f t="shared" si="677"/>
        <v>0.25742386986949117</v>
      </c>
      <c r="HW278" s="76">
        <f t="shared" si="678"/>
        <v>0.28579534707773785</v>
      </c>
      <c r="HX278" s="76">
        <f t="shared" si="679"/>
        <v>0.30017022886324946</v>
      </c>
      <c r="HY278" s="76"/>
      <c r="HZ278" s="76">
        <f t="shared" si="680"/>
        <v>0.33810143042912871</v>
      </c>
      <c r="IA278" s="76">
        <f t="shared" si="681"/>
        <v>0.37841352405721718</v>
      </c>
      <c r="IB278" s="76">
        <f t="shared" si="682"/>
        <v>0.40330670629760357</v>
      </c>
      <c r="IC278" s="76"/>
      <c r="ID278" s="76"/>
      <c r="IE278" s="76">
        <f t="shared" si="683"/>
        <v>2.2471155133586662E-2</v>
      </c>
      <c r="IF278" s="76"/>
      <c r="IG278" s="76">
        <f t="shared" si="684"/>
        <v>8.067756055963754E-2</v>
      </c>
      <c r="IH278" s="76"/>
      <c r="II278" s="76"/>
      <c r="IJ278" s="76">
        <f t="shared" si="685"/>
        <v>2.5996462445842694E-2</v>
      </c>
      <c r="IK278" s="76"/>
      <c r="IL278" s="76">
        <f t="shared" si="686"/>
        <v>9.2618176979479327E-2</v>
      </c>
      <c r="IM278" s="76"/>
      <c r="IN278" s="76"/>
      <c r="IO278" s="76">
        <f t="shared" si="687"/>
        <v>3.4965474070115354E-2</v>
      </c>
      <c r="IP278" s="76"/>
      <c r="IQ278" s="76">
        <f t="shared" si="688"/>
        <v>0.10313647743435411</v>
      </c>
      <c r="IR278" s="76"/>
      <c r="IS278" s="76"/>
      <c r="IT278" s="76"/>
      <c r="IU278" s="76"/>
      <c r="IV278" s="76"/>
      <c r="IW278" s="76">
        <v>0.04</v>
      </c>
      <c r="IX278" s="183">
        <v>4.1542625169147493</v>
      </c>
      <c r="IY278" s="183">
        <v>4.2648999255411981</v>
      </c>
      <c r="IZ278" s="175">
        <v>-9.2201636564355927E-2</v>
      </c>
      <c r="JA278" s="76"/>
      <c r="JB278" s="74">
        <v>18780</v>
      </c>
      <c r="JC278" s="74">
        <v>105</v>
      </c>
      <c r="JD278" s="74">
        <v>96</v>
      </c>
      <c r="JE278" s="76">
        <v>1.5786113810257029E-2</v>
      </c>
      <c r="JF278" s="76">
        <v>7.1638567007435233E-2</v>
      </c>
      <c r="JG278" s="74"/>
      <c r="JH278" s="74">
        <v>50</v>
      </c>
      <c r="JI278" s="74">
        <v>1.5</v>
      </c>
      <c r="JJ278" s="175">
        <v>0.03</v>
      </c>
      <c r="JK278" s="74">
        <v>19</v>
      </c>
      <c r="JL278" s="74">
        <v>1.5</v>
      </c>
      <c r="JM278" s="175">
        <v>7.8947368421052627E-2</v>
      </c>
      <c r="JN278" s="74">
        <v>69</v>
      </c>
      <c r="JO278" s="74">
        <v>3</v>
      </c>
      <c r="JP278" s="175">
        <v>4.3478260869565216E-2</v>
      </c>
      <c r="JQ278" s="175">
        <v>0.5949826570944583</v>
      </c>
      <c r="JR278" s="74"/>
      <c r="JS278" s="74"/>
      <c r="JT278" s="76">
        <v>6.4102564102564097E-2</v>
      </c>
      <c r="JU278" s="175"/>
      <c r="JV278" s="175">
        <v>4.6502169197396963E-2</v>
      </c>
      <c r="JW278" s="175">
        <v>5.2874186550976136E-3</v>
      </c>
      <c r="JX278" s="175">
        <v>1.5319956616052061E-2</v>
      </c>
      <c r="JY278" s="175">
        <v>3.1182212581344904E-2</v>
      </c>
      <c r="JZ278" s="175">
        <v>5.178958785249458E-2</v>
      </c>
      <c r="KA278" s="175">
        <v>4.7451193058568328E-3</v>
      </c>
      <c r="KB278" s="175">
        <v>1.6675704989154012E-2</v>
      </c>
      <c r="KC278" s="175">
        <v>5.7890455531453361E-2</v>
      </c>
      <c r="KD278" s="175">
        <v>2.6708242950108461E-2</v>
      </c>
      <c r="KE278" s="175">
        <v>2.1420824295010847E-2</v>
      </c>
      <c r="KF278" s="175">
        <v>7.3210412147505427E-2</v>
      </c>
      <c r="KG278" s="175"/>
      <c r="KH278" s="74">
        <v>449</v>
      </c>
      <c r="KI278" s="74">
        <v>7265</v>
      </c>
      <c r="KJ278" s="74">
        <v>540</v>
      </c>
      <c r="KK278" s="74">
        <v>7376</v>
      </c>
      <c r="KL278" s="76">
        <v>6.1803165863730213E-2</v>
      </c>
      <c r="KM278" s="76">
        <v>7.3210412147505427E-2</v>
      </c>
      <c r="KN278" s="175">
        <v>1.1407246283775214E-2</v>
      </c>
      <c r="KO278" s="175">
        <v>0.18457381793235397</v>
      </c>
      <c r="KP278" s="175"/>
      <c r="KQ278" s="74">
        <v>72</v>
      </c>
      <c r="KR278" s="74">
        <v>448</v>
      </c>
      <c r="KS278" s="175">
        <v>0.16071428571428573</v>
      </c>
      <c r="KT278" s="74">
        <v>131</v>
      </c>
      <c r="KU278" s="74">
        <v>907</v>
      </c>
      <c r="KV278" s="175">
        <v>0.1444321940463065</v>
      </c>
      <c r="KW278" s="74">
        <v>175</v>
      </c>
      <c r="KX278" s="74">
        <v>1326</v>
      </c>
      <c r="KY278" s="175">
        <v>0.13197586726998492</v>
      </c>
      <c r="KZ278" s="74">
        <v>224</v>
      </c>
      <c r="LA278" s="74">
        <v>1809</v>
      </c>
      <c r="LB278" s="175">
        <v>0.12382531785516861</v>
      </c>
      <c r="LC278" s="74">
        <v>81</v>
      </c>
      <c r="LD278" s="74">
        <v>799</v>
      </c>
      <c r="LE278" s="175">
        <f t="shared" si="689"/>
        <v>0.10137672090112641</v>
      </c>
      <c r="LF278" s="74">
        <v>142</v>
      </c>
      <c r="LG278" s="74">
        <v>1662</v>
      </c>
      <c r="LH278" s="175">
        <f t="shared" si="690"/>
        <v>8.5439229843561976E-2</v>
      </c>
      <c r="LI278" s="74">
        <v>71</v>
      </c>
      <c r="LJ278" s="74">
        <v>1677</v>
      </c>
      <c r="LK278" s="175">
        <f t="shared" si="691"/>
        <v>4.2337507453786526E-2</v>
      </c>
      <c r="LL278" s="74">
        <v>294</v>
      </c>
      <c r="LM278" s="74">
        <v>4138</v>
      </c>
      <c r="LN278" s="175">
        <v>7.1048815853069117E-2</v>
      </c>
      <c r="LO278" s="175"/>
      <c r="LP278" s="74">
        <v>21</v>
      </c>
      <c r="LQ278" s="74">
        <v>1429</v>
      </c>
      <c r="LR278" s="175">
        <v>1.4695591322603219E-2</v>
      </c>
      <c r="LS278" s="74">
        <v>539</v>
      </c>
      <c r="LT278" s="74">
        <v>7376</v>
      </c>
      <c r="LU278" s="175">
        <v>7.3074837310195234E-2</v>
      </c>
      <c r="LV278" s="175"/>
      <c r="LW278" s="74"/>
      <c r="LX278" s="74">
        <v>285</v>
      </c>
      <c r="LY278" s="74">
        <v>272</v>
      </c>
      <c r="LZ278" s="74">
        <v>276</v>
      </c>
      <c r="MA278" s="74">
        <v>113</v>
      </c>
      <c r="MB278" s="74">
        <v>152</v>
      </c>
      <c r="MC278" s="74">
        <v>279</v>
      </c>
      <c r="MD278" s="74"/>
    </row>
    <row r="279" spans="1:342" x14ac:dyDescent="0.25">
      <c r="A279" s="153" t="s">
        <v>79</v>
      </c>
      <c r="B279" s="156" t="s">
        <v>81</v>
      </c>
      <c r="C279" s="154"/>
      <c r="D279" s="159">
        <v>23102</v>
      </c>
      <c r="E279" s="159" t="s">
        <v>77</v>
      </c>
      <c r="F279" s="73" t="s">
        <v>109</v>
      </c>
      <c r="P279" s="164"/>
      <c r="Q279" s="129"/>
      <c r="R279" s="129"/>
      <c r="S279" s="129"/>
      <c r="T279" s="129"/>
      <c r="U279" s="129"/>
      <c r="V279" s="129"/>
      <c r="W279" s="129"/>
      <c r="X279" s="129"/>
      <c r="Y279" s="129"/>
      <c r="Z279" s="115"/>
      <c r="AA279" s="74"/>
      <c r="AB279" s="75">
        <v>1088</v>
      </c>
      <c r="AC279" s="75">
        <v>1543</v>
      </c>
      <c r="AD279" s="75">
        <v>405</v>
      </c>
      <c r="AE279" s="75">
        <v>479</v>
      </c>
      <c r="AF279" s="75">
        <v>889</v>
      </c>
      <c r="AG279" s="75">
        <v>692</v>
      </c>
      <c r="AH279" s="75">
        <v>105</v>
      </c>
      <c r="AI279" s="75">
        <v>3331</v>
      </c>
      <c r="AK279" s="74">
        <f t="shared" si="693"/>
        <v>8532</v>
      </c>
      <c r="AL279" s="76"/>
      <c r="AM279" s="77">
        <f t="shared" si="694"/>
        <v>0.12751992498827941</v>
      </c>
      <c r="AN279" s="78">
        <f t="shared" si="695"/>
        <v>0.18084857008907643</v>
      </c>
      <c r="AO279" s="78">
        <f t="shared" si="696"/>
        <v>4.746835443037975E-2</v>
      </c>
      <c r="AP279" s="78">
        <f t="shared" si="697"/>
        <v>5.6141584622597281E-2</v>
      </c>
      <c r="AQ279" s="78">
        <f t="shared" si="698"/>
        <v>0.10419596812001876</v>
      </c>
      <c r="AR279" s="78">
        <f t="shared" si="699"/>
        <v>8.110642287857478E-2</v>
      </c>
      <c r="AS279" s="78">
        <f t="shared" si="700"/>
        <v>1.230661040787623E-2</v>
      </c>
      <c r="AT279" s="79">
        <f t="shared" si="701"/>
        <v>0.39041256446319739</v>
      </c>
      <c r="AU279" s="76">
        <f t="shared" si="702"/>
        <v>1</v>
      </c>
      <c r="AV279" s="76"/>
      <c r="AW279" s="76"/>
      <c r="AX279" s="75">
        <v>308</v>
      </c>
      <c r="AY279" s="75">
        <v>76</v>
      </c>
      <c r="AZ279" s="75">
        <v>1380</v>
      </c>
      <c r="BA279" s="75">
        <v>195</v>
      </c>
      <c r="BB279" s="75">
        <v>801</v>
      </c>
      <c r="BC279" s="75">
        <v>379</v>
      </c>
      <c r="BD279" s="75">
        <v>37</v>
      </c>
      <c r="BF279" s="75">
        <v>2</v>
      </c>
      <c r="BG279" s="80">
        <v>20</v>
      </c>
      <c r="BH279" s="81"/>
      <c r="BI279" s="81"/>
      <c r="BJ279" s="82"/>
      <c r="BK279" s="74">
        <f t="shared" si="703"/>
        <v>20</v>
      </c>
      <c r="BL279" s="80">
        <f t="shared" si="630"/>
        <v>3198</v>
      </c>
      <c r="BM279" s="83"/>
      <c r="BN279" s="84">
        <f t="shared" si="704"/>
        <v>9.6310193871169486E-2</v>
      </c>
      <c r="BO279" s="85">
        <f t="shared" si="705"/>
        <v>2.3764853033145718E-2</v>
      </c>
      <c r="BP279" s="85">
        <f t="shared" si="706"/>
        <v>0.43151969981238275</v>
      </c>
      <c r="BQ279" s="85">
        <f t="shared" si="707"/>
        <v>6.097560975609756E-2</v>
      </c>
      <c r="BR279" s="85">
        <f t="shared" si="708"/>
        <v>0.25046904315196999</v>
      </c>
      <c r="BS279" s="85">
        <f t="shared" si="709"/>
        <v>0.11851156973108193</v>
      </c>
      <c r="BT279" s="85">
        <f t="shared" si="710"/>
        <v>1.1569731081926203E-2</v>
      </c>
      <c r="BU279" s="85">
        <f t="shared" si="711"/>
        <v>0</v>
      </c>
      <c r="BV279" s="85">
        <f t="shared" si="712"/>
        <v>6.2539086929330832E-4</v>
      </c>
      <c r="BW279" s="85">
        <f t="shared" si="713"/>
        <v>6.2539086929330832E-3</v>
      </c>
      <c r="BX279" s="85">
        <f t="shared" si="714"/>
        <v>0</v>
      </c>
      <c r="BY279" s="85">
        <f t="shared" si="715"/>
        <v>0</v>
      </c>
      <c r="BZ279" s="85">
        <f t="shared" si="716"/>
        <v>0</v>
      </c>
      <c r="CA279" s="76">
        <f t="shared" si="717"/>
        <v>6.2539086929330832E-3</v>
      </c>
      <c r="CB279" s="86">
        <f t="shared" si="718"/>
        <v>1</v>
      </c>
      <c r="CC279" s="76"/>
      <c r="CD279" s="76"/>
      <c r="CE279" s="75">
        <v>577</v>
      </c>
      <c r="CF279" s="75">
        <v>1427</v>
      </c>
      <c r="CG279" s="75">
        <v>529</v>
      </c>
      <c r="CH279" s="75">
        <v>1407</v>
      </c>
      <c r="CI279" s="75">
        <v>365</v>
      </c>
      <c r="CJ279" s="75">
        <v>1187</v>
      </c>
      <c r="CK279" s="75">
        <v>175</v>
      </c>
      <c r="CL279" s="75">
        <v>144</v>
      </c>
      <c r="CM279" s="73">
        <v>43</v>
      </c>
      <c r="CN279" s="75">
        <v>84</v>
      </c>
      <c r="CO279" s="73"/>
      <c r="CQ279" s="74">
        <f t="shared" si="719"/>
        <v>271</v>
      </c>
      <c r="CR279" s="74">
        <f t="shared" si="720"/>
        <v>5938</v>
      </c>
      <c r="CS279" s="76"/>
      <c r="CT279" s="77">
        <f t="shared" si="721"/>
        <v>9.717076456719434E-2</v>
      </c>
      <c r="CU279" s="78">
        <f t="shared" si="722"/>
        <v>0.24031660491748064</v>
      </c>
      <c r="CV279" s="78">
        <f t="shared" si="723"/>
        <v>8.908723475917818E-2</v>
      </c>
      <c r="CW279" s="78">
        <f t="shared" si="724"/>
        <v>0.23694846749747389</v>
      </c>
      <c r="CX279" s="78">
        <f t="shared" si="725"/>
        <v>6.1468507915122934E-2</v>
      </c>
      <c r="CY279" s="78">
        <f t="shared" si="726"/>
        <v>0.19989895587739981</v>
      </c>
      <c r="CZ279" s="78">
        <f t="shared" si="727"/>
        <v>2.9471202425058941E-2</v>
      </c>
      <c r="DA279" s="79"/>
      <c r="DB279" s="79"/>
      <c r="DC279" s="79"/>
      <c r="DD279" s="79"/>
      <c r="DE279" s="79">
        <f t="shared" si="728"/>
        <v>4.5638262041091275E-2</v>
      </c>
      <c r="DF279" s="76">
        <f t="shared" si="729"/>
        <v>1</v>
      </c>
      <c r="DG279" s="76"/>
      <c r="DH279" s="76"/>
      <c r="DI279" s="76"/>
      <c r="DJ279" s="76"/>
      <c r="DK279" s="76">
        <f t="shared" si="631"/>
        <v>0.18084857008907643</v>
      </c>
      <c r="DL279" s="76">
        <f t="shared" si="632"/>
        <v>0.25046904315196999</v>
      </c>
      <c r="DM279" s="76">
        <f t="shared" si="633"/>
        <v>0.24031660491748064</v>
      </c>
      <c r="DN279" s="76"/>
      <c r="DO279" s="76"/>
      <c r="DP279" s="76">
        <f t="shared" si="634"/>
        <v>4.746835443037975E-2</v>
      </c>
      <c r="DQ279" s="76">
        <f t="shared" si="635"/>
        <v>2.3764853033145718E-2</v>
      </c>
      <c r="DR279" s="76">
        <f t="shared" si="636"/>
        <v>6.1468507915122934E-2</v>
      </c>
      <c r="DS279" s="76"/>
      <c r="DT279" s="76"/>
      <c r="DU279" s="76"/>
      <c r="DV279" s="76">
        <f t="shared" si="637"/>
        <v>0</v>
      </c>
      <c r="DW279" s="76"/>
      <c r="DX279" s="76"/>
      <c r="DY279" s="76"/>
      <c r="DZ279" s="76"/>
      <c r="EA279" s="76">
        <f t="shared" si="638"/>
        <v>6.2539086929330832E-4</v>
      </c>
      <c r="EB279" s="76"/>
      <c r="EC279" s="76"/>
      <c r="ED279" s="76"/>
      <c r="EE279" s="76">
        <f t="shared" si="730"/>
        <v>0.22831692451945618</v>
      </c>
      <c r="EF279" s="76">
        <f t="shared" si="731"/>
        <v>0.27485928705440904</v>
      </c>
      <c r="EG279" s="76">
        <f t="shared" si="732"/>
        <v>0.30178511283260356</v>
      </c>
      <c r="EH279" s="76"/>
      <c r="EI279" s="76"/>
      <c r="EJ279" s="76">
        <f t="shared" si="639"/>
        <v>5.9468034828404209E-2</v>
      </c>
      <c r="EK279" s="76"/>
      <c r="EL279" s="76">
        <f t="shared" si="640"/>
        <v>-1.0152438234489358E-2</v>
      </c>
      <c r="EM279" s="76"/>
      <c r="EN279" s="76"/>
      <c r="EO279" s="76">
        <f t="shared" si="641"/>
        <v>1.4000153484743184E-2</v>
      </c>
      <c r="EP279" s="76"/>
      <c r="EQ279" s="76">
        <f t="shared" si="642"/>
        <v>3.7703654881977217E-2</v>
      </c>
      <c r="ER279" s="76"/>
      <c r="ES279" s="76"/>
      <c r="ET279" s="76">
        <f t="shared" si="643"/>
        <v>0</v>
      </c>
      <c r="EU279" s="76"/>
      <c r="EV279" s="76">
        <f t="shared" si="644"/>
        <v>0</v>
      </c>
      <c r="EW279" s="76"/>
      <c r="EX279" s="76"/>
      <c r="EY279" s="76">
        <f t="shared" si="645"/>
        <v>0</v>
      </c>
      <c r="EZ279" s="76"/>
      <c r="FA279" s="76">
        <f t="shared" si="646"/>
        <v>-6.2539086929330832E-4</v>
      </c>
      <c r="FB279" s="76"/>
      <c r="FC279" s="76"/>
      <c r="FD279" s="76">
        <f t="shared" si="647"/>
        <v>7.3468188313147387E-2</v>
      </c>
      <c r="FE279" s="76"/>
      <c r="FF279" s="76">
        <f t="shared" si="648"/>
        <v>2.6925825778194523E-2</v>
      </c>
      <c r="FG279" s="76"/>
      <c r="FH279" s="76"/>
      <c r="FI279" s="76"/>
      <c r="FJ279" s="76"/>
      <c r="FK279" s="76"/>
      <c r="FL279" s="76">
        <f t="shared" si="649"/>
        <v>1.230661040787623E-2</v>
      </c>
      <c r="FM279" s="76">
        <f t="shared" si="650"/>
        <v>1.1569731081926203E-2</v>
      </c>
      <c r="FN279" s="76">
        <f t="shared" si="651"/>
        <v>2.9471202425058941E-2</v>
      </c>
      <c r="FO279" s="76"/>
      <c r="FP279" s="76">
        <f t="shared" si="652"/>
        <v>1.7164592017182713E-2</v>
      </c>
      <c r="FQ279" s="76"/>
      <c r="FR279" s="76">
        <f t="shared" si="653"/>
        <v>1.790147134313274E-2</v>
      </c>
      <c r="FS279" s="76"/>
      <c r="FT279" s="76"/>
      <c r="FU279" s="76"/>
      <c r="FV279" s="76"/>
      <c r="FW279" s="76">
        <f t="shared" si="654"/>
        <v>8.110642287857478E-2</v>
      </c>
      <c r="FX279" s="76">
        <f t="shared" si="655"/>
        <v>0.11851156973108193</v>
      </c>
      <c r="FY279" s="76">
        <f t="shared" si="656"/>
        <v>8.908723475917818E-2</v>
      </c>
      <c r="FZ279" s="76"/>
      <c r="GA279" s="76">
        <f t="shared" si="657"/>
        <v>7.9808118806034001E-3</v>
      </c>
      <c r="GB279" s="76"/>
      <c r="GC279" s="76">
        <f t="shared" si="658"/>
        <v>-2.9424334971903748E-2</v>
      </c>
      <c r="GD279" s="76"/>
      <c r="GE279" s="76"/>
      <c r="GF279" s="76"/>
      <c r="GG279" s="76"/>
      <c r="GH279" s="76">
        <f t="shared" si="659"/>
        <v>0.12751992498827941</v>
      </c>
      <c r="GI279" s="76">
        <f t="shared" si="660"/>
        <v>0.43151969981238275</v>
      </c>
      <c r="GJ279" s="76">
        <f t="shared" si="661"/>
        <v>0.19989895587739981</v>
      </c>
      <c r="GK279" s="76"/>
      <c r="GL279" s="76">
        <f t="shared" si="662"/>
        <v>7.2379030889120399E-2</v>
      </c>
      <c r="GM279" s="76"/>
      <c r="GN279" s="76">
        <f t="shared" si="663"/>
        <v>-0.23162074393498294</v>
      </c>
      <c r="GO279" s="76"/>
      <c r="GP279" s="76"/>
      <c r="GQ279" s="76"/>
      <c r="GR279" s="76"/>
      <c r="GS279" s="76">
        <f t="shared" si="664"/>
        <v>5.6141584622597281E-2</v>
      </c>
      <c r="GT279" s="76">
        <f t="shared" si="665"/>
        <v>6.097560975609756E-2</v>
      </c>
      <c r="GU279" s="76">
        <f t="shared" si="666"/>
        <v>9.717076456719434E-2</v>
      </c>
      <c r="GV279" s="76"/>
      <c r="GW279" s="76">
        <f t="shared" si="667"/>
        <v>4.1029179944597059E-2</v>
      </c>
      <c r="GX279" s="76"/>
      <c r="GY279" s="76">
        <f t="shared" si="668"/>
        <v>3.619515481109678E-2</v>
      </c>
      <c r="GZ279" s="76"/>
      <c r="HA279" s="76"/>
      <c r="HB279" s="76"/>
      <c r="HC279" s="76"/>
      <c r="HD279" s="76">
        <f t="shared" si="669"/>
        <v>0.10419596812001876</v>
      </c>
      <c r="HE279" s="76">
        <f t="shared" si="670"/>
        <v>9.6310193871169486E-2</v>
      </c>
      <c r="HF279" s="76">
        <f t="shared" si="671"/>
        <v>0.23694846749747389</v>
      </c>
      <c r="HG279" s="76"/>
      <c r="HH279" s="76">
        <f t="shared" si="672"/>
        <v>0.13275249937745515</v>
      </c>
      <c r="HI279" s="76"/>
      <c r="HJ279" s="76">
        <f t="shared" si="673"/>
        <v>0.14063827362630441</v>
      </c>
      <c r="HK279" s="76"/>
      <c r="HL279" s="76"/>
      <c r="HM279" s="76"/>
      <c r="HN279" s="76"/>
      <c r="HO279" s="76"/>
      <c r="HP279" s="76"/>
      <c r="HQ279" s="76"/>
      <c r="HR279" s="76">
        <f t="shared" si="674"/>
        <v>6.8448195030473516E-2</v>
      </c>
      <c r="HS279" s="76">
        <f t="shared" si="675"/>
        <v>0.16033755274261605</v>
      </c>
      <c r="HT279" s="76">
        <f t="shared" si="676"/>
        <v>0.17264416315049227</v>
      </c>
      <c r="HU279" s="76"/>
      <c r="HV279" s="76">
        <f t="shared" si="677"/>
        <v>7.2545340838023761E-2</v>
      </c>
      <c r="HW279" s="76">
        <f t="shared" si="678"/>
        <v>0.15728580362726705</v>
      </c>
      <c r="HX279" s="76">
        <f t="shared" si="679"/>
        <v>0.16885553470919323</v>
      </c>
      <c r="HY279" s="76"/>
      <c r="HZ279" s="76">
        <f t="shared" si="680"/>
        <v>0.12664196699225327</v>
      </c>
      <c r="IA279" s="76">
        <f t="shared" si="681"/>
        <v>0.3341192320646682</v>
      </c>
      <c r="IB279" s="76">
        <f t="shared" si="682"/>
        <v>0.36359043448972717</v>
      </c>
      <c r="IC279" s="76"/>
      <c r="ID279" s="76"/>
      <c r="IE279" s="76">
        <f t="shared" si="683"/>
        <v>5.8193771961779758E-2</v>
      </c>
      <c r="IF279" s="76"/>
      <c r="IG279" s="76">
        <f t="shared" si="684"/>
        <v>5.4096626154229513E-2</v>
      </c>
      <c r="IH279" s="76"/>
      <c r="II279" s="76"/>
      <c r="IJ279" s="76">
        <f t="shared" si="685"/>
        <v>0.17378167932205216</v>
      </c>
      <c r="IK279" s="76"/>
      <c r="IL279" s="76">
        <f t="shared" si="686"/>
        <v>0.17683342843740116</v>
      </c>
      <c r="IM279" s="76"/>
      <c r="IN279" s="76"/>
      <c r="IO279" s="76">
        <f t="shared" si="687"/>
        <v>0.19094627133923489</v>
      </c>
      <c r="IP279" s="76"/>
      <c r="IQ279" s="76">
        <f t="shared" si="688"/>
        <v>0.19473489978053393</v>
      </c>
      <c r="IR279" s="76"/>
      <c r="IS279" s="76"/>
      <c r="IT279" s="76"/>
      <c r="IU279" s="76"/>
      <c r="IV279" s="76"/>
      <c r="IW279" s="76">
        <v>0.12</v>
      </c>
      <c r="IX279" s="183">
        <v>5.8964242443070614</v>
      </c>
      <c r="IY279" s="183">
        <v>5.9619790140231261</v>
      </c>
      <c r="IZ279" s="175">
        <v>-0.21075417657348816</v>
      </c>
      <c r="JA279" s="76"/>
      <c r="JB279" s="74">
        <v>20854</v>
      </c>
      <c r="JC279" s="74">
        <v>117</v>
      </c>
      <c r="JD279" s="74">
        <v>115</v>
      </c>
      <c r="JE279" s="76">
        <v>1.6531872583002476E-2</v>
      </c>
      <c r="JF279" s="76">
        <v>6.1034105628626316E-2</v>
      </c>
      <c r="JG279" s="74"/>
      <c r="JH279" s="74">
        <v>147</v>
      </c>
      <c r="JI279" s="74">
        <v>15</v>
      </c>
      <c r="JJ279" s="175">
        <v>0.10204081632653061</v>
      </c>
      <c r="JK279" s="74">
        <v>75</v>
      </c>
      <c r="JL279" s="74">
        <v>23</v>
      </c>
      <c r="JM279" s="175">
        <v>0.30666666666666664</v>
      </c>
      <c r="JN279" s="74">
        <v>222</v>
      </c>
      <c r="JO279" s="74">
        <v>38</v>
      </c>
      <c r="JP279" s="175">
        <v>0.17117117117117117</v>
      </c>
      <c r="JQ279" s="175">
        <v>0.41146669795075719</v>
      </c>
      <c r="JR279" s="74"/>
      <c r="JS279" s="74"/>
      <c r="JT279" s="76">
        <v>3.9735099337748346E-2</v>
      </c>
      <c r="JU279" s="175"/>
      <c r="JV279" s="175">
        <v>0.1866749688667497</v>
      </c>
      <c r="JW279" s="175">
        <v>2.7708592777085927E-2</v>
      </c>
      <c r="JX279" s="175">
        <v>1.4383561643835616E-2</v>
      </c>
      <c r="JY279" s="175">
        <v>0.17229140722291408</v>
      </c>
      <c r="JZ279" s="175">
        <v>0.21438356164383562</v>
      </c>
      <c r="KA279" s="175">
        <v>0.12210460772104607</v>
      </c>
      <c r="KB279" s="175">
        <v>7.9514321295143214E-2</v>
      </c>
      <c r="KC279" s="175">
        <v>0.40161892901618929</v>
      </c>
      <c r="KD279" s="175">
        <v>0.22932752179327523</v>
      </c>
      <c r="KE279" s="175">
        <v>0.2016189290161893</v>
      </c>
      <c r="KF279" s="175">
        <v>0.41600249066002493</v>
      </c>
      <c r="KG279" s="175"/>
      <c r="KH279" s="74">
        <v>4486</v>
      </c>
      <c r="KI279" s="74">
        <v>15037</v>
      </c>
      <c r="KJ279" s="74">
        <v>6681</v>
      </c>
      <c r="KK279" s="74">
        <v>16060</v>
      </c>
      <c r="KL279" s="76">
        <v>0.29833078406597063</v>
      </c>
      <c r="KM279" s="76">
        <v>0.41600249066002493</v>
      </c>
      <c r="KN279" s="175">
        <v>0.11767170659405429</v>
      </c>
      <c r="KO279" s="175">
        <v>0.39443367188024836</v>
      </c>
      <c r="KP279" s="175"/>
      <c r="KQ279" s="74">
        <v>747</v>
      </c>
      <c r="KR279" s="74">
        <v>1091</v>
      </c>
      <c r="KS279" s="175">
        <v>0.68469294225481214</v>
      </c>
      <c r="KT279" s="74">
        <v>1547</v>
      </c>
      <c r="KU279" s="74">
        <v>2300</v>
      </c>
      <c r="KV279" s="175">
        <v>0.67260869565217396</v>
      </c>
      <c r="KW279" s="74">
        <v>2230</v>
      </c>
      <c r="KX279" s="74">
        <v>3488</v>
      </c>
      <c r="KY279" s="175">
        <v>0.63933486238532111</v>
      </c>
      <c r="KZ279" s="74">
        <v>2880</v>
      </c>
      <c r="LA279" s="74">
        <v>4803</v>
      </c>
      <c r="LB279" s="175">
        <v>0.59962523422860714</v>
      </c>
      <c r="LC279" s="74">
        <v>1017</v>
      </c>
      <c r="LD279" s="74">
        <v>1858</v>
      </c>
      <c r="LE279" s="175">
        <f t="shared" si="689"/>
        <v>0.54736275565123793</v>
      </c>
      <c r="LF279" s="74">
        <v>1629</v>
      </c>
      <c r="LG279" s="74">
        <v>3232</v>
      </c>
      <c r="LH279" s="175">
        <f t="shared" si="690"/>
        <v>0.50402227722772275</v>
      </c>
      <c r="LI279" s="74">
        <v>820</v>
      </c>
      <c r="LJ279" s="74">
        <v>3024</v>
      </c>
      <c r="LK279" s="175">
        <f t="shared" si="691"/>
        <v>0.27116402116402116</v>
      </c>
      <c r="LL279" s="74">
        <v>3466</v>
      </c>
      <c r="LM279" s="74">
        <v>8114</v>
      </c>
      <c r="LN279" s="175">
        <v>0.42716292827212227</v>
      </c>
      <c r="LO279" s="175"/>
      <c r="LP279" s="74">
        <v>335</v>
      </c>
      <c r="LQ279" s="74">
        <v>3143</v>
      </c>
      <c r="LR279" s="175">
        <v>0.10658606426980592</v>
      </c>
      <c r="LS279" s="74">
        <v>6681</v>
      </c>
      <c r="LT279" s="74">
        <v>16060</v>
      </c>
      <c r="LU279" s="175">
        <v>0.41600249066002493</v>
      </c>
      <c r="LV279" s="175"/>
      <c r="LW279" s="74"/>
      <c r="LX279" s="74">
        <v>28</v>
      </c>
      <c r="LY279" s="74">
        <v>280</v>
      </c>
      <c r="LZ279" s="74">
        <v>288</v>
      </c>
      <c r="MA279" s="74">
        <v>258</v>
      </c>
      <c r="MB279" s="74">
        <v>288</v>
      </c>
      <c r="MC279" s="74">
        <v>211</v>
      </c>
      <c r="MD279" s="74"/>
    </row>
    <row r="280" spans="1:342" x14ac:dyDescent="0.25">
      <c r="A280" s="153"/>
      <c r="B280" s="156" t="s">
        <v>12</v>
      </c>
      <c r="C280" s="154"/>
      <c r="D280" s="159">
        <v>33029</v>
      </c>
      <c r="E280" s="159" t="s">
        <v>141</v>
      </c>
      <c r="F280" s="73" t="s">
        <v>161</v>
      </c>
      <c r="G280" s="73">
        <v>1217</v>
      </c>
      <c r="H280" s="73">
        <v>2268</v>
      </c>
      <c r="I280" s="73">
        <v>730</v>
      </c>
      <c r="J280" s="73">
        <v>1110</v>
      </c>
      <c r="K280" s="73">
        <v>2561</v>
      </c>
      <c r="L280" s="73">
        <v>2883</v>
      </c>
      <c r="M280" s="73">
        <v>629</v>
      </c>
      <c r="N280" s="73">
        <v>123</v>
      </c>
      <c r="O280" s="73">
        <v>47</v>
      </c>
      <c r="P280" s="164">
        <f>SUM(G280:O280)</f>
        <v>11568</v>
      </c>
      <c r="Q280" s="129">
        <f t="shared" ref="Q280:Z280" si="733">G280/$P280</f>
        <v>0.10520401106500692</v>
      </c>
      <c r="R280" s="129">
        <f t="shared" si="733"/>
        <v>0.19605809128630705</v>
      </c>
      <c r="S280" s="129">
        <f t="shared" si="733"/>
        <v>6.3105117565698476E-2</v>
      </c>
      <c r="T280" s="129">
        <f t="shared" si="733"/>
        <v>9.5954356846473035E-2</v>
      </c>
      <c r="U280" s="129">
        <f t="shared" si="733"/>
        <v>0.22138658367911479</v>
      </c>
      <c r="V280" s="129">
        <f t="shared" si="733"/>
        <v>0.24922199170124482</v>
      </c>
      <c r="W280" s="129">
        <f t="shared" si="733"/>
        <v>5.4374135546334718E-2</v>
      </c>
      <c r="X280" s="129">
        <f t="shared" si="733"/>
        <v>1.0632780082987552E-2</v>
      </c>
      <c r="Y280" s="129">
        <f t="shared" si="733"/>
        <v>4.0629322268326421E-3</v>
      </c>
      <c r="Z280" s="115">
        <f t="shared" si="733"/>
        <v>1</v>
      </c>
      <c r="AA280" s="74"/>
      <c r="AB280" s="75">
        <v>1247</v>
      </c>
      <c r="AC280" s="75">
        <v>2291</v>
      </c>
      <c r="AD280" s="75">
        <v>885</v>
      </c>
      <c r="AE280" s="75">
        <v>2460</v>
      </c>
      <c r="AF280" s="75">
        <v>690</v>
      </c>
      <c r="AG280" s="75">
        <v>2553</v>
      </c>
      <c r="AH280" s="75">
        <v>136</v>
      </c>
      <c r="AI280" s="75">
        <v>213</v>
      </c>
      <c r="AK280" s="74">
        <f t="shared" si="693"/>
        <v>10475</v>
      </c>
      <c r="AL280" s="76"/>
      <c r="AM280" s="77">
        <f t="shared" si="694"/>
        <v>0.11904534606205251</v>
      </c>
      <c r="AN280" s="78">
        <f t="shared" si="695"/>
        <v>0.21871121718377087</v>
      </c>
      <c r="AO280" s="78">
        <f t="shared" si="696"/>
        <v>8.4486873508353225E-2</v>
      </c>
      <c r="AP280" s="78">
        <f t="shared" si="697"/>
        <v>0.23484486873508353</v>
      </c>
      <c r="AQ280" s="78">
        <f t="shared" si="698"/>
        <v>6.5871121718377085E-2</v>
      </c>
      <c r="AR280" s="78">
        <f t="shared" si="699"/>
        <v>0.24372315035799522</v>
      </c>
      <c r="AS280" s="78">
        <f t="shared" si="700"/>
        <v>1.2983293556085919E-2</v>
      </c>
      <c r="AT280" s="79">
        <f t="shared" si="701"/>
        <v>2.0334128878281624E-2</v>
      </c>
      <c r="AU280" s="76">
        <f t="shared" si="702"/>
        <v>1</v>
      </c>
      <c r="AV280" s="76"/>
      <c r="AW280" s="76"/>
      <c r="AX280" s="75">
        <v>680</v>
      </c>
      <c r="AY280" s="75">
        <v>581</v>
      </c>
      <c r="AZ280" s="75">
        <v>1622</v>
      </c>
      <c r="BA280" s="75">
        <v>3080</v>
      </c>
      <c r="BB280" s="75">
        <v>2705</v>
      </c>
      <c r="BC280" s="75">
        <v>2664</v>
      </c>
      <c r="BD280" s="75">
        <v>277</v>
      </c>
      <c r="BE280" s="75">
        <v>284</v>
      </c>
      <c r="BF280" s="75">
        <v>48</v>
      </c>
      <c r="BG280" s="80">
        <v>39</v>
      </c>
      <c r="BH280" s="81"/>
      <c r="BI280" s="81"/>
      <c r="BJ280" s="82"/>
      <c r="BK280" s="74">
        <f t="shared" si="703"/>
        <v>39</v>
      </c>
      <c r="BL280" s="80">
        <f t="shared" si="630"/>
        <v>11980</v>
      </c>
      <c r="BM280" s="83"/>
      <c r="BN280" s="84">
        <f t="shared" si="704"/>
        <v>5.6761268781302172E-2</v>
      </c>
      <c r="BO280" s="85">
        <f t="shared" si="705"/>
        <v>4.8497495826377295E-2</v>
      </c>
      <c r="BP280" s="85">
        <f t="shared" si="706"/>
        <v>0.1353923205342237</v>
      </c>
      <c r="BQ280" s="85">
        <f t="shared" si="707"/>
        <v>0.2570951585976628</v>
      </c>
      <c r="BR280" s="85">
        <f t="shared" si="708"/>
        <v>0.22579298831385644</v>
      </c>
      <c r="BS280" s="85">
        <f t="shared" si="709"/>
        <v>0.22237061769616026</v>
      </c>
      <c r="BT280" s="85">
        <f t="shared" si="710"/>
        <v>2.3121869782971618E-2</v>
      </c>
      <c r="BU280" s="85">
        <f t="shared" si="711"/>
        <v>2.3706176961602671E-2</v>
      </c>
      <c r="BV280" s="85">
        <f t="shared" si="712"/>
        <v>4.0066777963272118E-3</v>
      </c>
      <c r="BW280" s="85">
        <f t="shared" si="713"/>
        <v>3.2554257095158599E-3</v>
      </c>
      <c r="BX280" s="85">
        <f t="shared" si="714"/>
        <v>0</v>
      </c>
      <c r="BY280" s="85">
        <f t="shared" si="715"/>
        <v>0</v>
      </c>
      <c r="BZ280" s="85">
        <f t="shared" si="716"/>
        <v>0</v>
      </c>
      <c r="CA280" s="76">
        <f t="shared" si="717"/>
        <v>3.2554257095158599E-3</v>
      </c>
      <c r="CB280" s="86">
        <f t="shared" si="718"/>
        <v>1</v>
      </c>
      <c r="CC280" s="76"/>
      <c r="CD280" s="76"/>
      <c r="CE280" s="75">
        <v>2547</v>
      </c>
      <c r="CF280" s="75">
        <v>1761</v>
      </c>
      <c r="CG280" s="75">
        <v>2731</v>
      </c>
      <c r="CH280" s="75">
        <v>1093</v>
      </c>
      <c r="CI280" s="75">
        <v>1690</v>
      </c>
      <c r="CJ280" s="75">
        <v>1350</v>
      </c>
      <c r="CK280" s="75">
        <v>390</v>
      </c>
      <c r="CL280" s="73">
        <v>33</v>
      </c>
      <c r="CM280" s="73">
        <v>83</v>
      </c>
      <c r="CN280" s="73">
        <v>32</v>
      </c>
      <c r="CQ280" s="74">
        <f t="shared" si="719"/>
        <v>148</v>
      </c>
      <c r="CR280" s="74">
        <f t="shared" si="720"/>
        <v>11710</v>
      </c>
      <c r="CS280" s="76"/>
      <c r="CT280" s="77">
        <f t="shared" si="721"/>
        <v>0.2175064047822374</v>
      </c>
      <c r="CU280" s="78">
        <f t="shared" si="722"/>
        <v>0.15038428693424424</v>
      </c>
      <c r="CV280" s="78">
        <f t="shared" si="723"/>
        <v>0.23321947053800171</v>
      </c>
      <c r="CW280" s="78">
        <f t="shared" si="724"/>
        <v>9.3339026473099912E-2</v>
      </c>
      <c r="CX280" s="78">
        <f t="shared" si="725"/>
        <v>0.14432109308283519</v>
      </c>
      <c r="CY280" s="78">
        <f t="shared" si="726"/>
        <v>0.11528608027327071</v>
      </c>
      <c r="CZ280" s="78">
        <f t="shared" si="727"/>
        <v>3.3304867634500426E-2</v>
      </c>
      <c r="DA280" s="79"/>
      <c r="DB280" s="79"/>
      <c r="DC280" s="79"/>
      <c r="DD280" s="79"/>
      <c r="DE280" s="79">
        <f t="shared" si="728"/>
        <v>1.2638770281810419E-2</v>
      </c>
      <c r="DF280" s="76">
        <f t="shared" si="729"/>
        <v>1</v>
      </c>
      <c r="DG280" s="76"/>
      <c r="DH280" s="76"/>
      <c r="DI280" s="76"/>
      <c r="DJ280" s="76">
        <f>R280</f>
        <v>0.19605809128630705</v>
      </c>
      <c r="DK280" s="76">
        <f t="shared" si="631"/>
        <v>0.21871121718377087</v>
      </c>
      <c r="DL280" s="76">
        <f t="shared" si="632"/>
        <v>0.22579298831385644</v>
      </c>
      <c r="DM280" s="76">
        <f t="shared" si="633"/>
        <v>0.15038428693424424</v>
      </c>
      <c r="DN280" s="76"/>
      <c r="DO280" s="76">
        <f>Q280</f>
        <v>0.10520401106500692</v>
      </c>
      <c r="DP280" s="76">
        <f t="shared" si="634"/>
        <v>8.4486873508353225E-2</v>
      </c>
      <c r="DQ280" s="76">
        <f t="shared" si="635"/>
        <v>4.8497495826377295E-2</v>
      </c>
      <c r="DR280" s="76">
        <f t="shared" si="636"/>
        <v>0.14432109308283519</v>
      </c>
      <c r="DS280" s="76"/>
      <c r="DT280" s="76">
        <f>S280</f>
        <v>6.3105117565698476E-2</v>
      </c>
      <c r="DU280" s="76"/>
      <c r="DV280" s="76">
        <f t="shared" si="637"/>
        <v>2.3706176961602671E-2</v>
      </c>
      <c r="DW280" s="76"/>
      <c r="DX280" s="76"/>
      <c r="DY280" s="76"/>
      <c r="DZ280" s="76"/>
      <c r="EA280" s="76">
        <f t="shared" si="638"/>
        <v>4.0066777963272118E-3</v>
      </c>
      <c r="EB280" s="76"/>
      <c r="EC280" s="76"/>
      <c r="ED280" s="76">
        <f>DJ280+DO280+DT280+DY280</f>
        <v>0.36436721991701243</v>
      </c>
      <c r="EE280" s="76">
        <f t="shared" si="730"/>
        <v>0.30319809069212411</v>
      </c>
      <c r="EF280" s="76">
        <f t="shared" si="731"/>
        <v>0.30200333889816355</v>
      </c>
      <c r="EG280" s="76">
        <f t="shared" si="732"/>
        <v>0.29470538001707947</v>
      </c>
      <c r="EH280" s="76"/>
      <c r="EI280" s="76"/>
      <c r="EJ280" s="76">
        <f t="shared" si="639"/>
        <v>-6.832693024952663E-2</v>
      </c>
      <c r="EK280" s="76">
        <f>DL280-DJ280</f>
        <v>2.973489702754939E-2</v>
      </c>
      <c r="EL280" s="76">
        <f t="shared" si="640"/>
        <v>-7.5408701379612197E-2</v>
      </c>
      <c r="EM280" s="76">
        <f>DM280-DJ280</f>
        <v>-4.5673804352062808E-2</v>
      </c>
      <c r="EN280" s="76"/>
      <c r="EO280" s="76">
        <f t="shared" si="641"/>
        <v>5.983421957448197E-2</v>
      </c>
      <c r="EP280" s="76">
        <f>DQ280-DO280</f>
        <v>-5.6706515238629622E-2</v>
      </c>
      <c r="EQ280" s="76">
        <f t="shared" si="642"/>
        <v>9.5823597256457893E-2</v>
      </c>
      <c r="ER280" s="76">
        <f>DR280-DO280</f>
        <v>3.9117082017828278E-2</v>
      </c>
      <c r="ES280" s="76"/>
      <c r="ET280" s="76">
        <f t="shared" si="643"/>
        <v>0</v>
      </c>
      <c r="EU280" s="76">
        <f>DV280-DT280</f>
        <v>-3.9398940604095808E-2</v>
      </c>
      <c r="EV280" s="76">
        <f t="shared" si="644"/>
        <v>-2.3706176961602671E-2</v>
      </c>
      <c r="EW280" s="76">
        <f>DW280-DT280</f>
        <v>-6.3105117565698476E-2</v>
      </c>
      <c r="EX280" s="76"/>
      <c r="EY280" s="76">
        <f t="shared" si="645"/>
        <v>0</v>
      </c>
      <c r="EZ280" s="76"/>
      <c r="FA280" s="76">
        <f t="shared" si="646"/>
        <v>-4.0066777963272118E-3</v>
      </c>
      <c r="FB280" s="76"/>
      <c r="FC280" s="76"/>
      <c r="FD280" s="76">
        <f t="shared" si="647"/>
        <v>-8.4927106750446457E-3</v>
      </c>
      <c r="FE280" s="76">
        <f>EF280-ED280</f>
        <v>-6.2363881018848877E-2</v>
      </c>
      <c r="FF280" s="76">
        <f t="shared" si="648"/>
        <v>-7.2979588810840879E-3</v>
      </c>
      <c r="FG280" s="76">
        <f>EG280-ED280</f>
        <v>-6.9661839899932965E-2</v>
      </c>
      <c r="FH280" s="76"/>
      <c r="FI280" s="76"/>
      <c r="FJ280" s="76"/>
      <c r="FK280" s="76">
        <f>X280</f>
        <v>1.0632780082987552E-2</v>
      </c>
      <c r="FL280" s="76">
        <f t="shared" si="649"/>
        <v>1.2983293556085919E-2</v>
      </c>
      <c r="FM280" s="76">
        <f t="shared" si="650"/>
        <v>2.3121869782971618E-2</v>
      </c>
      <c r="FN280" s="76">
        <f t="shared" si="651"/>
        <v>3.3304867634500426E-2</v>
      </c>
      <c r="FO280" s="76"/>
      <c r="FP280" s="76">
        <f t="shared" si="652"/>
        <v>2.0321574078414506E-2</v>
      </c>
      <c r="FQ280" s="76">
        <f>FM280-FK280</f>
        <v>1.2489089699984066E-2</v>
      </c>
      <c r="FR280" s="76">
        <f t="shared" si="653"/>
        <v>1.0182997851528808E-2</v>
      </c>
      <c r="FS280" s="76">
        <f>FN280-FK280</f>
        <v>2.2672087551512874E-2</v>
      </c>
      <c r="FT280" s="76"/>
      <c r="FU280" s="76"/>
      <c r="FV280" s="76">
        <f>V280</f>
        <v>0.24922199170124482</v>
      </c>
      <c r="FW280" s="76">
        <f t="shared" si="654"/>
        <v>0.24372315035799522</v>
      </c>
      <c r="FX280" s="76">
        <f t="shared" si="655"/>
        <v>0.22237061769616026</v>
      </c>
      <c r="FY280" s="76">
        <f t="shared" si="656"/>
        <v>0.23321947053800171</v>
      </c>
      <c r="FZ280" s="76"/>
      <c r="GA280" s="76">
        <f t="shared" si="657"/>
        <v>-1.0503679819993506E-2</v>
      </c>
      <c r="GB280" s="76">
        <f>FX280-FV280</f>
        <v>-2.6851374005084555E-2</v>
      </c>
      <c r="GC280" s="76">
        <f t="shared" si="658"/>
        <v>1.084885284184145E-2</v>
      </c>
      <c r="GD280" s="76">
        <f>FY280-FV280</f>
        <v>-1.6002521163243105E-2</v>
      </c>
      <c r="GE280" s="76"/>
      <c r="GF280" s="76"/>
      <c r="GG280" s="76">
        <f>T280</f>
        <v>9.5954356846473035E-2</v>
      </c>
      <c r="GH280" s="76">
        <f t="shared" si="659"/>
        <v>0.11904534606205251</v>
      </c>
      <c r="GI280" s="76">
        <f t="shared" si="660"/>
        <v>0.1353923205342237</v>
      </c>
      <c r="GJ280" s="76">
        <f t="shared" si="661"/>
        <v>0.11528608027327071</v>
      </c>
      <c r="GK280" s="76"/>
      <c r="GL280" s="76">
        <f t="shared" si="662"/>
        <v>-3.7592657887818015E-3</v>
      </c>
      <c r="GM280" s="76">
        <f>GI280-GG280</f>
        <v>3.9437963687750668E-2</v>
      </c>
      <c r="GN280" s="76">
        <f t="shared" si="663"/>
        <v>-2.0106240260952993E-2</v>
      </c>
      <c r="GO280" s="76">
        <f>GJ280-GG280</f>
        <v>1.9331723426797676E-2</v>
      </c>
      <c r="GP280" s="76"/>
      <c r="GQ280" s="76"/>
      <c r="GR280" s="76">
        <f>U280</f>
        <v>0.22138658367911479</v>
      </c>
      <c r="GS280" s="76">
        <f t="shared" si="664"/>
        <v>0.23484486873508353</v>
      </c>
      <c r="GT280" s="76">
        <f t="shared" si="665"/>
        <v>0.2570951585976628</v>
      </c>
      <c r="GU280" s="76">
        <f t="shared" si="666"/>
        <v>0.2175064047822374</v>
      </c>
      <c r="GV280" s="76"/>
      <c r="GW280" s="76">
        <f t="shared" si="667"/>
        <v>-1.7338463952846134E-2</v>
      </c>
      <c r="GX280" s="76">
        <f>GT280-GR280</f>
        <v>3.5708574918548008E-2</v>
      </c>
      <c r="GY280" s="76">
        <f t="shared" si="668"/>
        <v>-3.9588753815425398E-2</v>
      </c>
      <c r="GZ280" s="76">
        <f>GU280-GR280</f>
        <v>-3.8801788968773898E-3</v>
      </c>
      <c r="HA280" s="76"/>
      <c r="HB280" s="76"/>
      <c r="HC280" s="76">
        <f>W280</f>
        <v>5.4374135546334718E-2</v>
      </c>
      <c r="HD280" s="76">
        <f t="shared" si="669"/>
        <v>6.5871121718377085E-2</v>
      </c>
      <c r="HE280" s="76">
        <f t="shared" si="670"/>
        <v>5.6761268781302172E-2</v>
      </c>
      <c r="HF280" s="76">
        <f t="shared" si="671"/>
        <v>9.3339026473099912E-2</v>
      </c>
      <c r="HG280" s="76"/>
      <c r="HH280" s="76">
        <f t="shared" si="672"/>
        <v>2.7467904754722827E-2</v>
      </c>
      <c r="HI280" s="76">
        <f>HE280-HC280</f>
        <v>2.3871332349674548E-3</v>
      </c>
      <c r="HJ280" s="76">
        <f t="shared" si="673"/>
        <v>3.657775769179774E-2</v>
      </c>
      <c r="HK280" s="76">
        <f>HF280-HC280</f>
        <v>3.8964890926765194E-2</v>
      </c>
      <c r="HL280" s="76"/>
      <c r="HM280" s="76"/>
      <c r="HN280" s="76">
        <f>X280+U280</f>
        <v>0.23201936376210233</v>
      </c>
      <c r="HO280" s="76">
        <f>U280+W280</f>
        <v>0.27576071922544954</v>
      </c>
      <c r="HP280" s="76">
        <f>X280+U280+W280</f>
        <v>0.28639349930843705</v>
      </c>
      <c r="HQ280" s="76"/>
      <c r="HR280" s="76">
        <f t="shared" si="674"/>
        <v>0.24782816229116944</v>
      </c>
      <c r="HS280" s="76">
        <f t="shared" si="675"/>
        <v>0.30071599045346065</v>
      </c>
      <c r="HT280" s="76">
        <f t="shared" si="676"/>
        <v>0.3136992840095465</v>
      </c>
      <c r="HU280" s="76"/>
      <c r="HV280" s="76">
        <f t="shared" si="677"/>
        <v>0.28021702838063439</v>
      </c>
      <c r="HW280" s="76">
        <f t="shared" si="678"/>
        <v>0.31385642737896496</v>
      </c>
      <c r="HX280" s="76">
        <f t="shared" si="679"/>
        <v>0.33697829716193656</v>
      </c>
      <c r="HY280" s="76"/>
      <c r="HZ280" s="76">
        <f t="shared" si="680"/>
        <v>0.25081127241673784</v>
      </c>
      <c r="IA280" s="76">
        <f t="shared" si="681"/>
        <v>0.31084543125533731</v>
      </c>
      <c r="IB280" s="76">
        <f t="shared" si="682"/>
        <v>0.34415029888983772</v>
      </c>
      <c r="IC280" s="76"/>
      <c r="ID280" s="76"/>
      <c r="IE280" s="76">
        <f t="shared" si="683"/>
        <v>2.9831101255684001E-3</v>
      </c>
      <c r="IF280" s="76">
        <f>HV280-HN280</f>
        <v>4.819766461853206E-2</v>
      </c>
      <c r="IG280" s="76">
        <f t="shared" si="684"/>
        <v>-2.9405755963896552E-2</v>
      </c>
      <c r="IH280" s="76">
        <f>HZ280-HN280</f>
        <v>1.8791908654635509E-2</v>
      </c>
      <c r="II280" s="76"/>
      <c r="IJ280" s="76">
        <f t="shared" si="685"/>
        <v>1.0129440801876666E-2</v>
      </c>
      <c r="IK280" s="76">
        <f>HW280-HO280</f>
        <v>3.8095708153515428E-2</v>
      </c>
      <c r="IL280" s="76">
        <f t="shared" si="686"/>
        <v>-3.0109961236276517E-3</v>
      </c>
      <c r="IM280" s="76">
        <f>IA280-HO280</f>
        <v>3.5084712029887777E-2</v>
      </c>
      <c r="IN280" s="76"/>
      <c r="IO280" s="76">
        <f t="shared" si="687"/>
        <v>3.0451014880291227E-2</v>
      </c>
      <c r="IP280" s="76">
        <f>HX280-HP280</f>
        <v>5.0584797853499508E-2</v>
      </c>
      <c r="IQ280" s="76">
        <f t="shared" si="688"/>
        <v>7.1720017279011672E-3</v>
      </c>
      <c r="IR280" s="76">
        <f>IB280-HP280</f>
        <v>5.7756799581400675E-2</v>
      </c>
      <c r="IS280" s="76"/>
      <c r="IT280" s="76"/>
      <c r="IU280" s="76"/>
      <c r="IV280" s="76"/>
      <c r="IW280" s="76">
        <v>0.02</v>
      </c>
      <c r="IX280" s="183">
        <v>5.056692998011715</v>
      </c>
      <c r="IY280" s="183">
        <v>5.0810122061672471</v>
      </c>
      <c r="IZ280" s="175">
        <v>-2.5027952991585399E-3</v>
      </c>
      <c r="JA280" s="76"/>
      <c r="JB280" s="74">
        <v>16437</v>
      </c>
      <c r="JC280" s="74">
        <v>92</v>
      </c>
      <c r="JD280" s="74">
        <v>89</v>
      </c>
      <c r="JE280" s="76">
        <v>1.4405432599451002E-2</v>
      </c>
      <c r="JF280" s="76">
        <v>7.4151751932328272E-2</v>
      </c>
      <c r="JG280" s="74"/>
      <c r="JH280" s="74">
        <v>135</v>
      </c>
      <c r="JI280" s="74">
        <v>18</v>
      </c>
      <c r="JJ280" s="175">
        <v>0.13333333333333333</v>
      </c>
      <c r="JK280" s="74">
        <v>365</v>
      </c>
      <c r="JL280" s="74">
        <v>55</v>
      </c>
      <c r="JM280" s="175">
        <v>0.15068493150684931</v>
      </c>
      <c r="JN280" s="74">
        <v>500</v>
      </c>
      <c r="JO280" s="74">
        <v>73</v>
      </c>
      <c r="JP280" s="175">
        <v>0.14599999999999999</v>
      </c>
      <c r="JQ280" s="175">
        <v>0.83580493827160496</v>
      </c>
      <c r="JR280" s="74"/>
      <c r="JS280" s="74"/>
      <c r="JT280" s="76">
        <v>3.4749034749034749E-2</v>
      </c>
      <c r="JU280" s="175"/>
      <c r="JV280" s="175">
        <v>0.13564804830709509</v>
      </c>
      <c r="JW280" s="175">
        <v>1.1375889583782618E-2</v>
      </c>
      <c r="JX280" s="175">
        <v>5.0679318524908343E-3</v>
      </c>
      <c r="JY280" s="175">
        <v>0.13058011645460427</v>
      </c>
      <c r="JZ280" s="175">
        <v>0.14702393789087773</v>
      </c>
      <c r="KA280" s="175">
        <v>9.8123786931205523E-3</v>
      </c>
      <c r="KB280" s="175">
        <v>1.784558982100496E-2</v>
      </c>
      <c r="KC280" s="175">
        <v>0.1696139745525124</v>
      </c>
      <c r="KD280" s="175">
        <v>3.9033858097908131E-2</v>
      </c>
      <c r="KE280" s="175">
        <v>2.7657968514125511E-2</v>
      </c>
      <c r="KF280" s="175">
        <v>0.17468190640500322</v>
      </c>
      <c r="KG280" s="175"/>
      <c r="KH280" s="74">
        <v>2493</v>
      </c>
      <c r="KI280" s="74">
        <v>18029</v>
      </c>
      <c r="KJ280" s="74">
        <v>3240</v>
      </c>
      <c r="KK280" s="74">
        <v>18548</v>
      </c>
      <c r="KL280" s="76">
        <v>0.13827722003438905</v>
      </c>
      <c r="KM280" s="76">
        <v>0.17468190640500322</v>
      </c>
      <c r="KN280" s="175">
        <v>3.640468637061417E-2</v>
      </c>
      <c r="KO280" s="175">
        <v>0.26327320119366338</v>
      </c>
      <c r="KP280" s="175"/>
      <c r="KQ280" s="74">
        <v>298</v>
      </c>
      <c r="KR280" s="74">
        <v>1250</v>
      </c>
      <c r="KS280" s="175">
        <v>0.2384</v>
      </c>
      <c r="KT280" s="74">
        <v>665</v>
      </c>
      <c r="KU280" s="74">
        <v>2648</v>
      </c>
      <c r="KV280" s="175">
        <v>0.25113293051359514</v>
      </c>
      <c r="KW280" s="74">
        <v>980</v>
      </c>
      <c r="KX280" s="74">
        <v>3857</v>
      </c>
      <c r="KY280" s="175">
        <v>0.25408348457350272</v>
      </c>
      <c r="KZ280" s="74">
        <v>1311</v>
      </c>
      <c r="LA280" s="74">
        <v>5423</v>
      </c>
      <c r="LB280" s="175">
        <v>0.24174810990226811</v>
      </c>
      <c r="LC280" s="74">
        <v>477</v>
      </c>
      <c r="LD280" s="74">
        <v>2208</v>
      </c>
      <c r="LE280" s="175">
        <f t="shared" si="689"/>
        <v>0.21603260869565216</v>
      </c>
      <c r="LF280" s="74">
        <v>717</v>
      </c>
      <c r="LG280" s="74">
        <v>3487</v>
      </c>
      <c r="LH280" s="175">
        <f t="shared" si="690"/>
        <v>0.20562087754516778</v>
      </c>
      <c r="LI280" s="74">
        <v>409</v>
      </c>
      <c r="LJ280" s="74">
        <v>3621</v>
      </c>
      <c r="LK280" s="175">
        <f t="shared" si="691"/>
        <v>0.11295222314277824</v>
      </c>
      <c r="LL280" s="74">
        <v>1603</v>
      </c>
      <c r="LM280" s="74">
        <v>9316</v>
      </c>
      <c r="LN280" s="175">
        <v>0.17206955775010735</v>
      </c>
      <c r="LO280" s="175"/>
      <c r="LP280" s="74">
        <v>326</v>
      </c>
      <c r="LQ280" s="74">
        <v>3809</v>
      </c>
      <c r="LR280" s="175">
        <v>8.5586768180624842E-2</v>
      </c>
      <c r="LS280" s="74">
        <v>3240</v>
      </c>
      <c r="LT280" s="74">
        <v>18548</v>
      </c>
      <c r="LU280" s="175">
        <v>0.17468190640500322</v>
      </c>
      <c r="LV280" s="175"/>
      <c r="LW280" s="74"/>
      <c r="LX280" s="74">
        <v>64</v>
      </c>
      <c r="LY280" s="74">
        <v>127</v>
      </c>
      <c r="LZ280" s="74">
        <v>235</v>
      </c>
      <c r="MA280" s="74">
        <v>281</v>
      </c>
      <c r="MB280" s="74">
        <v>292</v>
      </c>
      <c r="MC280" s="74">
        <v>213</v>
      </c>
      <c r="MD280" s="74"/>
    </row>
    <row r="281" spans="1:342" x14ac:dyDescent="0.25">
      <c r="A281" s="153"/>
      <c r="B281" s="156" t="s">
        <v>10</v>
      </c>
      <c r="C281" s="154"/>
      <c r="D281" s="159">
        <v>13049</v>
      </c>
      <c r="E281" s="159" t="s">
        <v>0</v>
      </c>
      <c r="F281" s="73" t="s">
        <v>75</v>
      </c>
      <c r="P281" s="164"/>
      <c r="Q281" s="129"/>
      <c r="R281" s="129"/>
      <c r="S281" s="129"/>
      <c r="T281" s="129"/>
      <c r="U281" s="129"/>
      <c r="V281" s="129"/>
      <c r="W281" s="129"/>
      <c r="X281" s="129"/>
      <c r="Y281" s="129"/>
      <c r="Z281" s="115"/>
      <c r="AA281" s="74"/>
      <c r="AB281" s="75">
        <v>1050</v>
      </c>
      <c r="AC281" s="75">
        <v>6036</v>
      </c>
      <c r="AD281" s="75">
        <v>1490</v>
      </c>
      <c r="AE281" s="75">
        <v>838</v>
      </c>
      <c r="AF281" s="75">
        <v>1428</v>
      </c>
      <c r="AG281" s="75">
        <v>5858</v>
      </c>
      <c r="AH281" s="75">
        <v>212</v>
      </c>
      <c r="AI281" s="75">
        <v>51</v>
      </c>
      <c r="AK281" s="74">
        <f t="shared" si="693"/>
        <v>16963</v>
      </c>
      <c r="AL281" s="76"/>
      <c r="AM281" s="77">
        <f t="shared" si="694"/>
        <v>6.1899428167187409E-2</v>
      </c>
      <c r="AN281" s="78">
        <f t="shared" si="695"/>
        <v>0.35583328420680305</v>
      </c>
      <c r="AO281" s="78">
        <f t="shared" si="696"/>
        <v>8.7838236161056418E-2</v>
      </c>
      <c r="AP281" s="78">
        <f t="shared" si="697"/>
        <v>4.940163886105052E-2</v>
      </c>
      <c r="AQ281" s="78">
        <f t="shared" si="698"/>
        <v>8.4183222307374878E-2</v>
      </c>
      <c r="AR281" s="78">
        <f t="shared" si="699"/>
        <v>0.34533985733655603</v>
      </c>
      <c r="AS281" s="78">
        <f t="shared" si="700"/>
        <v>1.2497789306136885E-2</v>
      </c>
      <c r="AT281" s="79">
        <f t="shared" si="701"/>
        <v>3.006543653834817E-3</v>
      </c>
      <c r="AU281" s="76">
        <f t="shared" si="702"/>
        <v>1</v>
      </c>
      <c r="AV281" s="76"/>
      <c r="AW281" s="76"/>
      <c r="AX281" s="75">
        <v>1197</v>
      </c>
      <c r="AY281" s="75">
        <v>1080</v>
      </c>
      <c r="AZ281" s="75">
        <v>1519</v>
      </c>
      <c r="BA281" s="75">
        <v>1275</v>
      </c>
      <c r="BB281" s="75">
        <v>6774</v>
      </c>
      <c r="BC281" s="75">
        <v>4550</v>
      </c>
      <c r="BD281" s="75">
        <v>492</v>
      </c>
      <c r="BF281" s="75">
        <v>67</v>
      </c>
      <c r="BG281" s="80">
        <v>18</v>
      </c>
      <c r="BH281" s="81">
        <v>167</v>
      </c>
      <c r="BI281" s="81"/>
      <c r="BJ281" s="82"/>
      <c r="BK281" s="74">
        <f t="shared" si="703"/>
        <v>185</v>
      </c>
      <c r="BL281" s="80">
        <f t="shared" si="630"/>
        <v>17139</v>
      </c>
      <c r="BM281" s="83"/>
      <c r="BN281" s="84">
        <f t="shared" si="704"/>
        <v>6.9840714160686157E-2</v>
      </c>
      <c r="BO281" s="85">
        <f t="shared" si="705"/>
        <v>6.3014178190092765E-2</v>
      </c>
      <c r="BP281" s="85">
        <f t="shared" si="706"/>
        <v>8.8628274695139744E-2</v>
      </c>
      <c r="BQ281" s="85">
        <f t="shared" si="707"/>
        <v>7.4391738141081742E-2</v>
      </c>
      <c r="BR281" s="85">
        <f t="shared" si="708"/>
        <v>0.39523892875897076</v>
      </c>
      <c r="BS281" s="85">
        <f t="shared" si="709"/>
        <v>0.26547639885640933</v>
      </c>
      <c r="BT281" s="85">
        <f t="shared" si="710"/>
        <v>2.8706458953264485E-2</v>
      </c>
      <c r="BU281" s="85">
        <f t="shared" si="711"/>
        <v>0</v>
      </c>
      <c r="BV281" s="85">
        <f t="shared" si="712"/>
        <v>3.9092129062372367E-3</v>
      </c>
      <c r="BW281" s="85">
        <f t="shared" si="713"/>
        <v>1.0502363031682129E-3</v>
      </c>
      <c r="BX281" s="85">
        <f t="shared" si="714"/>
        <v>9.7438590349495299E-3</v>
      </c>
      <c r="BY281" s="85">
        <f t="shared" si="715"/>
        <v>0</v>
      </c>
      <c r="BZ281" s="85">
        <f t="shared" si="716"/>
        <v>0</v>
      </c>
      <c r="CA281" s="76">
        <f t="shared" si="717"/>
        <v>1.0794095338117742E-2</v>
      </c>
      <c r="CB281" s="86">
        <f t="shared" si="718"/>
        <v>1</v>
      </c>
      <c r="CC281" s="76"/>
      <c r="CD281" s="76"/>
      <c r="CE281" s="75">
        <v>669</v>
      </c>
      <c r="CF281" s="75">
        <v>4899</v>
      </c>
      <c r="CG281" s="75">
        <v>5526</v>
      </c>
      <c r="CH281" s="75">
        <v>1801</v>
      </c>
      <c r="CI281" s="75">
        <v>2642</v>
      </c>
      <c r="CJ281" s="75">
        <v>999</v>
      </c>
      <c r="CK281" s="75">
        <v>435</v>
      </c>
      <c r="CQ281" s="74">
        <f t="shared" si="719"/>
        <v>0</v>
      </c>
      <c r="CR281" s="74">
        <f t="shared" si="720"/>
        <v>16971</v>
      </c>
      <c r="CS281" s="76"/>
      <c r="CT281" s="77">
        <f t="shared" si="721"/>
        <v>3.9420187378469154E-2</v>
      </c>
      <c r="CU281" s="78">
        <f t="shared" si="722"/>
        <v>0.28866890578044901</v>
      </c>
      <c r="CV281" s="78">
        <f t="shared" si="723"/>
        <v>0.3256142831889694</v>
      </c>
      <c r="CW281" s="78">
        <f t="shared" si="724"/>
        <v>0.10612220847327794</v>
      </c>
      <c r="CX281" s="78">
        <f t="shared" si="725"/>
        <v>0.1556773319191562</v>
      </c>
      <c r="CY281" s="78">
        <f t="shared" si="726"/>
        <v>5.8865122856637794E-2</v>
      </c>
      <c r="CZ281" s="78">
        <f t="shared" si="727"/>
        <v>2.5631960403040482E-2</v>
      </c>
      <c r="DA281" s="79"/>
      <c r="DB281" s="79"/>
      <c r="DC281" s="79"/>
      <c r="DD281" s="79"/>
      <c r="DE281" s="79">
        <f t="shared" si="728"/>
        <v>0</v>
      </c>
      <c r="DF281" s="76">
        <f t="shared" si="729"/>
        <v>1</v>
      </c>
      <c r="DG281" s="76"/>
      <c r="DH281" s="76"/>
      <c r="DI281" s="76"/>
      <c r="DJ281" s="76"/>
      <c r="DK281" s="76">
        <f t="shared" si="631"/>
        <v>0.35583328420680305</v>
      </c>
      <c r="DL281" s="76">
        <f t="shared" si="632"/>
        <v>0.39523892875897076</v>
      </c>
      <c r="DM281" s="76">
        <f t="shared" si="633"/>
        <v>0.28866890578044901</v>
      </c>
      <c r="DN281" s="76"/>
      <c r="DO281" s="76"/>
      <c r="DP281" s="76">
        <f t="shared" si="634"/>
        <v>8.7838236161056418E-2</v>
      </c>
      <c r="DQ281" s="76">
        <f t="shared" si="635"/>
        <v>6.3014178190092765E-2</v>
      </c>
      <c r="DR281" s="76">
        <f t="shared" si="636"/>
        <v>0.1556773319191562</v>
      </c>
      <c r="DS281" s="76"/>
      <c r="DT281" s="76"/>
      <c r="DU281" s="76"/>
      <c r="DV281" s="76">
        <f t="shared" si="637"/>
        <v>0</v>
      </c>
      <c r="DW281" s="76"/>
      <c r="DX281" s="76"/>
      <c r="DY281" s="76"/>
      <c r="DZ281" s="76"/>
      <c r="EA281" s="76">
        <f t="shared" si="638"/>
        <v>3.9092129062372367E-3</v>
      </c>
      <c r="EB281" s="76"/>
      <c r="EC281" s="76"/>
      <c r="ED281" s="76"/>
      <c r="EE281" s="76">
        <f t="shared" si="730"/>
        <v>0.44367152036785945</v>
      </c>
      <c r="EF281" s="76">
        <f t="shared" si="731"/>
        <v>0.46216231985530076</v>
      </c>
      <c r="EG281" s="76">
        <f t="shared" si="732"/>
        <v>0.44434623769960524</v>
      </c>
      <c r="EH281" s="76"/>
      <c r="EI281" s="76"/>
      <c r="EJ281" s="76">
        <f t="shared" si="639"/>
        <v>-6.7164378426354032E-2</v>
      </c>
      <c r="EK281" s="76"/>
      <c r="EL281" s="76">
        <f t="shared" si="640"/>
        <v>-0.10657002297852175</v>
      </c>
      <c r="EM281" s="76"/>
      <c r="EN281" s="76"/>
      <c r="EO281" s="76">
        <f t="shared" si="641"/>
        <v>6.7839095758099779E-2</v>
      </c>
      <c r="EP281" s="76"/>
      <c r="EQ281" s="76">
        <f t="shared" si="642"/>
        <v>9.2663153729063433E-2</v>
      </c>
      <c r="ER281" s="76"/>
      <c r="ES281" s="76"/>
      <c r="ET281" s="76">
        <f t="shared" si="643"/>
        <v>0</v>
      </c>
      <c r="EU281" s="76"/>
      <c r="EV281" s="76">
        <f t="shared" si="644"/>
        <v>0</v>
      </c>
      <c r="EW281" s="76"/>
      <c r="EX281" s="76"/>
      <c r="EY281" s="76">
        <f t="shared" si="645"/>
        <v>0</v>
      </c>
      <c r="EZ281" s="76"/>
      <c r="FA281" s="76">
        <f t="shared" si="646"/>
        <v>-3.9092129062372367E-3</v>
      </c>
      <c r="FB281" s="76"/>
      <c r="FC281" s="76"/>
      <c r="FD281" s="76">
        <f t="shared" si="647"/>
        <v>6.7471733174578885E-4</v>
      </c>
      <c r="FE281" s="76"/>
      <c r="FF281" s="76">
        <f t="shared" si="648"/>
        <v>-1.7816082155695523E-2</v>
      </c>
      <c r="FG281" s="76"/>
      <c r="FH281" s="76"/>
      <c r="FI281" s="76"/>
      <c r="FJ281" s="76"/>
      <c r="FK281" s="76"/>
      <c r="FL281" s="76">
        <f t="shared" si="649"/>
        <v>1.2497789306136885E-2</v>
      </c>
      <c r="FM281" s="76">
        <f t="shared" si="650"/>
        <v>2.8706458953264485E-2</v>
      </c>
      <c r="FN281" s="76">
        <f t="shared" si="651"/>
        <v>2.5631960403040482E-2</v>
      </c>
      <c r="FO281" s="76"/>
      <c r="FP281" s="76">
        <f t="shared" si="652"/>
        <v>1.3134171096903596E-2</v>
      </c>
      <c r="FQ281" s="76"/>
      <c r="FR281" s="76">
        <f t="shared" si="653"/>
        <v>-3.0744985502240037E-3</v>
      </c>
      <c r="FS281" s="76"/>
      <c r="FT281" s="76"/>
      <c r="FU281" s="76"/>
      <c r="FV281" s="76"/>
      <c r="FW281" s="76">
        <f t="shared" si="654"/>
        <v>0.34533985733655603</v>
      </c>
      <c r="FX281" s="76">
        <f t="shared" si="655"/>
        <v>0.26547639885640933</v>
      </c>
      <c r="FY281" s="76">
        <f t="shared" si="656"/>
        <v>0.3256142831889694</v>
      </c>
      <c r="FZ281" s="76"/>
      <c r="GA281" s="76">
        <f t="shared" si="657"/>
        <v>-1.9725574147586633E-2</v>
      </c>
      <c r="GB281" s="76"/>
      <c r="GC281" s="76">
        <f t="shared" si="658"/>
        <v>6.0137884332560065E-2</v>
      </c>
      <c r="GD281" s="76"/>
      <c r="GE281" s="76"/>
      <c r="GF281" s="76"/>
      <c r="GG281" s="76"/>
      <c r="GH281" s="76">
        <f t="shared" si="659"/>
        <v>6.1899428167187409E-2</v>
      </c>
      <c r="GI281" s="76">
        <f t="shared" si="660"/>
        <v>8.8628274695139744E-2</v>
      </c>
      <c r="GJ281" s="76">
        <f t="shared" si="661"/>
        <v>5.8865122856637794E-2</v>
      </c>
      <c r="GK281" s="76"/>
      <c r="GL281" s="76">
        <f t="shared" si="662"/>
        <v>-3.0343053105496148E-3</v>
      </c>
      <c r="GM281" s="76"/>
      <c r="GN281" s="76">
        <f t="shared" si="663"/>
        <v>-2.976315183850195E-2</v>
      </c>
      <c r="GO281" s="76"/>
      <c r="GP281" s="76"/>
      <c r="GQ281" s="76"/>
      <c r="GR281" s="76"/>
      <c r="GS281" s="76">
        <f t="shared" si="664"/>
        <v>4.940163886105052E-2</v>
      </c>
      <c r="GT281" s="76">
        <f t="shared" si="665"/>
        <v>7.4391738141081742E-2</v>
      </c>
      <c r="GU281" s="76">
        <f t="shared" si="666"/>
        <v>3.9420187378469154E-2</v>
      </c>
      <c r="GV281" s="76"/>
      <c r="GW281" s="76">
        <f t="shared" si="667"/>
        <v>-9.9814514825813661E-3</v>
      </c>
      <c r="GX281" s="76"/>
      <c r="GY281" s="76">
        <f t="shared" si="668"/>
        <v>-3.4971550762612588E-2</v>
      </c>
      <c r="GZ281" s="76"/>
      <c r="HA281" s="76"/>
      <c r="HB281" s="76"/>
      <c r="HC281" s="76"/>
      <c r="HD281" s="76">
        <f t="shared" si="669"/>
        <v>8.4183222307374878E-2</v>
      </c>
      <c r="HE281" s="76">
        <f t="shared" si="670"/>
        <v>6.9840714160686157E-2</v>
      </c>
      <c r="HF281" s="76">
        <f t="shared" si="671"/>
        <v>0.10612220847327794</v>
      </c>
      <c r="HG281" s="76"/>
      <c r="HH281" s="76">
        <f t="shared" si="672"/>
        <v>2.1938986165903063E-2</v>
      </c>
      <c r="HI281" s="76"/>
      <c r="HJ281" s="76">
        <f t="shared" si="673"/>
        <v>3.6281494312591783E-2</v>
      </c>
      <c r="HK281" s="76"/>
      <c r="HL281" s="76"/>
      <c r="HM281" s="76"/>
      <c r="HN281" s="76"/>
      <c r="HO281" s="76"/>
      <c r="HP281" s="76"/>
      <c r="HQ281" s="76"/>
      <c r="HR281" s="76">
        <f t="shared" si="674"/>
        <v>6.1899428167187409E-2</v>
      </c>
      <c r="HS281" s="76">
        <f t="shared" si="675"/>
        <v>0.13358486116842538</v>
      </c>
      <c r="HT281" s="76">
        <f t="shared" si="676"/>
        <v>0.14608265047456229</v>
      </c>
      <c r="HU281" s="76"/>
      <c r="HV281" s="76">
        <f t="shared" si="677"/>
        <v>0.10309819709434623</v>
      </c>
      <c r="HW281" s="76">
        <f t="shared" si="678"/>
        <v>0.1442324523017679</v>
      </c>
      <c r="HX281" s="76">
        <f t="shared" si="679"/>
        <v>0.17293891125503238</v>
      </c>
      <c r="HY281" s="76"/>
      <c r="HZ281" s="76">
        <f t="shared" si="680"/>
        <v>6.5052147781509639E-2</v>
      </c>
      <c r="IA281" s="76">
        <f t="shared" si="681"/>
        <v>0.14554239585174711</v>
      </c>
      <c r="IB281" s="76">
        <f t="shared" si="682"/>
        <v>0.17117435625478758</v>
      </c>
      <c r="IC281" s="76"/>
      <c r="ID281" s="76"/>
      <c r="IE281" s="76">
        <f t="shared" si="683"/>
        <v>3.1527196143222302E-3</v>
      </c>
      <c r="IF281" s="76"/>
      <c r="IG281" s="76">
        <f t="shared" si="684"/>
        <v>-3.8046049312836588E-2</v>
      </c>
      <c r="IH281" s="76"/>
      <c r="II281" s="76"/>
      <c r="IJ281" s="76">
        <f t="shared" si="685"/>
        <v>1.1957534683321724E-2</v>
      </c>
      <c r="IK281" s="76"/>
      <c r="IL281" s="76">
        <f t="shared" si="686"/>
        <v>1.3099435499792089E-3</v>
      </c>
      <c r="IM281" s="76"/>
      <c r="IN281" s="76"/>
      <c r="IO281" s="76">
        <f t="shared" si="687"/>
        <v>2.5091705780225293E-2</v>
      </c>
      <c r="IP281" s="76"/>
      <c r="IQ281" s="76">
        <f t="shared" si="688"/>
        <v>-1.7645550002448052E-3</v>
      </c>
      <c r="IR281" s="76"/>
      <c r="IS281" s="76"/>
      <c r="IT281" s="76"/>
      <c r="IU281" s="76"/>
      <c r="IV281" s="76"/>
      <c r="IW281" s="76">
        <v>0.03</v>
      </c>
      <c r="IX281" s="183">
        <v>4.3811876176786182</v>
      </c>
      <c r="IY281" s="183">
        <v>4.2964376163342513</v>
      </c>
      <c r="IZ281" s="175">
        <v>-0.2893471878222143</v>
      </c>
      <c r="JA281" s="76"/>
      <c r="JB281" s="74">
        <v>19438</v>
      </c>
      <c r="JC281" s="74">
        <v>109</v>
      </c>
      <c r="JD281" s="74">
        <v>96</v>
      </c>
      <c r="JE281" s="76">
        <v>1.4944805129610978E-2</v>
      </c>
      <c r="JF281" s="76">
        <v>6.4474162382524416E-2</v>
      </c>
      <c r="JG281" s="74"/>
      <c r="JH281" s="74">
        <v>243</v>
      </c>
      <c r="JI281" s="74">
        <v>5</v>
      </c>
      <c r="JJ281" s="175">
        <v>2.0576131687242798E-2</v>
      </c>
      <c r="JK281" s="74">
        <v>223</v>
      </c>
      <c r="JL281" s="74">
        <v>15</v>
      </c>
      <c r="JM281" s="175">
        <v>6.726457399103139E-2</v>
      </c>
      <c r="JN281" s="74">
        <v>466</v>
      </c>
      <c r="JO281" s="74">
        <v>20</v>
      </c>
      <c r="JP281" s="175">
        <v>4.2918454935622317E-2</v>
      </c>
      <c r="JQ281" s="175">
        <v>0.53932809816914717</v>
      </c>
      <c r="JR281" s="74"/>
      <c r="JS281" s="74"/>
      <c r="JT281" s="76"/>
      <c r="JU281" s="175"/>
      <c r="JV281" s="175">
        <v>4.6848450521886881E-2</v>
      </c>
      <c r="JW281" s="175">
        <v>6.7562100493567439E-3</v>
      </c>
      <c r="JX281" s="175">
        <v>2.091593170968525E-2</v>
      </c>
      <c r="JY281" s="175">
        <v>2.5932518812201634E-2</v>
      </c>
      <c r="JZ281" s="175">
        <v>5.3604660571243627E-2</v>
      </c>
      <c r="KA281" s="175">
        <v>4.3288291933004288E-3</v>
      </c>
      <c r="KB281" s="175">
        <v>2.1644145966502146E-2</v>
      </c>
      <c r="KC281" s="175">
        <v>5.866170402136095E-2</v>
      </c>
      <c r="KD281" s="175">
        <v>3.2729185209159316E-2</v>
      </c>
      <c r="KE281" s="175">
        <v>2.5972975159802573E-2</v>
      </c>
      <c r="KF281" s="175">
        <v>7.9577635731046203E-2</v>
      </c>
      <c r="KG281" s="175"/>
      <c r="KH281" s="74">
        <v>1379</v>
      </c>
      <c r="KI281" s="74">
        <v>23670</v>
      </c>
      <c r="KJ281" s="74">
        <v>1967</v>
      </c>
      <c r="KK281" s="74">
        <v>24718</v>
      </c>
      <c r="KL281" s="76">
        <v>5.8259400084495143E-2</v>
      </c>
      <c r="KM281" s="76">
        <v>7.9577635731046203E-2</v>
      </c>
      <c r="KN281" s="175">
        <v>2.1318235646551061E-2</v>
      </c>
      <c r="KO281" s="175">
        <v>0.36591924420149646</v>
      </c>
      <c r="KP281" s="175"/>
      <c r="KQ281" s="74">
        <v>215</v>
      </c>
      <c r="KR281" s="74">
        <v>1419</v>
      </c>
      <c r="KS281" s="175">
        <v>0.15151515151515152</v>
      </c>
      <c r="KT281" s="74">
        <v>436</v>
      </c>
      <c r="KU281" s="74">
        <v>3066</v>
      </c>
      <c r="KV281" s="175">
        <v>0.14220482713633398</v>
      </c>
      <c r="KW281" s="74">
        <v>638</v>
      </c>
      <c r="KX281" s="74">
        <v>4637</v>
      </c>
      <c r="KY281" s="175">
        <v>0.13758895837826179</v>
      </c>
      <c r="KZ281" s="74">
        <v>831</v>
      </c>
      <c r="LA281" s="74">
        <v>6402</v>
      </c>
      <c r="LB281" s="175">
        <v>0.12980318650421743</v>
      </c>
      <c r="LC281" s="74">
        <v>318</v>
      </c>
      <c r="LD281" s="74">
        <v>2753</v>
      </c>
      <c r="LE281" s="175">
        <f t="shared" si="689"/>
        <v>0.11551035234289865</v>
      </c>
      <c r="LF281" s="74">
        <v>468</v>
      </c>
      <c r="LG281" s="74">
        <v>5263</v>
      </c>
      <c r="LH281" s="175">
        <f t="shared" si="690"/>
        <v>8.8922667680030404E-2</v>
      </c>
      <c r="LI281" s="74">
        <v>250</v>
      </c>
      <c r="LJ281" s="74">
        <v>5544</v>
      </c>
      <c r="LK281" s="175">
        <f t="shared" si="691"/>
        <v>4.5093795093795096E-2</v>
      </c>
      <c r="LL281" s="74">
        <v>1036</v>
      </c>
      <c r="LM281" s="74">
        <v>13560</v>
      </c>
      <c r="LN281" s="175">
        <v>7.6401179941002956E-2</v>
      </c>
      <c r="LO281" s="175"/>
      <c r="LP281" s="74">
        <v>100</v>
      </c>
      <c r="LQ281" s="74">
        <v>4756</v>
      </c>
      <c r="LR281" s="175">
        <v>2.1026072329688814E-2</v>
      </c>
      <c r="LS281" s="74">
        <v>1967</v>
      </c>
      <c r="LT281" s="74">
        <v>24718</v>
      </c>
      <c r="LU281" s="175">
        <v>7.9577635731046203E-2</v>
      </c>
      <c r="LV281" s="175"/>
      <c r="LW281" s="74"/>
      <c r="LX281" s="74">
        <v>206</v>
      </c>
      <c r="LY281" s="74">
        <v>112</v>
      </c>
      <c r="LZ281" s="74">
        <v>139</v>
      </c>
      <c r="MA281" s="74">
        <v>49</v>
      </c>
      <c r="MB281" s="74">
        <v>20</v>
      </c>
      <c r="MC281" s="74">
        <v>73</v>
      </c>
      <c r="MD281" s="74"/>
    </row>
    <row r="282" spans="1:342" x14ac:dyDescent="0.25">
      <c r="A282" s="153"/>
      <c r="B282" s="156" t="s">
        <v>7</v>
      </c>
      <c r="C282" s="154"/>
      <c r="D282" s="159">
        <v>42025</v>
      </c>
      <c r="E282" s="159" t="s">
        <v>206</v>
      </c>
      <c r="F282" s="73" t="s">
        <v>223</v>
      </c>
      <c r="P282" s="164"/>
      <c r="Q282" s="129"/>
      <c r="R282" s="129"/>
      <c r="S282" s="129"/>
      <c r="T282" s="129"/>
      <c r="U282" s="129"/>
      <c r="V282" s="129"/>
      <c r="W282" s="129"/>
      <c r="X282" s="129"/>
      <c r="Y282" s="129"/>
      <c r="Z282" s="115"/>
      <c r="AA282" s="74"/>
      <c r="AB282" s="75">
        <v>2267</v>
      </c>
      <c r="AC282" s="75">
        <v>4104</v>
      </c>
      <c r="AD282" s="75">
        <v>1224</v>
      </c>
      <c r="AE282" s="75">
        <v>1434</v>
      </c>
      <c r="AF282" s="75">
        <v>1682</v>
      </c>
      <c r="AG282" s="75">
        <v>3278</v>
      </c>
      <c r="AH282" s="75">
        <v>139</v>
      </c>
      <c r="AI282" s="75">
        <v>2810</v>
      </c>
      <c r="AK282" s="74">
        <f t="shared" si="693"/>
        <v>16938</v>
      </c>
      <c r="AL282" s="76"/>
      <c r="AM282" s="77">
        <f t="shared" si="694"/>
        <v>0.1338410674223639</v>
      </c>
      <c r="AN282" s="78">
        <f t="shared" si="695"/>
        <v>0.24229543039319873</v>
      </c>
      <c r="AO282" s="78">
        <f t="shared" si="696"/>
        <v>7.226354941551541E-2</v>
      </c>
      <c r="AP282" s="78">
        <f t="shared" si="697"/>
        <v>8.4661707403471481E-2</v>
      </c>
      <c r="AQ282" s="78">
        <f t="shared" si="698"/>
        <v>9.9303341598771994E-2</v>
      </c>
      <c r="AR282" s="78">
        <f t="shared" si="699"/>
        <v>0.19352934230723817</v>
      </c>
      <c r="AS282" s="78">
        <f t="shared" si="700"/>
        <v>8.2063998110756872E-3</v>
      </c>
      <c r="AT282" s="79">
        <f t="shared" si="701"/>
        <v>0.16589916164836463</v>
      </c>
      <c r="AU282" s="76">
        <f t="shared" si="702"/>
        <v>1</v>
      </c>
      <c r="AV282" s="76"/>
      <c r="AW282" s="76"/>
      <c r="AX282" s="75">
        <v>1379</v>
      </c>
      <c r="AY282" s="75">
        <v>1075</v>
      </c>
      <c r="AZ282" s="75">
        <v>3451</v>
      </c>
      <c r="BA282" s="75">
        <v>2132</v>
      </c>
      <c r="BB282" s="75">
        <v>5696</v>
      </c>
      <c r="BC282" s="75">
        <v>2766</v>
      </c>
      <c r="BD282" s="75">
        <v>322</v>
      </c>
      <c r="BF282" s="75">
        <v>41</v>
      </c>
      <c r="BG282" s="80">
        <v>25</v>
      </c>
      <c r="BH282" s="81">
        <v>106</v>
      </c>
      <c r="BI282" s="81">
        <v>30</v>
      </c>
      <c r="BJ282" s="82">
        <v>13</v>
      </c>
      <c r="BK282" s="74">
        <f t="shared" si="703"/>
        <v>174</v>
      </c>
      <c r="BL282" s="80">
        <f t="shared" si="630"/>
        <v>17036</v>
      </c>
      <c r="BM282" s="83"/>
      <c r="BN282" s="84">
        <f t="shared" si="704"/>
        <v>8.0946231509744074E-2</v>
      </c>
      <c r="BO282" s="85">
        <f t="shared" si="705"/>
        <v>6.3101667057994831E-2</v>
      </c>
      <c r="BP282" s="85">
        <f t="shared" si="706"/>
        <v>0.20257102606245597</v>
      </c>
      <c r="BQ282" s="85">
        <f t="shared" si="707"/>
        <v>0.12514674806292556</v>
      </c>
      <c r="BR282" s="85">
        <f t="shared" si="708"/>
        <v>0.33435078656961731</v>
      </c>
      <c r="BS282" s="85">
        <f t="shared" si="709"/>
        <v>0.16236205682084998</v>
      </c>
      <c r="BT282" s="85">
        <f t="shared" si="710"/>
        <v>1.8901150504813335E-2</v>
      </c>
      <c r="BU282" s="85">
        <f t="shared" si="711"/>
        <v>0</v>
      </c>
      <c r="BV282" s="85">
        <f t="shared" si="712"/>
        <v>2.4066682319793379E-3</v>
      </c>
      <c r="BW282" s="85">
        <f t="shared" si="713"/>
        <v>1.4674806292556937E-3</v>
      </c>
      <c r="BX282" s="85">
        <f t="shared" si="714"/>
        <v>6.2221178680441419E-3</v>
      </c>
      <c r="BY282" s="85">
        <f t="shared" si="715"/>
        <v>1.7609767551068326E-3</v>
      </c>
      <c r="BZ282" s="85">
        <f t="shared" si="716"/>
        <v>7.6308992721296081E-4</v>
      </c>
      <c r="CA282" s="76">
        <f t="shared" si="717"/>
        <v>1.0213665179619628E-2</v>
      </c>
      <c r="CB282" s="86">
        <f t="shared" si="718"/>
        <v>1</v>
      </c>
      <c r="CC282" s="76"/>
      <c r="CD282" s="76"/>
      <c r="CE282" s="75">
        <v>1304</v>
      </c>
      <c r="CF282" s="75">
        <v>3324</v>
      </c>
      <c r="CG282" s="75">
        <v>3359</v>
      </c>
      <c r="CH282" s="75">
        <v>2266</v>
      </c>
      <c r="CI282" s="75">
        <v>2849</v>
      </c>
      <c r="CJ282" s="75">
        <v>3598</v>
      </c>
      <c r="CK282" s="75">
        <v>341</v>
      </c>
      <c r="CL282" s="73">
        <v>46</v>
      </c>
      <c r="CM282" s="73">
        <v>82</v>
      </c>
      <c r="CQ282" s="74">
        <f t="shared" si="719"/>
        <v>128</v>
      </c>
      <c r="CR282" s="74">
        <f t="shared" si="720"/>
        <v>17169</v>
      </c>
      <c r="CS282" s="76"/>
      <c r="CT282" s="77">
        <f t="shared" si="721"/>
        <v>7.5950841633176072E-2</v>
      </c>
      <c r="CU282" s="78">
        <f t="shared" si="722"/>
        <v>0.19360475275205311</v>
      </c>
      <c r="CV282" s="78">
        <f t="shared" si="723"/>
        <v>0.19564331061797424</v>
      </c>
      <c r="CW282" s="78">
        <f t="shared" si="724"/>
        <v>0.13198206069077989</v>
      </c>
      <c r="CX282" s="78">
        <f t="shared" si="725"/>
        <v>0.16593861028598056</v>
      </c>
      <c r="CY282" s="78">
        <f t="shared" si="726"/>
        <v>0.20956374861669289</v>
      </c>
      <c r="CZ282" s="78">
        <f t="shared" si="727"/>
        <v>1.9861378065117362E-2</v>
      </c>
      <c r="DA282" s="79"/>
      <c r="DB282" s="79"/>
      <c r="DC282" s="79"/>
      <c r="DD282" s="79"/>
      <c r="DE282" s="79">
        <f t="shared" si="728"/>
        <v>7.4552973382258723E-3</v>
      </c>
      <c r="DF282" s="76">
        <f t="shared" si="729"/>
        <v>1</v>
      </c>
      <c r="DG282" s="76"/>
      <c r="DH282" s="76"/>
      <c r="DI282" s="76"/>
      <c r="DJ282" s="76"/>
      <c r="DK282" s="76">
        <f t="shared" si="631"/>
        <v>0.24229543039319873</v>
      </c>
      <c r="DL282" s="76">
        <f t="shared" si="632"/>
        <v>0.33435078656961731</v>
      </c>
      <c r="DM282" s="76">
        <f t="shared" si="633"/>
        <v>0.19360475275205311</v>
      </c>
      <c r="DN282" s="76"/>
      <c r="DO282" s="76"/>
      <c r="DP282" s="76">
        <f t="shared" si="634"/>
        <v>7.226354941551541E-2</v>
      </c>
      <c r="DQ282" s="76">
        <f t="shared" si="635"/>
        <v>6.3101667057994831E-2</v>
      </c>
      <c r="DR282" s="76">
        <f t="shared" si="636"/>
        <v>0.16593861028598056</v>
      </c>
      <c r="DS282" s="76"/>
      <c r="DT282" s="76"/>
      <c r="DU282" s="76"/>
      <c r="DV282" s="76">
        <f t="shared" si="637"/>
        <v>0</v>
      </c>
      <c r="DW282" s="76"/>
      <c r="DX282" s="76"/>
      <c r="DY282" s="76"/>
      <c r="DZ282" s="76"/>
      <c r="EA282" s="76">
        <f t="shared" si="638"/>
        <v>2.4066682319793379E-3</v>
      </c>
      <c r="EB282" s="76"/>
      <c r="EC282" s="76"/>
      <c r="ED282" s="76"/>
      <c r="EE282" s="76">
        <f t="shared" si="730"/>
        <v>0.31455897980871417</v>
      </c>
      <c r="EF282" s="76">
        <f t="shared" si="731"/>
        <v>0.39985912185959149</v>
      </c>
      <c r="EG282" s="76">
        <f t="shared" si="732"/>
        <v>0.35954336303803369</v>
      </c>
      <c r="EH282" s="76"/>
      <c r="EI282" s="76"/>
      <c r="EJ282" s="76">
        <f t="shared" si="639"/>
        <v>-4.8690677641145624E-2</v>
      </c>
      <c r="EK282" s="76"/>
      <c r="EL282" s="76">
        <f t="shared" si="640"/>
        <v>-0.1407460338175642</v>
      </c>
      <c r="EM282" s="76"/>
      <c r="EN282" s="76"/>
      <c r="EO282" s="76">
        <f t="shared" si="641"/>
        <v>9.3675060870465149E-2</v>
      </c>
      <c r="EP282" s="76"/>
      <c r="EQ282" s="76">
        <f t="shared" si="642"/>
        <v>0.10283694322798573</v>
      </c>
      <c r="ER282" s="76"/>
      <c r="ES282" s="76"/>
      <c r="ET282" s="76">
        <f t="shared" si="643"/>
        <v>0</v>
      </c>
      <c r="EU282" s="76"/>
      <c r="EV282" s="76">
        <f t="shared" si="644"/>
        <v>0</v>
      </c>
      <c r="EW282" s="76"/>
      <c r="EX282" s="76"/>
      <c r="EY282" s="76">
        <f t="shared" si="645"/>
        <v>0</v>
      </c>
      <c r="EZ282" s="76"/>
      <c r="FA282" s="76">
        <f t="shared" si="646"/>
        <v>-2.4066682319793379E-3</v>
      </c>
      <c r="FB282" s="76"/>
      <c r="FC282" s="76"/>
      <c r="FD282" s="76">
        <f t="shared" si="647"/>
        <v>4.4984383229319524E-2</v>
      </c>
      <c r="FE282" s="76"/>
      <c r="FF282" s="76">
        <f t="shared" si="648"/>
        <v>-4.0315758821557801E-2</v>
      </c>
      <c r="FG282" s="76"/>
      <c r="FH282" s="76"/>
      <c r="FI282" s="76"/>
      <c r="FJ282" s="76"/>
      <c r="FK282" s="76"/>
      <c r="FL282" s="76">
        <f t="shared" si="649"/>
        <v>8.2063998110756872E-3</v>
      </c>
      <c r="FM282" s="76">
        <f t="shared" si="650"/>
        <v>1.8901150504813335E-2</v>
      </c>
      <c r="FN282" s="76">
        <f t="shared" si="651"/>
        <v>1.9861378065117362E-2</v>
      </c>
      <c r="FO282" s="76"/>
      <c r="FP282" s="76">
        <f t="shared" si="652"/>
        <v>1.1654978254041675E-2</v>
      </c>
      <c r="FQ282" s="76"/>
      <c r="FR282" s="76">
        <f t="shared" si="653"/>
        <v>9.602275603040264E-4</v>
      </c>
      <c r="FS282" s="76"/>
      <c r="FT282" s="76"/>
      <c r="FU282" s="76"/>
      <c r="FV282" s="76"/>
      <c r="FW282" s="76">
        <f t="shared" si="654"/>
        <v>0.19352934230723817</v>
      </c>
      <c r="FX282" s="76">
        <f t="shared" si="655"/>
        <v>0.16236205682084998</v>
      </c>
      <c r="FY282" s="76">
        <f t="shared" si="656"/>
        <v>0.19564331061797424</v>
      </c>
      <c r="FZ282" s="76"/>
      <c r="GA282" s="76">
        <f t="shared" si="657"/>
        <v>2.1139683107360696E-3</v>
      </c>
      <c r="GB282" s="76"/>
      <c r="GC282" s="76">
        <f t="shared" si="658"/>
        <v>3.3281253797124266E-2</v>
      </c>
      <c r="GD282" s="76"/>
      <c r="GE282" s="76"/>
      <c r="GF282" s="76"/>
      <c r="GG282" s="76"/>
      <c r="GH282" s="76">
        <f t="shared" si="659"/>
        <v>0.1338410674223639</v>
      </c>
      <c r="GI282" s="76">
        <f t="shared" si="660"/>
        <v>0.20257102606245597</v>
      </c>
      <c r="GJ282" s="76">
        <f t="shared" si="661"/>
        <v>0.20956374861669289</v>
      </c>
      <c r="GK282" s="76"/>
      <c r="GL282" s="76">
        <f t="shared" si="662"/>
        <v>7.5722681194328983E-2</v>
      </c>
      <c r="GM282" s="76"/>
      <c r="GN282" s="76">
        <f t="shared" si="663"/>
        <v>6.9927225542369131E-3</v>
      </c>
      <c r="GO282" s="76"/>
      <c r="GP282" s="76"/>
      <c r="GQ282" s="76"/>
      <c r="GR282" s="76"/>
      <c r="GS282" s="76">
        <f t="shared" si="664"/>
        <v>8.4661707403471481E-2</v>
      </c>
      <c r="GT282" s="76">
        <f t="shared" si="665"/>
        <v>0.12514674806292556</v>
      </c>
      <c r="GU282" s="76">
        <f t="shared" si="666"/>
        <v>7.5950841633176072E-2</v>
      </c>
      <c r="GV282" s="76"/>
      <c r="GW282" s="76">
        <f t="shared" si="667"/>
        <v>-8.710865770295409E-3</v>
      </c>
      <c r="GX282" s="76"/>
      <c r="GY282" s="76">
        <f t="shared" si="668"/>
        <v>-4.9195906429749484E-2</v>
      </c>
      <c r="GZ282" s="76"/>
      <c r="HA282" s="76"/>
      <c r="HB282" s="76"/>
      <c r="HC282" s="76"/>
      <c r="HD282" s="76">
        <f t="shared" si="669"/>
        <v>9.9303341598771994E-2</v>
      </c>
      <c r="HE282" s="76">
        <f t="shared" si="670"/>
        <v>8.0946231509744074E-2</v>
      </c>
      <c r="HF282" s="76">
        <f t="shared" si="671"/>
        <v>0.13198206069077989</v>
      </c>
      <c r="HG282" s="76"/>
      <c r="HH282" s="76">
        <f t="shared" si="672"/>
        <v>3.2678719092007896E-2</v>
      </c>
      <c r="HI282" s="76"/>
      <c r="HJ282" s="76">
        <f t="shared" si="673"/>
        <v>5.1035829181035816E-2</v>
      </c>
      <c r="HK282" s="76"/>
      <c r="HL282" s="76"/>
      <c r="HM282" s="76"/>
      <c r="HN282" s="76"/>
      <c r="HO282" s="76"/>
      <c r="HP282" s="76"/>
      <c r="HQ282" s="76"/>
      <c r="HR282" s="76">
        <f t="shared" si="674"/>
        <v>9.2868107214547163E-2</v>
      </c>
      <c r="HS282" s="76">
        <f t="shared" si="675"/>
        <v>0.18396504900224347</v>
      </c>
      <c r="HT282" s="76">
        <f t="shared" si="676"/>
        <v>0.19217144881331916</v>
      </c>
      <c r="HU282" s="76"/>
      <c r="HV282" s="76">
        <f t="shared" si="677"/>
        <v>0.14404789856773889</v>
      </c>
      <c r="HW282" s="76">
        <f t="shared" si="678"/>
        <v>0.20609297957266964</v>
      </c>
      <c r="HX282" s="76">
        <f t="shared" si="679"/>
        <v>0.22499413007748298</v>
      </c>
      <c r="HY282" s="76"/>
      <c r="HZ282" s="76">
        <f t="shared" si="680"/>
        <v>9.5812219698293427E-2</v>
      </c>
      <c r="IA282" s="76">
        <f t="shared" si="681"/>
        <v>0.20793290232395595</v>
      </c>
      <c r="IB282" s="76">
        <f t="shared" si="682"/>
        <v>0.22779428038907332</v>
      </c>
      <c r="IC282" s="76"/>
      <c r="ID282" s="76"/>
      <c r="IE282" s="76">
        <f t="shared" si="683"/>
        <v>2.944112483746264E-3</v>
      </c>
      <c r="IF282" s="76"/>
      <c r="IG282" s="76">
        <f t="shared" si="684"/>
        <v>-4.8235678869445464E-2</v>
      </c>
      <c r="IH282" s="76"/>
      <c r="II282" s="76"/>
      <c r="IJ282" s="76">
        <f t="shared" si="685"/>
        <v>2.3967853321712473E-2</v>
      </c>
      <c r="IK282" s="76"/>
      <c r="IL282" s="76">
        <f t="shared" si="686"/>
        <v>1.8399227512863048E-3</v>
      </c>
      <c r="IM282" s="76"/>
      <c r="IN282" s="76"/>
      <c r="IO282" s="76">
        <f t="shared" si="687"/>
        <v>3.562283157575416E-2</v>
      </c>
      <c r="IP282" s="76"/>
      <c r="IQ282" s="76">
        <f t="shared" si="688"/>
        <v>2.8001503115903381E-3</v>
      </c>
      <c r="IR282" s="76"/>
      <c r="IS282" s="76"/>
      <c r="IT282" s="76"/>
      <c r="IU282" s="76"/>
      <c r="IV282" s="76"/>
      <c r="IW282" s="76">
        <v>0.03</v>
      </c>
      <c r="IX282" s="183">
        <v>7.5436908770242104</v>
      </c>
      <c r="IY282" s="183">
        <v>7.0464626575236684</v>
      </c>
      <c r="IZ282" s="175">
        <v>-0.10304621216508439</v>
      </c>
      <c r="JA282" s="76"/>
      <c r="JB282" s="74">
        <v>19208</v>
      </c>
      <c r="JC282" s="74">
        <v>108</v>
      </c>
      <c r="JD282" s="74">
        <v>97</v>
      </c>
      <c r="JE282" s="76">
        <v>1.628914112085016E-2</v>
      </c>
      <c r="JF282" s="76">
        <v>6.8923174194875605E-2</v>
      </c>
      <c r="JG282" s="74"/>
      <c r="JH282" s="74">
        <v>184</v>
      </c>
      <c r="JI282" s="74">
        <v>13</v>
      </c>
      <c r="JJ282" s="175">
        <v>7.0652173913043473E-2</v>
      </c>
      <c r="JK282" s="74">
        <v>331</v>
      </c>
      <c r="JL282" s="74">
        <v>59</v>
      </c>
      <c r="JM282" s="175">
        <v>0.1782477341389728</v>
      </c>
      <c r="JN282" s="74">
        <v>515</v>
      </c>
      <c r="JO282" s="74">
        <v>72</v>
      </c>
      <c r="JP282" s="175">
        <v>0.13980582524271845</v>
      </c>
      <c r="JQ282" s="175">
        <v>0.97844453045360147</v>
      </c>
      <c r="JR282" s="74"/>
      <c r="JS282" s="74"/>
      <c r="JT282" s="76">
        <v>6.9306930693069313E-2</v>
      </c>
      <c r="JU282" s="175"/>
      <c r="JV282" s="175">
        <v>4.5890328533033813E-2</v>
      </c>
      <c r="JW282" s="175">
        <v>2.1140037707088132E-2</v>
      </c>
      <c r="JX282" s="175">
        <v>1.2836455533715752E-2</v>
      </c>
      <c r="JY282" s="175">
        <v>3.3053872999318064E-2</v>
      </c>
      <c r="JZ282" s="175">
        <v>6.7030366240121944E-2</v>
      </c>
      <c r="KA282" s="175">
        <v>4.4446227285490796E-2</v>
      </c>
      <c r="KB282" s="175">
        <v>3.1409202134060732E-2</v>
      </c>
      <c r="KC282" s="175">
        <v>0.13004934012595773</v>
      </c>
      <c r="KD282" s="175">
        <v>9.6995467126639659E-2</v>
      </c>
      <c r="KE282" s="175">
        <v>7.5855429419551521E-2</v>
      </c>
      <c r="KF282" s="175">
        <v>0.14288579565967346</v>
      </c>
      <c r="KG282" s="175"/>
      <c r="KH282" s="74">
        <v>1828</v>
      </c>
      <c r="KI282" s="74">
        <v>23408</v>
      </c>
      <c r="KJ282" s="74">
        <v>3562</v>
      </c>
      <c r="KK282" s="74">
        <v>24929</v>
      </c>
      <c r="KL282" s="76">
        <v>7.8092959671907033E-2</v>
      </c>
      <c r="KM282" s="76">
        <v>0.14288579565967346</v>
      </c>
      <c r="KN282" s="175">
        <v>6.4792835987766431E-2</v>
      </c>
      <c r="KO282" s="175">
        <v>0.82968856936632207</v>
      </c>
      <c r="KP282" s="175"/>
      <c r="KQ282" s="74">
        <v>500</v>
      </c>
      <c r="KR282" s="74">
        <v>1558</v>
      </c>
      <c r="KS282" s="175">
        <v>0.3209242618741977</v>
      </c>
      <c r="KT282" s="74">
        <v>943</v>
      </c>
      <c r="KU282" s="74">
        <v>3166</v>
      </c>
      <c r="KV282" s="175">
        <v>0.2978521794061908</v>
      </c>
      <c r="KW282" s="74">
        <v>1289</v>
      </c>
      <c r="KX282" s="74">
        <v>4625</v>
      </c>
      <c r="KY282" s="175">
        <v>0.2787027027027027</v>
      </c>
      <c r="KZ282" s="74">
        <v>1661</v>
      </c>
      <c r="LA282" s="74">
        <v>6570</v>
      </c>
      <c r="LB282" s="175">
        <v>0.25281582952815829</v>
      </c>
      <c r="LC282" s="74">
        <v>654</v>
      </c>
      <c r="LD282" s="74">
        <v>3187</v>
      </c>
      <c r="LE282" s="175">
        <f t="shared" si="689"/>
        <v>0.20520866018198933</v>
      </c>
      <c r="LF282" s="74">
        <v>799</v>
      </c>
      <c r="LG282" s="74">
        <v>4996</v>
      </c>
      <c r="LH282" s="175">
        <f t="shared" si="690"/>
        <v>0.15992794235388311</v>
      </c>
      <c r="LI282" s="74">
        <v>340</v>
      </c>
      <c r="LJ282" s="74">
        <v>5268</v>
      </c>
      <c r="LK282" s="175">
        <f t="shared" si="691"/>
        <v>6.4540622627182992E-2</v>
      </c>
      <c r="LL282" s="74">
        <v>1793</v>
      </c>
      <c r="LM282" s="74">
        <v>13451</v>
      </c>
      <c r="LN282" s="175">
        <v>0.1332986395063564</v>
      </c>
      <c r="LO282" s="175"/>
      <c r="LP282" s="74">
        <v>108</v>
      </c>
      <c r="LQ282" s="74">
        <v>4908</v>
      </c>
      <c r="LR282" s="175">
        <v>2.2004889975550123E-2</v>
      </c>
      <c r="LS282" s="74">
        <v>3562</v>
      </c>
      <c r="LT282" s="74">
        <v>24929</v>
      </c>
      <c r="LU282" s="175">
        <v>0.14288579565967346</v>
      </c>
      <c r="LV282" s="175"/>
      <c r="LW282" s="74"/>
      <c r="LX282" s="74">
        <v>16</v>
      </c>
      <c r="LY282" s="74">
        <v>31</v>
      </c>
      <c r="LZ282" s="74">
        <v>81</v>
      </c>
      <c r="MA282" s="74">
        <v>261</v>
      </c>
      <c r="MB282" s="74">
        <v>169</v>
      </c>
      <c r="MC282" s="74">
        <v>31</v>
      </c>
      <c r="MD282" s="74"/>
    </row>
    <row r="283" spans="1:342" x14ac:dyDescent="0.25">
      <c r="A283" s="153"/>
      <c r="B283" s="156" t="s">
        <v>48</v>
      </c>
      <c r="C283" s="154"/>
      <c r="D283" s="159">
        <v>34041</v>
      </c>
      <c r="E283" s="159" t="s">
        <v>141</v>
      </c>
      <c r="F283" s="73" t="s">
        <v>174</v>
      </c>
      <c r="P283" s="164"/>
      <c r="Q283" s="129"/>
      <c r="R283" s="129"/>
      <c r="S283" s="129"/>
      <c r="T283" s="129"/>
      <c r="U283" s="129"/>
      <c r="V283" s="129"/>
      <c r="W283" s="129"/>
      <c r="X283" s="129"/>
      <c r="Y283" s="129"/>
      <c r="Z283" s="115"/>
      <c r="AA283" s="74"/>
      <c r="AB283" s="75">
        <v>1451</v>
      </c>
      <c r="AC283" s="75">
        <v>5487</v>
      </c>
      <c r="AD283" s="75">
        <v>1896</v>
      </c>
      <c r="AE283" s="75">
        <v>2540</v>
      </c>
      <c r="AF283" s="75">
        <v>2402</v>
      </c>
      <c r="AG283" s="75">
        <v>6801</v>
      </c>
      <c r="AH283" s="75">
        <v>382</v>
      </c>
      <c r="AI283" s="75">
        <v>256</v>
      </c>
      <c r="AK283" s="74">
        <f t="shared" si="693"/>
        <v>21215</v>
      </c>
      <c r="AL283" s="76"/>
      <c r="AM283" s="77">
        <f t="shared" si="694"/>
        <v>6.8395003535234505E-2</v>
      </c>
      <c r="AN283" s="78">
        <f t="shared" si="695"/>
        <v>0.25863775630450153</v>
      </c>
      <c r="AO283" s="78">
        <f t="shared" si="696"/>
        <v>8.9370728258307802E-2</v>
      </c>
      <c r="AP283" s="78">
        <f t="shared" si="697"/>
        <v>0.11972660853169927</v>
      </c>
      <c r="AQ283" s="78">
        <f t="shared" si="698"/>
        <v>0.11322177704454396</v>
      </c>
      <c r="AR283" s="78">
        <f t="shared" si="699"/>
        <v>0.32057506481263259</v>
      </c>
      <c r="AS283" s="78">
        <f t="shared" si="700"/>
        <v>1.800612773980674E-2</v>
      </c>
      <c r="AT283" s="79">
        <f t="shared" si="701"/>
        <v>1.2066933773273628E-2</v>
      </c>
      <c r="AU283" s="76">
        <f t="shared" si="702"/>
        <v>1</v>
      </c>
      <c r="AV283" s="76"/>
      <c r="AW283" s="76"/>
      <c r="AX283" s="75">
        <v>1925</v>
      </c>
      <c r="AY283" s="75">
        <v>1178</v>
      </c>
      <c r="AZ283" s="75">
        <v>2219</v>
      </c>
      <c r="BA283" s="75">
        <v>3492</v>
      </c>
      <c r="BB283" s="75">
        <v>5612</v>
      </c>
      <c r="BC283" s="75">
        <v>6072</v>
      </c>
      <c r="BD283" s="75">
        <v>488</v>
      </c>
      <c r="BE283" s="75">
        <v>592</v>
      </c>
      <c r="BF283" s="75">
        <v>50</v>
      </c>
      <c r="BG283" s="80">
        <v>47</v>
      </c>
      <c r="BH283" s="81"/>
      <c r="BI283" s="81"/>
      <c r="BJ283" s="82"/>
      <c r="BK283" s="74">
        <f t="shared" si="703"/>
        <v>47</v>
      </c>
      <c r="BL283" s="80">
        <f t="shared" si="630"/>
        <v>21675</v>
      </c>
      <c r="BM283" s="83"/>
      <c r="BN283" s="84">
        <f t="shared" si="704"/>
        <v>8.8811995386389855E-2</v>
      </c>
      <c r="BO283" s="85">
        <f t="shared" si="705"/>
        <v>5.4348327566320645E-2</v>
      </c>
      <c r="BP283" s="85">
        <f t="shared" si="706"/>
        <v>0.1023760092272203</v>
      </c>
      <c r="BQ283" s="85">
        <f t="shared" si="707"/>
        <v>0.16110726643598616</v>
      </c>
      <c r="BR283" s="85">
        <f t="shared" si="708"/>
        <v>0.25891580161476357</v>
      </c>
      <c r="BS283" s="85">
        <f t="shared" si="709"/>
        <v>0.28013840830449827</v>
      </c>
      <c r="BT283" s="85">
        <f t="shared" si="710"/>
        <v>2.251441753171857E-2</v>
      </c>
      <c r="BU283" s="85">
        <f t="shared" si="711"/>
        <v>2.7312572087658592E-2</v>
      </c>
      <c r="BV283" s="85">
        <f t="shared" si="712"/>
        <v>2.306805074971165E-3</v>
      </c>
      <c r="BW283" s="85">
        <f t="shared" si="713"/>
        <v>2.1683967704728951E-3</v>
      </c>
      <c r="BX283" s="85">
        <f t="shared" si="714"/>
        <v>0</v>
      </c>
      <c r="BY283" s="85">
        <f t="shared" si="715"/>
        <v>0</v>
      </c>
      <c r="BZ283" s="85">
        <f t="shared" si="716"/>
        <v>0</v>
      </c>
      <c r="CA283" s="76">
        <f t="shared" si="717"/>
        <v>2.1683967704728951E-3</v>
      </c>
      <c r="CB283" s="86">
        <f t="shared" si="718"/>
        <v>1</v>
      </c>
      <c r="CC283" s="76"/>
      <c r="CD283" s="76"/>
      <c r="CE283" s="75">
        <v>2049</v>
      </c>
      <c r="CF283" s="75">
        <v>4169</v>
      </c>
      <c r="CG283" s="75">
        <v>6263</v>
      </c>
      <c r="CH283" s="75">
        <v>3843</v>
      </c>
      <c r="CI283" s="75">
        <v>3274</v>
      </c>
      <c r="CJ283" s="75">
        <v>1526</v>
      </c>
      <c r="CK283" s="75">
        <v>528</v>
      </c>
      <c r="CQ283" s="74">
        <f t="shared" si="719"/>
        <v>0</v>
      </c>
      <c r="CR283" s="74">
        <f t="shared" si="720"/>
        <v>21652</v>
      </c>
      <c r="CS283" s="76"/>
      <c r="CT283" s="77">
        <f t="shared" si="721"/>
        <v>9.4633290227230743E-2</v>
      </c>
      <c r="CU283" s="78">
        <f t="shared" si="722"/>
        <v>0.19254572325882136</v>
      </c>
      <c r="CV283" s="78">
        <f t="shared" si="723"/>
        <v>0.28925734343247739</v>
      </c>
      <c r="CW283" s="78">
        <f t="shared" si="724"/>
        <v>0.17748937742471826</v>
      </c>
      <c r="CX283" s="78">
        <f t="shared" si="725"/>
        <v>0.15121004987991871</v>
      </c>
      <c r="CY283" s="78">
        <f t="shared" si="726"/>
        <v>7.0478477738777023E-2</v>
      </c>
      <c r="CZ283" s="78">
        <f t="shared" si="727"/>
        <v>2.4385738038056531E-2</v>
      </c>
      <c r="DA283" s="79"/>
      <c r="DB283" s="79"/>
      <c r="DC283" s="79"/>
      <c r="DD283" s="79"/>
      <c r="DE283" s="79">
        <f t="shared" si="728"/>
        <v>0</v>
      </c>
      <c r="DF283" s="76">
        <f t="shared" si="729"/>
        <v>1</v>
      </c>
      <c r="DG283" s="76"/>
      <c r="DH283" s="76"/>
      <c r="DI283" s="76"/>
      <c r="DJ283" s="76"/>
      <c r="DK283" s="76">
        <f t="shared" si="631"/>
        <v>0.25863775630450153</v>
      </c>
      <c r="DL283" s="76">
        <f t="shared" si="632"/>
        <v>0.25891580161476357</v>
      </c>
      <c r="DM283" s="76">
        <f t="shared" si="633"/>
        <v>0.19254572325882136</v>
      </c>
      <c r="DN283" s="76"/>
      <c r="DO283" s="76"/>
      <c r="DP283" s="76">
        <f t="shared" si="634"/>
        <v>8.9370728258307802E-2</v>
      </c>
      <c r="DQ283" s="76">
        <f t="shared" si="635"/>
        <v>5.4348327566320645E-2</v>
      </c>
      <c r="DR283" s="76">
        <f t="shared" si="636"/>
        <v>0.15121004987991871</v>
      </c>
      <c r="DS283" s="76"/>
      <c r="DT283" s="76"/>
      <c r="DU283" s="76"/>
      <c r="DV283" s="76">
        <f t="shared" si="637"/>
        <v>2.7312572087658592E-2</v>
      </c>
      <c r="DW283" s="76"/>
      <c r="DX283" s="76"/>
      <c r="DY283" s="76"/>
      <c r="DZ283" s="76"/>
      <c r="EA283" s="76">
        <f t="shared" si="638"/>
        <v>2.306805074971165E-3</v>
      </c>
      <c r="EB283" s="76"/>
      <c r="EC283" s="76"/>
      <c r="ED283" s="76"/>
      <c r="EE283" s="76">
        <f t="shared" si="730"/>
        <v>0.34800848456280931</v>
      </c>
      <c r="EF283" s="76">
        <f t="shared" si="731"/>
        <v>0.34288350634371395</v>
      </c>
      <c r="EG283" s="76">
        <f t="shared" si="732"/>
        <v>0.34375577313874006</v>
      </c>
      <c r="EH283" s="76"/>
      <c r="EI283" s="76"/>
      <c r="EJ283" s="76">
        <f t="shared" si="639"/>
        <v>-6.6092033045680176E-2</v>
      </c>
      <c r="EK283" s="76"/>
      <c r="EL283" s="76">
        <f t="shared" si="640"/>
        <v>-6.6370078355942219E-2</v>
      </c>
      <c r="EM283" s="76"/>
      <c r="EN283" s="76"/>
      <c r="EO283" s="76">
        <f t="shared" si="641"/>
        <v>6.1839321621610904E-2</v>
      </c>
      <c r="EP283" s="76"/>
      <c r="EQ283" s="76">
        <f t="shared" si="642"/>
        <v>9.6861722313598062E-2</v>
      </c>
      <c r="ER283" s="76"/>
      <c r="ES283" s="76"/>
      <c r="ET283" s="76">
        <f t="shared" si="643"/>
        <v>0</v>
      </c>
      <c r="EU283" s="76"/>
      <c r="EV283" s="76">
        <f t="shared" si="644"/>
        <v>-2.7312572087658592E-2</v>
      </c>
      <c r="EW283" s="76"/>
      <c r="EX283" s="76"/>
      <c r="EY283" s="76">
        <f t="shared" si="645"/>
        <v>0</v>
      </c>
      <c r="EZ283" s="76"/>
      <c r="FA283" s="76">
        <f t="shared" si="646"/>
        <v>-2.306805074971165E-3</v>
      </c>
      <c r="FB283" s="76"/>
      <c r="FC283" s="76"/>
      <c r="FD283" s="76">
        <f t="shared" si="647"/>
        <v>-4.2527114240692443E-3</v>
      </c>
      <c r="FE283" s="76"/>
      <c r="FF283" s="76">
        <f t="shared" si="648"/>
        <v>8.7226679502611093E-4</v>
      </c>
      <c r="FG283" s="76"/>
      <c r="FH283" s="76"/>
      <c r="FI283" s="76"/>
      <c r="FJ283" s="76"/>
      <c r="FK283" s="76"/>
      <c r="FL283" s="76">
        <f t="shared" si="649"/>
        <v>1.800612773980674E-2</v>
      </c>
      <c r="FM283" s="76">
        <f t="shared" si="650"/>
        <v>2.251441753171857E-2</v>
      </c>
      <c r="FN283" s="76">
        <f t="shared" si="651"/>
        <v>2.4385738038056531E-2</v>
      </c>
      <c r="FO283" s="76"/>
      <c r="FP283" s="76">
        <f t="shared" si="652"/>
        <v>6.3796102982497903E-3</v>
      </c>
      <c r="FQ283" s="76"/>
      <c r="FR283" s="76">
        <f t="shared" si="653"/>
        <v>1.8713205063379604E-3</v>
      </c>
      <c r="FS283" s="76"/>
      <c r="FT283" s="76"/>
      <c r="FU283" s="76"/>
      <c r="FV283" s="76"/>
      <c r="FW283" s="76">
        <f t="shared" si="654"/>
        <v>0.32057506481263259</v>
      </c>
      <c r="FX283" s="76">
        <f t="shared" si="655"/>
        <v>0.28013840830449827</v>
      </c>
      <c r="FY283" s="76">
        <f t="shared" si="656"/>
        <v>0.28925734343247739</v>
      </c>
      <c r="FZ283" s="76"/>
      <c r="GA283" s="76">
        <f t="shared" si="657"/>
        <v>-3.1317721380155206E-2</v>
      </c>
      <c r="GB283" s="76"/>
      <c r="GC283" s="76">
        <f t="shared" si="658"/>
        <v>9.118935127979122E-3</v>
      </c>
      <c r="GD283" s="76"/>
      <c r="GE283" s="76"/>
      <c r="GF283" s="76"/>
      <c r="GG283" s="76"/>
      <c r="GH283" s="76">
        <f t="shared" si="659"/>
        <v>6.8395003535234505E-2</v>
      </c>
      <c r="GI283" s="76">
        <f t="shared" si="660"/>
        <v>0.1023760092272203</v>
      </c>
      <c r="GJ283" s="76">
        <f t="shared" si="661"/>
        <v>7.0478477738777023E-2</v>
      </c>
      <c r="GK283" s="76"/>
      <c r="GL283" s="76">
        <f t="shared" si="662"/>
        <v>2.083474203542518E-3</v>
      </c>
      <c r="GM283" s="76"/>
      <c r="GN283" s="76">
        <f t="shared" si="663"/>
        <v>-3.1897531488443279E-2</v>
      </c>
      <c r="GO283" s="76"/>
      <c r="GP283" s="76"/>
      <c r="GQ283" s="76"/>
      <c r="GR283" s="76"/>
      <c r="GS283" s="76">
        <f t="shared" si="664"/>
        <v>0.11972660853169927</v>
      </c>
      <c r="GT283" s="76">
        <f t="shared" si="665"/>
        <v>0.16110726643598616</v>
      </c>
      <c r="GU283" s="76">
        <f t="shared" si="666"/>
        <v>9.4633290227230743E-2</v>
      </c>
      <c r="GV283" s="76"/>
      <c r="GW283" s="76">
        <f t="shared" si="667"/>
        <v>-2.5093318304468523E-2</v>
      </c>
      <c r="GX283" s="76"/>
      <c r="GY283" s="76">
        <f t="shared" si="668"/>
        <v>-6.647397620875542E-2</v>
      </c>
      <c r="GZ283" s="76"/>
      <c r="HA283" s="76"/>
      <c r="HB283" s="76"/>
      <c r="HC283" s="76"/>
      <c r="HD283" s="76">
        <f t="shared" si="669"/>
        <v>0.11322177704454396</v>
      </c>
      <c r="HE283" s="76">
        <f t="shared" si="670"/>
        <v>8.8811995386389855E-2</v>
      </c>
      <c r="HF283" s="76">
        <f t="shared" si="671"/>
        <v>0.17748937742471826</v>
      </c>
      <c r="HG283" s="76"/>
      <c r="HH283" s="76">
        <f t="shared" si="672"/>
        <v>6.4267600380174303E-2</v>
      </c>
      <c r="HI283" s="76"/>
      <c r="HJ283" s="76">
        <f t="shared" si="673"/>
        <v>8.8677382038328409E-2</v>
      </c>
      <c r="HK283" s="76"/>
      <c r="HL283" s="76"/>
      <c r="HM283" s="76"/>
      <c r="HN283" s="76"/>
      <c r="HO283" s="76"/>
      <c r="HP283" s="76"/>
      <c r="HQ283" s="76"/>
      <c r="HR283" s="76">
        <f t="shared" si="674"/>
        <v>0.13773273627150601</v>
      </c>
      <c r="HS283" s="76">
        <f t="shared" si="675"/>
        <v>0.23294838557624323</v>
      </c>
      <c r="HT283" s="76">
        <f t="shared" si="676"/>
        <v>0.25095451331604995</v>
      </c>
      <c r="HU283" s="76"/>
      <c r="HV283" s="76">
        <f t="shared" si="677"/>
        <v>0.18362168396770473</v>
      </c>
      <c r="HW283" s="76">
        <f t="shared" si="678"/>
        <v>0.249919261822376</v>
      </c>
      <c r="HX283" s="76">
        <f t="shared" si="679"/>
        <v>0.27243367935409457</v>
      </c>
      <c r="HY283" s="76"/>
      <c r="HZ283" s="76">
        <f t="shared" si="680"/>
        <v>0.11901902826528728</v>
      </c>
      <c r="IA283" s="76">
        <f t="shared" si="681"/>
        <v>0.27212266765194904</v>
      </c>
      <c r="IB283" s="76">
        <f t="shared" si="682"/>
        <v>0.29650840569000553</v>
      </c>
      <c r="IC283" s="76"/>
      <c r="ID283" s="76"/>
      <c r="IE283" s="76">
        <f t="shared" si="683"/>
        <v>-1.8713708006218729E-2</v>
      </c>
      <c r="IF283" s="76"/>
      <c r="IG283" s="76">
        <f t="shared" si="684"/>
        <v>-6.4602655702417452E-2</v>
      </c>
      <c r="IH283" s="76"/>
      <c r="II283" s="76"/>
      <c r="IJ283" s="76">
        <f t="shared" si="685"/>
        <v>3.9174282075705807E-2</v>
      </c>
      <c r="IK283" s="76"/>
      <c r="IL283" s="76">
        <f t="shared" si="686"/>
        <v>2.2203405829573031E-2</v>
      </c>
      <c r="IM283" s="76"/>
      <c r="IN283" s="76"/>
      <c r="IO283" s="76">
        <f t="shared" si="687"/>
        <v>4.5553892373955573E-2</v>
      </c>
      <c r="IP283" s="76"/>
      <c r="IQ283" s="76">
        <f t="shared" si="688"/>
        <v>2.4074726335910956E-2</v>
      </c>
      <c r="IR283" s="76"/>
      <c r="IS283" s="76"/>
      <c r="IT283" s="76"/>
      <c r="IU283" s="76"/>
      <c r="IV283" s="76"/>
      <c r="IW283" s="76">
        <v>0.04</v>
      </c>
      <c r="IX283" s="183">
        <v>4.248740995728947</v>
      </c>
      <c r="IY283" s="183">
        <v>4.2572726058792032</v>
      </c>
      <c r="IZ283" s="175">
        <v>-0.20718969411250068</v>
      </c>
      <c r="JA283" s="76"/>
      <c r="JB283" s="74">
        <v>18259</v>
      </c>
      <c r="JC283" s="74">
        <v>102</v>
      </c>
      <c r="JD283" s="74">
        <v>101</v>
      </c>
      <c r="JE283" s="76">
        <v>1.3954931564838746E-2</v>
      </c>
      <c r="JF283" s="76">
        <v>6.4605507517978999E-2</v>
      </c>
      <c r="JG283" s="74"/>
      <c r="JH283" s="74">
        <v>237</v>
      </c>
      <c r="JI283" s="74">
        <v>6</v>
      </c>
      <c r="JJ283" s="175">
        <v>2.5316455696202531E-2</v>
      </c>
      <c r="JK283" s="74">
        <v>280</v>
      </c>
      <c r="JL283" s="74">
        <v>14</v>
      </c>
      <c r="JM283" s="175">
        <v>0.05</v>
      </c>
      <c r="JN283" s="74">
        <v>517</v>
      </c>
      <c r="JO283" s="74">
        <v>20</v>
      </c>
      <c r="JP283" s="175">
        <v>3.8684719535783368E-2</v>
      </c>
      <c r="JQ283" s="175">
        <v>0.48234961527114356</v>
      </c>
      <c r="JR283" s="74"/>
      <c r="JS283" s="74"/>
      <c r="JT283" s="76">
        <v>2.8248587570621469E-2</v>
      </c>
      <c r="JU283" s="175"/>
      <c r="JV283" s="175">
        <v>3.9094190168960999E-2</v>
      </c>
      <c r="JW283" s="175">
        <v>8.4320802325210005E-3</v>
      </c>
      <c r="JX283" s="175">
        <v>3.8647034399054586E-3</v>
      </c>
      <c r="JY283" s="175">
        <v>3.5229486729055542E-2</v>
      </c>
      <c r="JZ283" s="175">
        <v>4.7526270401482003E-2</v>
      </c>
      <c r="KA283" s="175">
        <v>9.9651857293430006E-3</v>
      </c>
      <c r="KB283" s="175">
        <v>2.2709125171675875E-2</v>
      </c>
      <c r="KC283" s="175">
        <v>7.6335877862595422E-2</v>
      </c>
      <c r="KD283" s="175">
        <v>4.110639113353988E-2</v>
      </c>
      <c r="KE283" s="175">
        <v>3.2674310901018876E-2</v>
      </c>
      <c r="KF283" s="175">
        <v>8.0200581302500878E-2</v>
      </c>
      <c r="KG283" s="175"/>
      <c r="KH283" s="74">
        <v>1709</v>
      </c>
      <c r="KI283" s="74">
        <v>30991</v>
      </c>
      <c r="KJ283" s="74">
        <v>2511</v>
      </c>
      <c r="KK283" s="74">
        <v>31309</v>
      </c>
      <c r="KL283" s="76">
        <v>5.5145042108999384E-2</v>
      </c>
      <c r="KM283" s="76">
        <v>8.0200581302500878E-2</v>
      </c>
      <c r="KN283" s="175">
        <v>2.5055539193501494E-2</v>
      </c>
      <c r="KO283" s="175">
        <v>0.45435705976934165</v>
      </c>
      <c r="KP283" s="175"/>
      <c r="KQ283" s="74">
        <v>307</v>
      </c>
      <c r="KR283" s="74">
        <v>2072</v>
      </c>
      <c r="KS283" s="175">
        <v>0.14816602316602318</v>
      </c>
      <c r="KT283" s="74">
        <v>617</v>
      </c>
      <c r="KU283" s="74">
        <v>4062</v>
      </c>
      <c r="KV283" s="175">
        <v>0.15189561792220582</v>
      </c>
      <c r="KW283" s="74">
        <v>866</v>
      </c>
      <c r="KX283" s="74">
        <v>6036</v>
      </c>
      <c r="KY283" s="175">
        <v>0.14347249834327369</v>
      </c>
      <c r="KZ283" s="74">
        <v>1124</v>
      </c>
      <c r="LA283" s="74">
        <v>8768</v>
      </c>
      <c r="LB283" s="175">
        <v>0.12819343065693431</v>
      </c>
      <c r="LC283" s="74">
        <v>453</v>
      </c>
      <c r="LD283" s="74">
        <v>3782</v>
      </c>
      <c r="LE283" s="175">
        <f t="shared" si="689"/>
        <v>0.1197778952934955</v>
      </c>
      <c r="LF283" s="74">
        <v>569</v>
      </c>
      <c r="LG283" s="74">
        <v>5955</v>
      </c>
      <c r="LH283" s="175">
        <f t="shared" si="690"/>
        <v>9.5549958018471867E-2</v>
      </c>
      <c r="LI283" s="74">
        <v>267</v>
      </c>
      <c r="LJ283" s="74">
        <v>6591</v>
      </c>
      <c r="LK283" s="175">
        <f t="shared" si="691"/>
        <v>4.050978607191625E-2</v>
      </c>
      <c r="LL283" s="74">
        <v>1289</v>
      </c>
      <c r="LM283" s="74">
        <v>16328</v>
      </c>
      <c r="LN283" s="175">
        <v>7.8944145026947576E-2</v>
      </c>
      <c r="LO283" s="175"/>
      <c r="LP283" s="74">
        <v>98</v>
      </c>
      <c r="LQ283" s="74">
        <v>6213</v>
      </c>
      <c r="LR283" s="175">
        <v>1.5773378400128761E-2</v>
      </c>
      <c r="LS283" s="74">
        <v>2511</v>
      </c>
      <c r="LT283" s="74">
        <v>31309</v>
      </c>
      <c r="LU283" s="175">
        <v>8.0200581302500878E-2</v>
      </c>
      <c r="LV283" s="175"/>
      <c r="LW283" s="74"/>
      <c r="LX283" s="74">
        <v>178</v>
      </c>
      <c r="LY283" s="74">
        <v>145</v>
      </c>
      <c r="LZ283" s="74">
        <v>94</v>
      </c>
      <c r="MA283" s="74">
        <v>89</v>
      </c>
      <c r="MB283" s="74">
        <v>24</v>
      </c>
      <c r="MC283" s="74">
        <v>77</v>
      </c>
      <c r="MD283" s="74"/>
    </row>
    <row r="284" spans="1:342" x14ac:dyDescent="0.25">
      <c r="A284" s="153" t="s">
        <v>79</v>
      </c>
      <c r="B284" s="156" t="s">
        <v>81</v>
      </c>
      <c r="C284" s="154"/>
      <c r="D284" s="159">
        <v>23103</v>
      </c>
      <c r="E284" s="159" t="s">
        <v>77</v>
      </c>
      <c r="F284" s="73" t="s">
        <v>372</v>
      </c>
      <c r="P284" s="164"/>
      <c r="Q284" s="129"/>
      <c r="R284" s="129"/>
      <c r="S284" s="129"/>
      <c r="T284" s="129"/>
      <c r="U284" s="129"/>
      <c r="V284" s="129"/>
      <c r="W284" s="129"/>
      <c r="X284" s="129"/>
      <c r="Y284" s="129"/>
      <c r="Z284" s="115"/>
      <c r="AA284" s="74"/>
      <c r="AB284" s="75">
        <v>516</v>
      </c>
      <c r="AC284" s="75">
        <v>724</v>
      </c>
      <c r="AD284" s="75">
        <v>125</v>
      </c>
      <c r="AE284" s="75">
        <v>144</v>
      </c>
      <c r="AF284" s="75">
        <v>471</v>
      </c>
      <c r="AG284" s="75">
        <v>301</v>
      </c>
      <c r="AH284" s="75">
        <v>40</v>
      </c>
      <c r="AI284" s="75">
        <v>4781</v>
      </c>
      <c r="AK284" s="74">
        <f t="shared" si="693"/>
        <v>7102</v>
      </c>
      <c r="AL284" s="76"/>
      <c r="AM284" s="77">
        <f t="shared" si="694"/>
        <v>7.265558997465503E-2</v>
      </c>
      <c r="AN284" s="78">
        <f t="shared" si="695"/>
        <v>0.10194311461560124</v>
      </c>
      <c r="AO284" s="78">
        <f t="shared" si="696"/>
        <v>1.7600675865953253E-2</v>
      </c>
      <c r="AP284" s="78">
        <f t="shared" si="697"/>
        <v>2.0275978597578147E-2</v>
      </c>
      <c r="AQ284" s="78">
        <f t="shared" si="698"/>
        <v>6.6319346662911852E-2</v>
      </c>
      <c r="AR284" s="78">
        <f t="shared" si="699"/>
        <v>4.2382427485215431E-2</v>
      </c>
      <c r="AS284" s="78">
        <f t="shared" si="700"/>
        <v>5.632216277105041E-3</v>
      </c>
      <c r="AT284" s="79">
        <f t="shared" si="701"/>
        <v>0.67319065052098004</v>
      </c>
      <c r="AU284" s="76">
        <f t="shared" si="702"/>
        <v>1</v>
      </c>
      <c r="AV284" s="76"/>
      <c r="AW284" s="76"/>
      <c r="AX284" s="75">
        <v>216</v>
      </c>
      <c r="AY284" s="75">
        <v>63</v>
      </c>
      <c r="AZ284" s="75">
        <v>756</v>
      </c>
      <c r="BA284" s="75">
        <v>197</v>
      </c>
      <c r="BB284" s="75">
        <v>593</v>
      </c>
      <c r="BC284" s="75">
        <v>355</v>
      </c>
      <c r="BD284" s="75">
        <v>41</v>
      </c>
      <c r="BF284" s="75">
        <v>0</v>
      </c>
      <c r="BG284" s="80">
        <v>19</v>
      </c>
      <c r="BH284" s="81"/>
      <c r="BI284" s="81"/>
      <c r="BJ284" s="82"/>
      <c r="BK284" s="74">
        <f t="shared" si="703"/>
        <v>19</v>
      </c>
      <c r="BL284" s="80">
        <f t="shared" si="630"/>
        <v>2240</v>
      </c>
      <c r="BM284" s="83"/>
      <c r="BN284" s="84">
        <f t="shared" si="704"/>
        <v>9.6428571428571433E-2</v>
      </c>
      <c r="BO284" s="85">
        <f t="shared" si="705"/>
        <v>2.8125000000000001E-2</v>
      </c>
      <c r="BP284" s="85">
        <f t="shared" si="706"/>
        <v>0.33750000000000002</v>
      </c>
      <c r="BQ284" s="85">
        <f t="shared" si="707"/>
        <v>8.7946428571428578E-2</v>
      </c>
      <c r="BR284" s="85">
        <f t="shared" si="708"/>
        <v>0.26473214285714286</v>
      </c>
      <c r="BS284" s="85">
        <f t="shared" si="709"/>
        <v>0.15848214285714285</v>
      </c>
      <c r="BT284" s="85">
        <f t="shared" si="710"/>
        <v>1.8303571428571429E-2</v>
      </c>
      <c r="BU284" s="85">
        <f t="shared" si="711"/>
        <v>0</v>
      </c>
      <c r="BV284" s="85">
        <f t="shared" si="712"/>
        <v>0</v>
      </c>
      <c r="BW284" s="85">
        <f t="shared" si="713"/>
        <v>8.4821428571428565E-3</v>
      </c>
      <c r="BX284" s="85">
        <f t="shared" si="714"/>
        <v>0</v>
      </c>
      <c r="BY284" s="85">
        <f t="shared" si="715"/>
        <v>0</v>
      </c>
      <c r="BZ284" s="85">
        <f t="shared" si="716"/>
        <v>0</v>
      </c>
      <c r="CA284" s="76">
        <f t="shared" si="717"/>
        <v>8.4821428571428565E-3</v>
      </c>
      <c r="CB284" s="86">
        <f t="shared" si="718"/>
        <v>1</v>
      </c>
      <c r="CC284" s="76"/>
      <c r="CD284" s="76"/>
      <c r="CE284" s="75">
        <v>176</v>
      </c>
      <c r="CF284" s="75">
        <v>605</v>
      </c>
      <c r="CG284" s="75">
        <v>341</v>
      </c>
      <c r="CH284" s="75">
        <v>1121</v>
      </c>
      <c r="CI284" s="75">
        <v>152</v>
      </c>
      <c r="CJ284" s="75">
        <v>505</v>
      </c>
      <c r="CK284" s="75">
        <v>77</v>
      </c>
      <c r="CL284" s="75">
        <v>101</v>
      </c>
      <c r="CM284" s="73">
        <v>18</v>
      </c>
      <c r="CN284" s="75">
        <v>35</v>
      </c>
      <c r="CO284" s="73"/>
      <c r="CQ284" s="74">
        <f t="shared" si="719"/>
        <v>154</v>
      </c>
      <c r="CR284" s="74">
        <f t="shared" si="720"/>
        <v>3131</v>
      </c>
      <c r="CS284" s="76"/>
      <c r="CT284" s="77">
        <f t="shared" si="721"/>
        <v>5.6212072820185241E-2</v>
      </c>
      <c r="CU284" s="78">
        <f t="shared" si="722"/>
        <v>0.19322900031938678</v>
      </c>
      <c r="CV284" s="78">
        <f t="shared" si="723"/>
        <v>0.10891089108910891</v>
      </c>
      <c r="CW284" s="78">
        <f t="shared" si="724"/>
        <v>0.35803257745129352</v>
      </c>
      <c r="CX284" s="78">
        <f t="shared" si="725"/>
        <v>4.8546790162887259E-2</v>
      </c>
      <c r="CY284" s="78">
        <f t="shared" si="726"/>
        <v>0.16129032258064516</v>
      </c>
      <c r="CZ284" s="78">
        <f t="shared" si="727"/>
        <v>2.4592781858831046E-2</v>
      </c>
      <c r="DA284" s="79"/>
      <c r="DB284" s="79"/>
      <c r="DC284" s="79"/>
      <c r="DD284" s="79"/>
      <c r="DE284" s="79">
        <f t="shared" si="728"/>
        <v>4.9185563717662091E-2</v>
      </c>
      <c r="DF284" s="76">
        <f t="shared" si="729"/>
        <v>1</v>
      </c>
      <c r="DG284" s="76"/>
      <c r="DH284" s="76"/>
      <c r="DI284" s="76"/>
      <c r="DJ284" s="76"/>
      <c r="DK284" s="76">
        <f t="shared" si="631"/>
        <v>0.10194311461560124</v>
      </c>
      <c r="DL284" s="76">
        <f t="shared" si="632"/>
        <v>0.26473214285714286</v>
      </c>
      <c r="DM284" s="76">
        <f t="shared" si="633"/>
        <v>0.19322900031938678</v>
      </c>
      <c r="DN284" s="76"/>
      <c r="DO284" s="76"/>
      <c r="DP284" s="76">
        <f t="shared" si="634"/>
        <v>1.7600675865953253E-2</v>
      </c>
      <c r="DQ284" s="76">
        <f t="shared" si="635"/>
        <v>2.8125000000000001E-2</v>
      </c>
      <c r="DR284" s="76">
        <f t="shared" si="636"/>
        <v>4.8546790162887259E-2</v>
      </c>
      <c r="DS284" s="76"/>
      <c r="DT284" s="76"/>
      <c r="DU284" s="76"/>
      <c r="DV284" s="76">
        <f t="shared" si="637"/>
        <v>0</v>
      </c>
      <c r="DW284" s="76"/>
      <c r="DX284" s="76"/>
      <c r="DY284" s="76"/>
      <c r="DZ284" s="76"/>
      <c r="EA284" s="76">
        <f t="shared" si="638"/>
        <v>0</v>
      </c>
      <c r="EB284" s="76"/>
      <c r="EC284" s="76"/>
      <c r="ED284" s="76"/>
      <c r="EE284" s="76">
        <f t="shared" si="730"/>
        <v>0.11954379048155449</v>
      </c>
      <c r="EF284" s="76">
        <f t="shared" si="731"/>
        <v>0.29285714285714287</v>
      </c>
      <c r="EG284" s="76">
        <f t="shared" si="732"/>
        <v>0.24177579048227404</v>
      </c>
      <c r="EH284" s="76"/>
      <c r="EI284" s="76"/>
      <c r="EJ284" s="76">
        <f t="shared" si="639"/>
        <v>9.1285885703785541E-2</v>
      </c>
      <c r="EK284" s="76"/>
      <c r="EL284" s="76">
        <f t="shared" si="640"/>
        <v>-7.1503142537756081E-2</v>
      </c>
      <c r="EM284" s="76"/>
      <c r="EN284" s="76"/>
      <c r="EO284" s="76">
        <f t="shared" si="641"/>
        <v>3.0946114296934005E-2</v>
      </c>
      <c r="EP284" s="76"/>
      <c r="EQ284" s="76">
        <f t="shared" si="642"/>
        <v>2.0421790162887258E-2</v>
      </c>
      <c r="ER284" s="76"/>
      <c r="ES284" s="76"/>
      <c r="ET284" s="76">
        <f t="shared" si="643"/>
        <v>0</v>
      </c>
      <c r="EU284" s="76"/>
      <c r="EV284" s="76">
        <f t="shared" si="644"/>
        <v>0</v>
      </c>
      <c r="EW284" s="76"/>
      <c r="EX284" s="76"/>
      <c r="EY284" s="76">
        <f t="shared" si="645"/>
        <v>0</v>
      </c>
      <c r="EZ284" s="76"/>
      <c r="FA284" s="76">
        <f t="shared" si="646"/>
        <v>0</v>
      </c>
      <c r="FB284" s="76"/>
      <c r="FC284" s="76"/>
      <c r="FD284" s="76">
        <f t="shared" si="647"/>
        <v>0.12223200000071956</v>
      </c>
      <c r="FE284" s="76"/>
      <c r="FF284" s="76">
        <f t="shared" si="648"/>
        <v>-5.1081352374868827E-2</v>
      </c>
      <c r="FG284" s="76"/>
      <c r="FH284" s="76"/>
      <c r="FI284" s="76"/>
      <c r="FJ284" s="76"/>
      <c r="FK284" s="76"/>
      <c r="FL284" s="76">
        <f t="shared" si="649"/>
        <v>5.632216277105041E-3</v>
      </c>
      <c r="FM284" s="76">
        <f t="shared" si="650"/>
        <v>1.8303571428571429E-2</v>
      </c>
      <c r="FN284" s="76">
        <f t="shared" si="651"/>
        <v>2.4592781858831046E-2</v>
      </c>
      <c r="FO284" s="76"/>
      <c r="FP284" s="76">
        <f t="shared" si="652"/>
        <v>1.8960565581726006E-2</v>
      </c>
      <c r="FQ284" s="76"/>
      <c r="FR284" s="76">
        <f t="shared" si="653"/>
        <v>6.2892104302596161E-3</v>
      </c>
      <c r="FS284" s="76"/>
      <c r="FT284" s="76"/>
      <c r="FU284" s="76"/>
      <c r="FV284" s="76"/>
      <c r="FW284" s="76">
        <f t="shared" si="654"/>
        <v>4.2382427485215431E-2</v>
      </c>
      <c r="FX284" s="76">
        <f t="shared" si="655"/>
        <v>0.15848214285714285</v>
      </c>
      <c r="FY284" s="76">
        <f t="shared" si="656"/>
        <v>0.10891089108910891</v>
      </c>
      <c r="FZ284" s="76"/>
      <c r="GA284" s="76">
        <f t="shared" si="657"/>
        <v>6.6528463603893473E-2</v>
      </c>
      <c r="GB284" s="76"/>
      <c r="GC284" s="76">
        <f t="shared" si="658"/>
        <v>-4.9571251768033939E-2</v>
      </c>
      <c r="GD284" s="76"/>
      <c r="GE284" s="76"/>
      <c r="GF284" s="76"/>
      <c r="GG284" s="76"/>
      <c r="GH284" s="76">
        <f t="shared" si="659"/>
        <v>7.265558997465503E-2</v>
      </c>
      <c r="GI284" s="76">
        <f t="shared" si="660"/>
        <v>0.33750000000000002</v>
      </c>
      <c r="GJ284" s="76">
        <f t="shared" si="661"/>
        <v>0.16129032258064516</v>
      </c>
      <c r="GK284" s="76"/>
      <c r="GL284" s="76">
        <f t="shared" si="662"/>
        <v>8.8634732605990127E-2</v>
      </c>
      <c r="GM284" s="76"/>
      <c r="GN284" s="76">
        <f t="shared" si="663"/>
        <v>-0.17620967741935487</v>
      </c>
      <c r="GO284" s="76"/>
      <c r="GP284" s="76"/>
      <c r="GQ284" s="76"/>
      <c r="GR284" s="76"/>
      <c r="GS284" s="76">
        <f t="shared" si="664"/>
        <v>2.0275978597578147E-2</v>
      </c>
      <c r="GT284" s="76">
        <f t="shared" si="665"/>
        <v>8.7946428571428578E-2</v>
      </c>
      <c r="GU284" s="76">
        <f t="shared" si="666"/>
        <v>5.6212072820185241E-2</v>
      </c>
      <c r="GV284" s="76"/>
      <c r="GW284" s="76">
        <f t="shared" si="667"/>
        <v>3.5936094222607094E-2</v>
      </c>
      <c r="GX284" s="76"/>
      <c r="GY284" s="76">
        <f t="shared" si="668"/>
        <v>-3.1734355751243337E-2</v>
      </c>
      <c r="GZ284" s="76"/>
      <c r="HA284" s="76"/>
      <c r="HB284" s="76"/>
      <c r="HC284" s="76"/>
      <c r="HD284" s="76">
        <f t="shared" si="669"/>
        <v>6.6319346662911852E-2</v>
      </c>
      <c r="HE284" s="76">
        <f t="shared" si="670"/>
        <v>9.6428571428571433E-2</v>
      </c>
      <c r="HF284" s="76">
        <f t="shared" si="671"/>
        <v>0.35803257745129352</v>
      </c>
      <c r="HG284" s="76"/>
      <c r="HH284" s="76">
        <f t="shared" si="672"/>
        <v>0.29171323078838168</v>
      </c>
      <c r="HI284" s="76"/>
      <c r="HJ284" s="76">
        <f t="shared" si="673"/>
        <v>0.2616040060227221</v>
      </c>
      <c r="HK284" s="76"/>
      <c r="HL284" s="76"/>
      <c r="HM284" s="76"/>
      <c r="HN284" s="76"/>
      <c r="HO284" s="76"/>
      <c r="HP284" s="76"/>
      <c r="HQ284" s="76"/>
      <c r="HR284" s="76">
        <f t="shared" si="674"/>
        <v>2.5908194874683189E-2</v>
      </c>
      <c r="HS284" s="76">
        <f t="shared" si="675"/>
        <v>8.6595325260489991E-2</v>
      </c>
      <c r="HT284" s="76">
        <f t="shared" si="676"/>
        <v>9.2227541537595048E-2</v>
      </c>
      <c r="HU284" s="76"/>
      <c r="HV284" s="76">
        <f t="shared" si="677"/>
        <v>0.10625000000000001</v>
      </c>
      <c r="HW284" s="76">
        <f t="shared" si="678"/>
        <v>0.18437500000000001</v>
      </c>
      <c r="HX284" s="76">
        <f t="shared" si="679"/>
        <v>0.20267857142857143</v>
      </c>
      <c r="HY284" s="76"/>
      <c r="HZ284" s="76">
        <f t="shared" si="680"/>
        <v>8.0804854679016283E-2</v>
      </c>
      <c r="IA284" s="76">
        <f t="shared" si="681"/>
        <v>0.41424465027147878</v>
      </c>
      <c r="IB284" s="76">
        <f t="shared" si="682"/>
        <v>0.43883743213030979</v>
      </c>
      <c r="IC284" s="76"/>
      <c r="ID284" s="76"/>
      <c r="IE284" s="76">
        <f t="shared" si="683"/>
        <v>5.4896659804333094E-2</v>
      </c>
      <c r="IF284" s="76"/>
      <c r="IG284" s="76">
        <f t="shared" si="684"/>
        <v>-2.5445145320983728E-2</v>
      </c>
      <c r="IH284" s="76"/>
      <c r="II284" s="76"/>
      <c r="IJ284" s="76">
        <f t="shared" si="685"/>
        <v>0.32764932501098876</v>
      </c>
      <c r="IK284" s="76"/>
      <c r="IL284" s="76">
        <f t="shared" si="686"/>
        <v>0.22986965027147876</v>
      </c>
      <c r="IM284" s="76"/>
      <c r="IN284" s="76"/>
      <c r="IO284" s="76">
        <f t="shared" si="687"/>
        <v>0.34660989059271474</v>
      </c>
      <c r="IP284" s="76"/>
      <c r="IQ284" s="76">
        <f t="shared" si="688"/>
        <v>0.23615886070173836</v>
      </c>
      <c r="IR284" s="76"/>
      <c r="IS284" s="76"/>
      <c r="IT284" s="76"/>
      <c r="IU284" s="76"/>
      <c r="IV284" s="76"/>
      <c r="IW284" s="76">
        <v>0.04</v>
      </c>
      <c r="IX284" s="183">
        <v>4.0726393972777997</v>
      </c>
      <c r="IY284" s="183">
        <v>4.1923274858266861</v>
      </c>
      <c r="IZ284" s="175">
        <v>-7.0966884866788191E-2</v>
      </c>
      <c r="JA284" s="76"/>
      <c r="JB284" s="74">
        <v>22046</v>
      </c>
      <c r="JC284" s="74">
        <v>124</v>
      </c>
      <c r="JD284" s="74">
        <v>144</v>
      </c>
      <c r="JE284" s="76">
        <v>2.0490463401834042E-2</v>
      </c>
      <c r="JF284" s="76">
        <v>6.9981195617391592E-2</v>
      </c>
      <c r="JG284" s="74"/>
      <c r="JH284" s="74">
        <v>89</v>
      </c>
      <c r="JI284" s="74">
        <v>7</v>
      </c>
      <c r="JJ284" s="175">
        <v>7.8651685393258425E-2</v>
      </c>
      <c r="JK284" s="74">
        <v>44</v>
      </c>
      <c r="JL284" s="74">
        <v>25</v>
      </c>
      <c r="JM284" s="175">
        <v>0.56818181818181823</v>
      </c>
      <c r="JN284" s="74">
        <v>133</v>
      </c>
      <c r="JO284" s="74">
        <v>32</v>
      </c>
      <c r="JP284" s="175">
        <v>0.24060150375939848</v>
      </c>
      <c r="JQ284" s="175">
        <v>0.57306829552716876</v>
      </c>
      <c r="JR284" s="74"/>
      <c r="JS284" s="74"/>
      <c r="JT284" s="76">
        <v>7.4626865671641784E-2</v>
      </c>
      <c r="JU284" s="175"/>
      <c r="JV284" s="175">
        <v>0.28037250302125544</v>
      </c>
      <c r="JW284" s="175">
        <v>1.7274472168905951E-2</v>
      </c>
      <c r="JX284" s="175">
        <v>1.8340797611431009E-2</v>
      </c>
      <c r="JY284" s="175">
        <v>0.2620317054098244</v>
      </c>
      <c r="JZ284" s="175">
        <v>0.29764697519016137</v>
      </c>
      <c r="KA284" s="175">
        <v>3.383806070946186E-2</v>
      </c>
      <c r="KB284" s="175">
        <v>8.8362835003909859E-2</v>
      </c>
      <c r="KC284" s="175">
        <v>0.40150707329210206</v>
      </c>
      <c r="KD284" s="175">
        <v>0.13947536788227768</v>
      </c>
      <c r="KE284" s="175">
        <v>0.12220089571337173</v>
      </c>
      <c r="KF284" s="175">
        <v>0.41984787090353309</v>
      </c>
      <c r="KG284" s="175"/>
      <c r="KH284" s="74">
        <v>4729</v>
      </c>
      <c r="KI284" s="74">
        <v>13626</v>
      </c>
      <c r="KJ284" s="74">
        <v>5906</v>
      </c>
      <c r="KK284" s="74">
        <v>14067</v>
      </c>
      <c r="KL284" s="76">
        <v>0.34705709672684576</v>
      </c>
      <c r="KM284" s="76">
        <v>0.41984787090353309</v>
      </c>
      <c r="KN284" s="175">
        <v>7.2790774176687334E-2</v>
      </c>
      <c r="KO284" s="175">
        <v>0.20973717253786034</v>
      </c>
      <c r="KP284" s="175"/>
      <c r="KQ284" s="74">
        <v>612</v>
      </c>
      <c r="KR284" s="74">
        <v>1001</v>
      </c>
      <c r="KS284" s="175">
        <v>0.61138861138861134</v>
      </c>
      <c r="KT284" s="74">
        <v>1293</v>
      </c>
      <c r="KU284" s="74">
        <v>2084</v>
      </c>
      <c r="KV284" s="175">
        <v>0.62044145873320533</v>
      </c>
      <c r="KW284" s="74">
        <v>1897</v>
      </c>
      <c r="KX284" s="74">
        <v>3195</v>
      </c>
      <c r="KY284" s="175">
        <v>0.59374021909233177</v>
      </c>
      <c r="KZ284" s="74">
        <v>2529</v>
      </c>
      <c r="LA284" s="74">
        <v>4510</v>
      </c>
      <c r="LB284" s="175">
        <v>0.56075388026607542</v>
      </c>
      <c r="LC284" s="74">
        <v>632</v>
      </c>
      <c r="LD284" s="74">
        <v>1415</v>
      </c>
      <c r="LE284" s="175">
        <f t="shared" si="689"/>
        <v>0.44664310954063602</v>
      </c>
      <c r="LF284" s="74">
        <v>1376</v>
      </c>
      <c r="LG284" s="74">
        <v>2668</v>
      </c>
      <c r="LH284" s="175">
        <f t="shared" si="690"/>
        <v>0.51574212893553228</v>
      </c>
      <c r="LI284" s="74">
        <v>945</v>
      </c>
      <c r="LJ284" s="74">
        <v>2976</v>
      </c>
      <c r="LK284" s="175">
        <f t="shared" si="691"/>
        <v>0.31754032258064518</v>
      </c>
      <c r="LL284" s="74">
        <v>2953</v>
      </c>
      <c r="LM284" s="74">
        <v>7059</v>
      </c>
      <c r="LN284" s="175">
        <v>0.41833120838645699</v>
      </c>
      <c r="LO284" s="175"/>
      <c r="LP284" s="74">
        <v>424</v>
      </c>
      <c r="LQ284" s="74">
        <v>2498</v>
      </c>
      <c r="LR284" s="175">
        <v>0.16973578863090472</v>
      </c>
      <c r="LS284" s="74">
        <v>5906</v>
      </c>
      <c r="LT284" s="74">
        <v>14067</v>
      </c>
      <c r="LU284" s="175">
        <v>0.41984787090353309</v>
      </c>
      <c r="LV284" s="175"/>
      <c r="LW284" s="74"/>
      <c r="LX284" s="74">
        <v>95</v>
      </c>
      <c r="LY284" s="74">
        <v>283</v>
      </c>
      <c r="LZ284" s="74">
        <v>278</v>
      </c>
      <c r="MA284" s="74">
        <v>155</v>
      </c>
      <c r="MB284" s="74">
        <v>251</v>
      </c>
      <c r="MC284" s="74">
        <v>227</v>
      </c>
      <c r="MD284" s="74"/>
    </row>
    <row r="285" spans="1:342" x14ac:dyDescent="0.25">
      <c r="A285" s="153"/>
      <c r="B285" s="156" t="s">
        <v>10</v>
      </c>
      <c r="C285" s="154"/>
      <c r="D285" s="159">
        <v>42026</v>
      </c>
      <c r="E285" s="159" t="s">
        <v>206</v>
      </c>
      <c r="F285" s="73" t="s">
        <v>224</v>
      </c>
      <c r="P285" s="164"/>
      <c r="Q285" s="129"/>
      <c r="R285" s="129"/>
      <c r="S285" s="129"/>
      <c r="T285" s="129"/>
      <c r="U285" s="129"/>
      <c r="V285" s="129"/>
      <c r="W285" s="129"/>
      <c r="X285" s="129"/>
      <c r="Y285" s="129"/>
      <c r="Z285" s="115"/>
      <c r="AA285" s="74"/>
      <c r="AB285" s="75">
        <v>2382</v>
      </c>
      <c r="AC285" s="75">
        <v>2255</v>
      </c>
      <c r="AD285" s="75">
        <v>708</v>
      </c>
      <c r="AE285" s="75">
        <v>563</v>
      </c>
      <c r="AF285" s="75">
        <v>438</v>
      </c>
      <c r="AG285" s="75">
        <v>1204</v>
      </c>
      <c r="AH285" s="75">
        <v>85</v>
      </c>
      <c r="AI285" s="75">
        <v>547</v>
      </c>
      <c r="AK285" s="74">
        <f t="shared" si="693"/>
        <v>8182</v>
      </c>
      <c r="AL285" s="76"/>
      <c r="AM285" s="77">
        <f t="shared" si="694"/>
        <v>0.29112686384747005</v>
      </c>
      <c r="AN285" s="78">
        <f t="shared" si="695"/>
        <v>0.2756049865558543</v>
      </c>
      <c r="AO285" s="78">
        <f t="shared" si="696"/>
        <v>8.6531410413101931E-2</v>
      </c>
      <c r="AP285" s="78">
        <f t="shared" si="697"/>
        <v>6.8809582009288689E-2</v>
      </c>
      <c r="AQ285" s="78">
        <f t="shared" si="698"/>
        <v>5.3532143730139328E-2</v>
      </c>
      <c r="AR285" s="78">
        <f t="shared" si="699"/>
        <v>0.14715228550476656</v>
      </c>
      <c r="AS285" s="78">
        <f t="shared" si="700"/>
        <v>1.0388658029821559E-2</v>
      </c>
      <c r="AT285" s="79">
        <f t="shared" si="701"/>
        <v>6.685406990955757E-2</v>
      </c>
      <c r="AU285" s="76">
        <f t="shared" si="702"/>
        <v>1</v>
      </c>
      <c r="AV285" s="76"/>
      <c r="AW285" s="76"/>
      <c r="AX285" s="75">
        <v>494</v>
      </c>
      <c r="AY285" s="75">
        <v>506</v>
      </c>
      <c r="AZ285" s="75">
        <v>2242</v>
      </c>
      <c r="BA285" s="75">
        <v>790</v>
      </c>
      <c r="BB285" s="75">
        <v>2751</v>
      </c>
      <c r="BC285" s="75">
        <v>1167</v>
      </c>
      <c r="BD285" s="75">
        <v>125</v>
      </c>
      <c r="BF285" s="75">
        <v>15</v>
      </c>
      <c r="BG285" s="80">
        <v>7</v>
      </c>
      <c r="BH285" s="81">
        <v>50</v>
      </c>
      <c r="BI285" s="81">
        <v>16</v>
      </c>
      <c r="BJ285" s="82">
        <v>7</v>
      </c>
      <c r="BK285" s="74">
        <f t="shared" si="703"/>
        <v>80</v>
      </c>
      <c r="BL285" s="80">
        <f t="shared" si="630"/>
        <v>8170</v>
      </c>
      <c r="BM285" s="83"/>
      <c r="BN285" s="84">
        <f t="shared" si="704"/>
        <v>6.0465116279069767E-2</v>
      </c>
      <c r="BO285" s="85">
        <f t="shared" si="705"/>
        <v>6.1933904528763767E-2</v>
      </c>
      <c r="BP285" s="85">
        <f t="shared" si="706"/>
        <v>0.2744186046511628</v>
      </c>
      <c r="BQ285" s="85">
        <f t="shared" si="707"/>
        <v>9.6695226438188495E-2</v>
      </c>
      <c r="BR285" s="85">
        <f t="shared" si="708"/>
        <v>0.33671970624235004</v>
      </c>
      <c r="BS285" s="85">
        <f t="shared" si="709"/>
        <v>0.14283965728274173</v>
      </c>
      <c r="BT285" s="85">
        <f t="shared" si="710"/>
        <v>1.5299877600979192E-2</v>
      </c>
      <c r="BU285" s="85">
        <f t="shared" si="711"/>
        <v>0</v>
      </c>
      <c r="BV285" s="85">
        <f t="shared" si="712"/>
        <v>1.8359853121175031E-3</v>
      </c>
      <c r="BW285" s="85">
        <f t="shared" si="713"/>
        <v>8.5679314565483477E-4</v>
      </c>
      <c r="BX285" s="85">
        <f t="shared" si="714"/>
        <v>6.1199510403916772E-3</v>
      </c>
      <c r="BY285" s="85">
        <f t="shared" si="715"/>
        <v>1.9583843329253367E-3</v>
      </c>
      <c r="BZ285" s="85">
        <f t="shared" si="716"/>
        <v>8.5679314565483477E-4</v>
      </c>
      <c r="CA285" s="76">
        <f t="shared" si="717"/>
        <v>9.7919216646266839E-3</v>
      </c>
      <c r="CB285" s="86">
        <f t="shared" si="718"/>
        <v>1</v>
      </c>
      <c r="CC285" s="76"/>
      <c r="CD285" s="76"/>
      <c r="CE285" s="75">
        <v>496</v>
      </c>
      <c r="CF285" s="75">
        <v>1515</v>
      </c>
      <c r="CG285" s="75">
        <v>900</v>
      </c>
      <c r="CH285" s="75">
        <v>731</v>
      </c>
      <c r="CI285" s="75">
        <v>1229</v>
      </c>
      <c r="CJ285" s="75">
        <v>3129</v>
      </c>
      <c r="CK285" s="75">
        <v>162</v>
      </c>
      <c r="CL285" s="73">
        <v>16</v>
      </c>
      <c r="CM285" s="73">
        <v>38</v>
      </c>
      <c r="CQ285" s="74">
        <f t="shared" si="719"/>
        <v>54</v>
      </c>
      <c r="CR285" s="74">
        <f t="shared" si="720"/>
        <v>8216</v>
      </c>
      <c r="CS285" s="76"/>
      <c r="CT285" s="77">
        <f t="shared" si="721"/>
        <v>6.0370009737098343E-2</v>
      </c>
      <c r="CU285" s="78">
        <f t="shared" si="722"/>
        <v>0.18439629990262901</v>
      </c>
      <c r="CV285" s="78">
        <f t="shared" si="723"/>
        <v>0.10954235637779941</v>
      </c>
      <c r="CW285" s="78">
        <f t="shared" si="724"/>
        <v>8.8972736124634855E-2</v>
      </c>
      <c r="CX285" s="78">
        <f t="shared" si="725"/>
        <v>0.14958617332035054</v>
      </c>
      <c r="CY285" s="78">
        <f t="shared" si="726"/>
        <v>0.38084225900681595</v>
      </c>
      <c r="CZ285" s="78">
        <f t="shared" si="727"/>
        <v>1.9717624148003893E-2</v>
      </c>
      <c r="DA285" s="79"/>
      <c r="DB285" s="79"/>
      <c r="DC285" s="79"/>
      <c r="DD285" s="79"/>
      <c r="DE285" s="79">
        <f t="shared" si="728"/>
        <v>6.5725413826679653E-3</v>
      </c>
      <c r="DF285" s="76">
        <f t="shared" si="729"/>
        <v>1</v>
      </c>
      <c r="DG285" s="76"/>
      <c r="DH285" s="76"/>
      <c r="DI285" s="76"/>
      <c r="DJ285" s="76"/>
      <c r="DK285" s="76">
        <f t="shared" si="631"/>
        <v>0.2756049865558543</v>
      </c>
      <c r="DL285" s="76">
        <f t="shared" si="632"/>
        <v>0.33671970624235004</v>
      </c>
      <c r="DM285" s="76">
        <f t="shared" si="633"/>
        <v>0.18439629990262901</v>
      </c>
      <c r="DN285" s="76"/>
      <c r="DO285" s="76"/>
      <c r="DP285" s="76">
        <f t="shared" si="634"/>
        <v>8.6531410413101931E-2</v>
      </c>
      <c r="DQ285" s="76">
        <f t="shared" si="635"/>
        <v>6.1933904528763767E-2</v>
      </c>
      <c r="DR285" s="76">
        <f t="shared" si="636"/>
        <v>0.14958617332035054</v>
      </c>
      <c r="DS285" s="76"/>
      <c r="DT285" s="76"/>
      <c r="DU285" s="76"/>
      <c r="DV285" s="76">
        <f t="shared" si="637"/>
        <v>0</v>
      </c>
      <c r="DW285" s="76"/>
      <c r="DX285" s="76"/>
      <c r="DY285" s="76"/>
      <c r="DZ285" s="76"/>
      <c r="EA285" s="76">
        <f t="shared" si="638"/>
        <v>1.8359853121175031E-3</v>
      </c>
      <c r="EB285" s="76"/>
      <c r="EC285" s="76"/>
      <c r="ED285" s="76"/>
      <c r="EE285" s="76">
        <f t="shared" si="730"/>
        <v>0.36213639696895622</v>
      </c>
      <c r="EF285" s="76">
        <f t="shared" si="731"/>
        <v>0.40048959608323131</v>
      </c>
      <c r="EG285" s="76">
        <f t="shared" si="732"/>
        <v>0.33398247322297958</v>
      </c>
      <c r="EH285" s="76"/>
      <c r="EI285" s="76"/>
      <c r="EJ285" s="76">
        <f t="shared" si="639"/>
        <v>-9.120868665322529E-2</v>
      </c>
      <c r="EK285" s="76"/>
      <c r="EL285" s="76">
        <f t="shared" si="640"/>
        <v>-0.15232340633972102</v>
      </c>
      <c r="EM285" s="76"/>
      <c r="EN285" s="76"/>
      <c r="EO285" s="76">
        <f t="shared" si="641"/>
        <v>6.305476290724861E-2</v>
      </c>
      <c r="EP285" s="76"/>
      <c r="EQ285" s="76">
        <f t="shared" si="642"/>
        <v>8.7652268791586774E-2</v>
      </c>
      <c r="ER285" s="76"/>
      <c r="ES285" s="76"/>
      <c r="ET285" s="76">
        <f t="shared" si="643"/>
        <v>0</v>
      </c>
      <c r="EU285" s="76"/>
      <c r="EV285" s="76">
        <f t="shared" si="644"/>
        <v>0</v>
      </c>
      <c r="EW285" s="76"/>
      <c r="EX285" s="76"/>
      <c r="EY285" s="76">
        <f t="shared" si="645"/>
        <v>0</v>
      </c>
      <c r="EZ285" s="76"/>
      <c r="FA285" s="76">
        <f t="shared" si="646"/>
        <v>-1.8359853121175031E-3</v>
      </c>
      <c r="FB285" s="76"/>
      <c r="FC285" s="76"/>
      <c r="FD285" s="76">
        <f t="shared" si="647"/>
        <v>-2.8153923745976639E-2</v>
      </c>
      <c r="FE285" s="76"/>
      <c r="FF285" s="76">
        <f t="shared" si="648"/>
        <v>-6.6507122860251733E-2</v>
      </c>
      <c r="FG285" s="76"/>
      <c r="FH285" s="76"/>
      <c r="FI285" s="76"/>
      <c r="FJ285" s="76"/>
      <c r="FK285" s="76"/>
      <c r="FL285" s="76">
        <f t="shared" si="649"/>
        <v>1.0388658029821559E-2</v>
      </c>
      <c r="FM285" s="76">
        <f t="shared" si="650"/>
        <v>1.5299877600979192E-2</v>
      </c>
      <c r="FN285" s="76">
        <f t="shared" si="651"/>
        <v>1.9717624148003893E-2</v>
      </c>
      <c r="FO285" s="76"/>
      <c r="FP285" s="76">
        <f t="shared" si="652"/>
        <v>9.3289661181823347E-3</v>
      </c>
      <c r="FQ285" s="76"/>
      <c r="FR285" s="76">
        <f t="shared" si="653"/>
        <v>4.4177465470247018E-3</v>
      </c>
      <c r="FS285" s="76"/>
      <c r="FT285" s="76"/>
      <c r="FU285" s="76"/>
      <c r="FV285" s="76"/>
      <c r="FW285" s="76">
        <f t="shared" si="654"/>
        <v>0.14715228550476656</v>
      </c>
      <c r="FX285" s="76">
        <f t="shared" si="655"/>
        <v>0.14283965728274173</v>
      </c>
      <c r="FY285" s="76">
        <f t="shared" si="656"/>
        <v>0.10954235637779941</v>
      </c>
      <c r="FZ285" s="76"/>
      <c r="GA285" s="76">
        <f t="shared" si="657"/>
        <v>-3.7609929126967145E-2</v>
      </c>
      <c r="GB285" s="76"/>
      <c r="GC285" s="76">
        <f t="shared" si="658"/>
        <v>-3.3297300904942317E-2</v>
      </c>
      <c r="GD285" s="76"/>
      <c r="GE285" s="76"/>
      <c r="GF285" s="76"/>
      <c r="GG285" s="76"/>
      <c r="GH285" s="76">
        <f t="shared" si="659"/>
        <v>0.29112686384747005</v>
      </c>
      <c r="GI285" s="76">
        <f t="shared" si="660"/>
        <v>0.2744186046511628</v>
      </c>
      <c r="GJ285" s="76">
        <f t="shared" si="661"/>
        <v>0.38084225900681595</v>
      </c>
      <c r="GK285" s="76"/>
      <c r="GL285" s="76">
        <f t="shared" si="662"/>
        <v>8.9715395159345901E-2</v>
      </c>
      <c r="GM285" s="76"/>
      <c r="GN285" s="76">
        <f t="shared" si="663"/>
        <v>0.10642365435565315</v>
      </c>
      <c r="GO285" s="76"/>
      <c r="GP285" s="76"/>
      <c r="GQ285" s="76"/>
      <c r="GR285" s="76"/>
      <c r="GS285" s="76">
        <f t="shared" si="664"/>
        <v>6.8809582009288689E-2</v>
      </c>
      <c r="GT285" s="76">
        <f t="shared" si="665"/>
        <v>9.6695226438188495E-2</v>
      </c>
      <c r="GU285" s="76">
        <f t="shared" si="666"/>
        <v>6.0370009737098343E-2</v>
      </c>
      <c r="GV285" s="76"/>
      <c r="GW285" s="76">
        <f t="shared" si="667"/>
        <v>-8.439572272190346E-3</v>
      </c>
      <c r="GX285" s="76"/>
      <c r="GY285" s="76">
        <f t="shared" si="668"/>
        <v>-3.6325216701090152E-2</v>
      </c>
      <c r="GZ285" s="76"/>
      <c r="HA285" s="76"/>
      <c r="HB285" s="76"/>
      <c r="HC285" s="76"/>
      <c r="HD285" s="76">
        <f t="shared" si="669"/>
        <v>5.3532143730139328E-2</v>
      </c>
      <c r="HE285" s="76">
        <f t="shared" si="670"/>
        <v>6.0465116279069767E-2</v>
      </c>
      <c r="HF285" s="76">
        <f t="shared" si="671"/>
        <v>8.8972736124634855E-2</v>
      </c>
      <c r="HG285" s="76"/>
      <c r="HH285" s="76">
        <f t="shared" si="672"/>
        <v>3.5440592394495526E-2</v>
      </c>
      <c r="HI285" s="76"/>
      <c r="HJ285" s="76">
        <f t="shared" si="673"/>
        <v>2.8507619845565088E-2</v>
      </c>
      <c r="HK285" s="76"/>
      <c r="HL285" s="76"/>
      <c r="HM285" s="76"/>
      <c r="HN285" s="76"/>
      <c r="HO285" s="76"/>
      <c r="HP285" s="76"/>
      <c r="HQ285" s="76"/>
      <c r="HR285" s="76">
        <f t="shared" si="674"/>
        <v>7.9198240039110246E-2</v>
      </c>
      <c r="HS285" s="76">
        <f t="shared" si="675"/>
        <v>0.12234172573942802</v>
      </c>
      <c r="HT285" s="76">
        <f t="shared" si="676"/>
        <v>0.13273038376924956</v>
      </c>
      <c r="HU285" s="76"/>
      <c r="HV285" s="76">
        <f t="shared" si="677"/>
        <v>0.11199510403916768</v>
      </c>
      <c r="HW285" s="76">
        <f t="shared" si="678"/>
        <v>0.15716034271725826</v>
      </c>
      <c r="HX285" s="76">
        <f t="shared" si="679"/>
        <v>0.17246022031823743</v>
      </c>
      <c r="HY285" s="76"/>
      <c r="HZ285" s="76">
        <f t="shared" si="680"/>
        <v>8.0087633885102233E-2</v>
      </c>
      <c r="IA285" s="76">
        <f t="shared" si="681"/>
        <v>0.14934274586173318</v>
      </c>
      <c r="IB285" s="76">
        <f t="shared" si="682"/>
        <v>0.16906037000973709</v>
      </c>
      <c r="IC285" s="76"/>
      <c r="ID285" s="76"/>
      <c r="IE285" s="76">
        <f t="shared" si="683"/>
        <v>8.8939384599198701E-4</v>
      </c>
      <c r="IF285" s="76"/>
      <c r="IG285" s="76">
        <f t="shared" si="684"/>
        <v>-3.1907470154065448E-2</v>
      </c>
      <c r="IH285" s="76"/>
      <c r="II285" s="76"/>
      <c r="IJ285" s="76">
        <f t="shared" si="685"/>
        <v>2.7001020122305167E-2</v>
      </c>
      <c r="IK285" s="76"/>
      <c r="IL285" s="76">
        <f t="shared" si="686"/>
        <v>-7.8175968555250774E-3</v>
      </c>
      <c r="IM285" s="76"/>
      <c r="IN285" s="76"/>
      <c r="IO285" s="76">
        <f t="shared" si="687"/>
        <v>3.6329986240487527E-2</v>
      </c>
      <c r="IP285" s="76"/>
      <c r="IQ285" s="76">
        <f t="shared" si="688"/>
        <v>-3.3998503085003462E-3</v>
      </c>
      <c r="IR285" s="76"/>
      <c r="IS285" s="76"/>
      <c r="IT285" s="76"/>
      <c r="IU285" s="76"/>
      <c r="IV285" s="76"/>
      <c r="IW285" s="76">
        <v>0.02</v>
      </c>
      <c r="IX285" s="183">
        <v>4.3544259877694413</v>
      </c>
      <c r="IY285" s="183">
        <v>4.3275574379590855</v>
      </c>
      <c r="IZ285" s="175">
        <v>-0.12809601218673361</v>
      </c>
      <c r="JA285" s="76"/>
      <c r="JB285" s="74">
        <v>20032</v>
      </c>
      <c r="JC285" s="74">
        <v>112</v>
      </c>
      <c r="JD285" s="74">
        <v>100</v>
      </c>
      <c r="JE285" s="76">
        <v>1.6255076503973551E-2</v>
      </c>
      <c r="JF285" s="76">
        <v>6.8645373307778798E-2</v>
      </c>
      <c r="JG285" s="74"/>
      <c r="JH285" s="74">
        <v>79</v>
      </c>
      <c r="JI285" s="74">
        <v>1.5</v>
      </c>
      <c r="JJ285" s="175">
        <v>1.8987341772151899E-2</v>
      </c>
      <c r="JK285" s="74">
        <v>150</v>
      </c>
      <c r="JL285" s="74">
        <v>11</v>
      </c>
      <c r="JM285" s="175">
        <v>7.3333333333333334E-2</v>
      </c>
      <c r="JN285" s="74">
        <v>229</v>
      </c>
      <c r="JO285" s="74">
        <v>12.5</v>
      </c>
      <c r="JP285" s="175">
        <v>5.458515283842795E-2</v>
      </c>
      <c r="JQ285" s="175">
        <v>0.86695396752635778</v>
      </c>
      <c r="JR285" s="74"/>
      <c r="JS285" s="74"/>
      <c r="JT285" s="76">
        <v>6.9306930693069313E-2</v>
      </c>
      <c r="JU285" s="175"/>
      <c r="JV285" s="175">
        <v>2.9306896251847986E-2</v>
      </c>
      <c r="JW285" s="175">
        <v>7.1310548743368993E-3</v>
      </c>
      <c r="JX285" s="175">
        <v>9.3921210540046964E-3</v>
      </c>
      <c r="JY285" s="175">
        <v>1.991477519784329E-2</v>
      </c>
      <c r="JZ285" s="175">
        <v>3.6437951126184885E-2</v>
      </c>
      <c r="KA285" s="175">
        <v>1.0087833724671711E-2</v>
      </c>
      <c r="KB285" s="175">
        <v>1.6436211844508219E-2</v>
      </c>
      <c r="KC285" s="175">
        <v>5.3569875641360121E-2</v>
      </c>
      <c r="KD285" s="175">
        <v>3.3655100443516828E-2</v>
      </c>
      <c r="KE285" s="175">
        <v>2.6524045569179928E-2</v>
      </c>
      <c r="KF285" s="175">
        <v>6.2961996695364814E-2</v>
      </c>
      <c r="KG285" s="175"/>
      <c r="KH285" s="74">
        <v>465</v>
      </c>
      <c r="KI285" s="74">
        <v>11144</v>
      </c>
      <c r="KJ285" s="74">
        <v>724</v>
      </c>
      <c r="KK285" s="74">
        <v>11499</v>
      </c>
      <c r="KL285" s="76">
        <v>4.1726489590811197E-2</v>
      </c>
      <c r="KM285" s="76">
        <v>6.2961996695364814E-2</v>
      </c>
      <c r="KN285" s="175">
        <v>2.1235507104553616E-2</v>
      </c>
      <c r="KO285" s="175">
        <v>0.50892148639386137</v>
      </c>
      <c r="KP285" s="175"/>
      <c r="KQ285" s="74">
        <v>83</v>
      </c>
      <c r="KR285" s="74">
        <v>678</v>
      </c>
      <c r="KS285" s="175">
        <v>0.1224188790560472</v>
      </c>
      <c r="KT285" s="74">
        <v>179</v>
      </c>
      <c r="KU285" s="74">
        <v>1423</v>
      </c>
      <c r="KV285" s="175">
        <v>0.12579058327477161</v>
      </c>
      <c r="KW285" s="74">
        <v>260</v>
      </c>
      <c r="KX285" s="74">
        <v>2117</v>
      </c>
      <c r="KY285" s="175">
        <v>0.12281530467642891</v>
      </c>
      <c r="KZ285" s="74">
        <v>336</v>
      </c>
      <c r="LA285" s="74">
        <v>2947</v>
      </c>
      <c r="LB285" s="175">
        <v>0.11401425178147269</v>
      </c>
      <c r="LC285" s="74">
        <v>127</v>
      </c>
      <c r="LD285" s="74">
        <v>1405</v>
      </c>
      <c r="LE285" s="175">
        <f t="shared" si="689"/>
        <v>9.0391459074733102E-2</v>
      </c>
      <c r="LF285" s="74">
        <v>186</v>
      </c>
      <c r="LG285" s="74">
        <v>2426</v>
      </c>
      <c r="LH285" s="175">
        <f t="shared" si="690"/>
        <v>7.6669414674361086E-2</v>
      </c>
      <c r="LI285" s="74">
        <v>61</v>
      </c>
      <c r="LJ285" s="74">
        <v>2547</v>
      </c>
      <c r="LK285" s="175">
        <f t="shared" si="691"/>
        <v>2.3949744797801334E-2</v>
      </c>
      <c r="LL285" s="74">
        <v>374</v>
      </c>
      <c r="LM285" s="74">
        <v>6378</v>
      </c>
      <c r="LN285" s="175">
        <v>5.863907180934462E-2</v>
      </c>
      <c r="LO285" s="175"/>
      <c r="LP285" s="74">
        <v>14</v>
      </c>
      <c r="LQ285" s="74">
        <v>2174</v>
      </c>
      <c r="LR285" s="175">
        <v>6.439742410303588E-3</v>
      </c>
      <c r="LS285" s="74">
        <v>724</v>
      </c>
      <c r="LT285" s="74">
        <v>11499</v>
      </c>
      <c r="LU285" s="175">
        <v>6.2961996695364814E-2</v>
      </c>
      <c r="LV285" s="175"/>
      <c r="LW285" s="74"/>
      <c r="LX285" s="74">
        <v>189</v>
      </c>
      <c r="LY285" s="74">
        <v>263</v>
      </c>
      <c r="LZ285" s="74">
        <v>267</v>
      </c>
      <c r="MA285" s="74">
        <v>131</v>
      </c>
      <c r="MB285" s="74">
        <v>258</v>
      </c>
      <c r="MC285" s="74">
        <v>263</v>
      </c>
      <c r="MD285" s="74"/>
    </row>
    <row r="286" spans="1:342" x14ac:dyDescent="0.25">
      <c r="A286" s="153"/>
      <c r="B286" s="156" t="s">
        <v>10</v>
      </c>
      <c r="C286" s="154"/>
      <c r="D286" s="159">
        <v>37017</v>
      </c>
      <c r="E286" s="159" t="s">
        <v>141</v>
      </c>
      <c r="F286" s="73" t="s">
        <v>198</v>
      </c>
      <c r="P286" s="164"/>
      <c r="Q286" s="129"/>
      <c r="R286" s="129"/>
      <c r="S286" s="129"/>
      <c r="T286" s="129"/>
      <c r="U286" s="129"/>
      <c r="V286" s="129"/>
      <c r="W286" s="129"/>
      <c r="X286" s="129"/>
      <c r="Y286" s="129"/>
      <c r="Z286" s="115"/>
      <c r="AA286" s="74"/>
      <c r="AB286" s="75">
        <v>458</v>
      </c>
      <c r="AC286" s="75">
        <v>2074</v>
      </c>
      <c r="AD286" s="75">
        <v>681</v>
      </c>
      <c r="AE286" s="75">
        <v>366</v>
      </c>
      <c r="AF286" s="75">
        <v>254</v>
      </c>
      <c r="AG286" s="75">
        <v>2222</v>
      </c>
      <c r="AH286" s="75">
        <v>74</v>
      </c>
      <c r="AI286" s="75">
        <v>105</v>
      </c>
      <c r="AK286" s="74">
        <f t="shared" si="693"/>
        <v>6234</v>
      </c>
      <c r="AL286" s="76"/>
      <c r="AM286" s="77">
        <f t="shared" si="694"/>
        <v>7.3468078280397822E-2</v>
      </c>
      <c r="AN286" s="78">
        <f t="shared" si="695"/>
        <v>0.33269169072826438</v>
      </c>
      <c r="AO286" s="78">
        <f t="shared" si="696"/>
        <v>0.10923965351299326</v>
      </c>
      <c r="AP286" s="78">
        <f t="shared" si="697"/>
        <v>5.8710298363811357E-2</v>
      </c>
      <c r="AQ286" s="78">
        <f t="shared" si="698"/>
        <v>4.0744305421880012E-2</v>
      </c>
      <c r="AR286" s="78">
        <f t="shared" si="699"/>
        <v>0.3564324671158165</v>
      </c>
      <c r="AS286" s="78">
        <f t="shared" si="700"/>
        <v>1.1870388193776067E-2</v>
      </c>
      <c r="AT286" s="79">
        <f t="shared" si="701"/>
        <v>1.6843118383060636E-2</v>
      </c>
      <c r="AU286" s="76">
        <f t="shared" si="702"/>
        <v>1</v>
      </c>
      <c r="AV286" s="76"/>
      <c r="AW286" s="76"/>
      <c r="AX286" s="75">
        <v>284</v>
      </c>
      <c r="AY286" s="75">
        <v>416</v>
      </c>
      <c r="AZ286" s="75">
        <v>625</v>
      </c>
      <c r="BA286" s="75">
        <v>776</v>
      </c>
      <c r="BB286" s="75">
        <v>2144</v>
      </c>
      <c r="BC286" s="75">
        <v>1880</v>
      </c>
      <c r="BD286" s="75">
        <v>52</v>
      </c>
      <c r="BE286" s="75">
        <v>210</v>
      </c>
      <c r="BF286" s="75">
        <v>19</v>
      </c>
      <c r="BG286" s="80">
        <v>5</v>
      </c>
      <c r="BH286" s="81"/>
      <c r="BI286" s="81"/>
      <c r="BJ286" s="82"/>
      <c r="BK286" s="74">
        <f t="shared" si="703"/>
        <v>5</v>
      </c>
      <c r="BL286" s="80">
        <f t="shared" si="630"/>
        <v>6411</v>
      </c>
      <c r="BM286" s="83"/>
      <c r="BN286" s="84">
        <f t="shared" si="704"/>
        <v>4.4298861332085479E-2</v>
      </c>
      <c r="BO286" s="85">
        <f t="shared" si="705"/>
        <v>6.4888472937139285E-2</v>
      </c>
      <c r="BP286" s="85">
        <f t="shared" si="706"/>
        <v>9.7488691311807832E-2</v>
      </c>
      <c r="BQ286" s="85">
        <f t="shared" si="707"/>
        <v>0.1210419591327406</v>
      </c>
      <c r="BR286" s="85">
        <f t="shared" si="708"/>
        <v>0.3344252066760256</v>
      </c>
      <c r="BS286" s="85">
        <f t="shared" si="709"/>
        <v>0.29324598346591796</v>
      </c>
      <c r="BT286" s="85">
        <f t="shared" si="710"/>
        <v>8.1110591171424107E-3</v>
      </c>
      <c r="BU286" s="85">
        <f t="shared" si="711"/>
        <v>3.2756200280767429E-2</v>
      </c>
      <c r="BV286" s="85">
        <f t="shared" si="712"/>
        <v>2.9636562158789582E-3</v>
      </c>
      <c r="BW286" s="85">
        <f t="shared" si="713"/>
        <v>7.7990953049446267E-4</v>
      </c>
      <c r="BX286" s="85">
        <f t="shared" si="714"/>
        <v>0</v>
      </c>
      <c r="BY286" s="85">
        <f t="shared" si="715"/>
        <v>0</v>
      </c>
      <c r="BZ286" s="85">
        <f t="shared" si="716"/>
        <v>0</v>
      </c>
      <c r="CA286" s="76">
        <f t="shared" si="717"/>
        <v>7.7990953049446267E-4</v>
      </c>
      <c r="CB286" s="86">
        <f t="shared" si="718"/>
        <v>1</v>
      </c>
      <c r="CC286" s="76"/>
      <c r="CD286" s="76"/>
      <c r="CE286" s="75">
        <v>346</v>
      </c>
      <c r="CF286" s="75">
        <v>1966</v>
      </c>
      <c r="CG286" s="75">
        <v>1987</v>
      </c>
      <c r="CH286" s="75">
        <v>575</v>
      </c>
      <c r="CI286" s="75">
        <v>1143</v>
      </c>
      <c r="CJ286" s="75">
        <v>379</v>
      </c>
      <c r="CK286" s="73">
        <v>99</v>
      </c>
      <c r="CQ286" s="74">
        <f t="shared" si="719"/>
        <v>0</v>
      </c>
      <c r="CR286" s="74">
        <f t="shared" si="720"/>
        <v>6495</v>
      </c>
      <c r="CS286" s="76"/>
      <c r="CT286" s="77">
        <f t="shared" si="721"/>
        <v>5.3271747498075443E-2</v>
      </c>
      <c r="CU286" s="78">
        <f t="shared" si="722"/>
        <v>0.30269438029253271</v>
      </c>
      <c r="CV286" s="78">
        <f t="shared" si="723"/>
        <v>0.30592763664357198</v>
      </c>
      <c r="CW286" s="78">
        <f t="shared" si="724"/>
        <v>8.8529638183217865E-2</v>
      </c>
      <c r="CX286" s="78">
        <f t="shared" si="725"/>
        <v>0.17598152424942262</v>
      </c>
      <c r="CY286" s="78">
        <f t="shared" si="726"/>
        <v>5.8352578906851423E-2</v>
      </c>
      <c r="CZ286" s="78">
        <f t="shared" si="727"/>
        <v>1.5242494226327945E-2</v>
      </c>
      <c r="DA286" s="79"/>
      <c r="DB286" s="79"/>
      <c r="DC286" s="79"/>
      <c r="DD286" s="79"/>
      <c r="DE286" s="79">
        <f t="shared" si="728"/>
        <v>0</v>
      </c>
      <c r="DF286" s="76">
        <f t="shared" si="729"/>
        <v>1</v>
      </c>
      <c r="DG286" s="76"/>
      <c r="DH286" s="76"/>
      <c r="DI286" s="76"/>
      <c r="DJ286" s="76"/>
      <c r="DK286" s="76">
        <f t="shared" si="631"/>
        <v>0.33269169072826438</v>
      </c>
      <c r="DL286" s="76">
        <f t="shared" si="632"/>
        <v>0.3344252066760256</v>
      </c>
      <c r="DM286" s="76">
        <f t="shared" si="633"/>
        <v>0.30269438029253271</v>
      </c>
      <c r="DN286" s="76"/>
      <c r="DO286" s="76"/>
      <c r="DP286" s="76">
        <f t="shared" si="634"/>
        <v>0.10923965351299326</v>
      </c>
      <c r="DQ286" s="76">
        <f t="shared" si="635"/>
        <v>6.4888472937139285E-2</v>
      </c>
      <c r="DR286" s="76">
        <f t="shared" si="636"/>
        <v>0.17598152424942262</v>
      </c>
      <c r="DS286" s="76"/>
      <c r="DT286" s="76"/>
      <c r="DU286" s="76"/>
      <c r="DV286" s="76">
        <f t="shared" si="637"/>
        <v>3.2756200280767429E-2</v>
      </c>
      <c r="DW286" s="76"/>
      <c r="DX286" s="76"/>
      <c r="DY286" s="76"/>
      <c r="DZ286" s="76"/>
      <c r="EA286" s="76">
        <f t="shared" si="638"/>
        <v>2.9636562158789582E-3</v>
      </c>
      <c r="EB286" s="76"/>
      <c r="EC286" s="76"/>
      <c r="ED286" s="76"/>
      <c r="EE286" s="76">
        <f t="shared" si="730"/>
        <v>0.44193134424125763</v>
      </c>
      <c r="EF286" s="76">
        <f t="shared" si="731"/>
        <v>0.43503353610981127</v>
      </c>
      <c r="EG286" s="76">
        <f t="shared" si="732"/>
        <v>0.4786759045419553</v>
      </c>
      <c r="EH286" s="76"/>
      <c r="EI286" s="76"/>
      <c r="EJ286" s="76">
        <f t="shared" si="639"/>
        <v>-2.9997310435731672E-2</v>
      </c>
      <c r="EK286" s="76"/>
      <c r="EL286" s="76">
        <f t="shared" si="640"/>
        <v>-3.1730826383492894E-2</v>
      </c>
      <c r="EM286" s="76"/>
      <c r="EN286" s="76"/>
      <c r="EO286" s="76">
        <f t="shared" si="641"/>
        <v>6.6741870736429357E-2</v>
      </c>
      <c r="EP286" s="76"/>
      <c r="EQ286" s="76">
        <f t="shared" si="642"/>
        <v>0.11109305131228334</v>
      </c>
      <c r="ER286" s="76"/>
      <c r="ES286" s="76"/>
      <c r="ET286" s="76">
        <f t="shared" si="643"/>
        <v>0</v>
      </c>
      <c r="EU286" s="76"/>
      <c r="EV286" s="76">
        <f t="shared" si="644"/>
        <v>-3.2756200280767429E-2</v>
      </c>
      <c r="EW286" s="76"/>
      <c r="EX286" s="76"/>
      <c r="EY286" s="76">
        <f t="shared" si="645"/>
        <v>0</v>
      </c>
      <c r="EZ286" s="76"/>
      <c r="FA286" s="76">
        <f t="shared" si="646"/>
        <v>-2.9636562158789582E-3</v>
      </c>
      <c r="FB286" s="76"/>
      <c r="FC286" s="76"/>
      <c r="FD286" s="76">
        <f t="shared" si="647"/>
        <v>3.6744560300697671E-2</v>
      </c>
      <c r="FE286" s="76"/>
      <c r="FF286" s="76">
        <f t="shared" si="648"/>
        <v>4.364236843214403E-2</v>
      </c>
      <c r="FG286" s="76"/>
      <c r="FH286" s="76"/>
      <c r="FI286" s="76"/>
      <c r="FJ286" s="76"/>
      <c r="FK286" s="76"/>
      <c r="FL286" s="76">
        <f t="shared" si="649"/>
        <v>1.1870388193776067E-2</v>
      </c>
      <c r="FM286" s="76">
        <f t="shared" si="650"/>
        <v>8.1110591171424107E-3</v>
      </c>
      <c r="FN286" s="76">
        <f t="shared" si="651"/>
        <v>1.5242494226327945E-2</v>
      </c>
      <c r="FO286" s="76"/>
      <c r="FP286" s="76">
        <f t="shared" si="652"/>
        <v>3.3721060325518776E-3</v>
      </c>
      <c r="FQ286" s="76"/>
      <c r="FR286" s="76">
        <f t="shared" si="653"/>
        <v>7.1314351091855341E-3</v>
      </c>
      <c r="FS286" s="76"/>
      <c r="FT286" s="76"/>
      <c r="FU286" s="76"/>
      <c r="FV286" s="76"/>
      <c r="FW286" s="76">
        <f t="shared" si="654"/>
        <v>0.3564324671158165</v>
      </c>
      <c r="FX286" s="76">
        <f t="shared" si="655"/>
        <v>0.29324598346591796</v>
      </c>
      <c r="FY286" s="76">
        <f t="shared" si="656"/>
        <v>0.30592763664357198</v>
      </c>
      <c r="FZ286" s="76"/>
      <c r="GA286" s="76">
        <f t="shared" si="657"/>
        <v>-5.0504830472244522E-2</v>
      </c>
      <c r="GB286" s="76"/>
      <c r="GC286" s="76">
        <f t="shared" si="658"/>
        <v>1.2681653177654018E-2</v>
      </c>
      <c r="GD286" s="76"/>
      <c r="GE286" s="76"/>
      <c r="GF286" s="76"/>
      <c r="GG286" s="76"/>
      <c r="GH286" s="76">
        <f t="shared" si="659"/>
        <v>7.3468078280397822E-2</v>
      </c>
      <c r="GI286" s="76">
        <f t="shared" si="660"/>
        <v>9.7488691311807832E-2</v>
      </c>
      <c r="GJ286" s="76">
        <f t="shared" si="661"/>
        <v>5.8352578906851423E-2</v>
      </c>
      <c r="GK286" s="76"/>
      <c r="GL286" s="76">
        <f t="shared" si="662"/>
        <v>-1.51154993735464E-2</v>
      </c>
      <c r="GM286" s="76"/>
      <c r="GN286" s="76">
        <f t="shared" si="663"/>
        <v>-3.9136112404956409E-2</v>
      </c>
      <c r="GO286" s="76"/>
      <c r="GP286" s="76"/>
      <c r="GQ286" s="76"/>
      <c r="GR286" s="76"/>
      <c r="GS286" s="76">
        <f t="shared" si="664"/>
        <v>5.8710298363811357E-2</v>
      </c>
      <c r="GT286" s="76">
        <f t="shared" si="665"/>
        <v>0.1210419591327406</v>
      </c>
      <c r="GU286" s="76">
        <f t="shared" si="666"/>
        <v>5.3271747498075443E-2</v>
      </c>
      <c r="GV286" s="76"/>
      <c r="GW286" s="76">
        <f t="shared" si="667"/>
        <v>-5.4385508657359138E-3</v>
      </c>
      <c r="GX286" s="76"/>
      <c r="GY286" s="76">
        <f t="shared" si="668"/>
        <v>-6.7770211634665151E-2</v>
      </c>
      <c r="GZ286" s="76"/>
      <c r="HA286" s="76"/>
      <c r="HB286" s="76"/>
      <c r="HC286" s="76"/>
      <c r="HD286" s="76">
        <f t="shared" si="669"/>
        <v>4.0744305421880012E-2</v>
      </c>
      <c r="HE286" s="76">
        <f t="shared" si="670"/>
        <v>4.4298861332085479E-2</v>
      </c>
      <c r="HF286" s="76">
        <f t="shared" si="671"/>
        <v>8.8529638183217865E-2</v>
      </c>
      <c r="HG286" s="76"/>
      <c r="HH286" s="76">
        <f t="shared" si="672"/>
        <v>4.7785332761337854E-2</v>
      </c>
      <c r="HI286" s="76"/>
      <c r="HJ286" s="76">
        <f t="shared" si="673"/>
        <v>4.4230776851132386E-2</v>
      </c>
      <c r="HK286" s="76"/>
      <c r="HL286" s="76"/>
      <c r="HM286" s="76"/>
      <c r="HN286" s="76"/>
      <c r="HO286" s="76"/>
      <c r="HP286" s="76"/>
      <c r="HQ286" s="76"/>
      <c r="HR286" s="76">
        <f t="shared" si="674"/>
        <v>7.0580686557587424E-2</v>
      </c>
      <c r="HS286" s="76">
        <f t="shared" si="675"/>
        <v>9.9454603785691376E-2</v>
      </c>
      <c r="HT286" s="76">
        <f t="shared" si="676"/>
        <v>0.11132499197946744</v>
      </c>
      <c r="HU286" s="76"/>
      <c r="HV286" s="76">
        <f t="shared" si="677"/>
        <v>0.12915301824988301</v>
      </c>
      <c r="HW286" s="76">
        <f t="shared" si="678"/>
        <v>0.16534082046482607</v>
      </c>
      <c r="HX286" s="76">
        <f t="shared" si="679"/>
        <v>0.1734518795819685</v>
      </c>
      <c r="HY286" s="76"/>
      <c r="HZ286" s="76">
        <f t="shared" si="680"/>
        <v>6.8514241724403388E-2</v>
      </c>
      <c r="IA286" s="76">
        <f t="shared" si="681"/>
        <v>0.1418013856812933</v>
      </c>
      <c r="IB286" s="76">
        <f t="shared" si="682"/>
        <v>0.15704387990762125</v>
      </c>
      <c r="IC286" s="76"/>
      <c r="ID286" s="76"/>
      <c r="IE286" s="76">
        <f t="shared" si="683"/>
        <v>-2.0664448331840363E-3</v>
      </c>
      <c r="IF286" s="76"/>
      <c r="IG286" s="76">
        <f t="shared" si="684"/>
        <v>-6.0638776525479623E-2</v>
      </c>
      <c r="IH286" s="76"/>
      <c r="II286" s="76"/>
      <c r="IJ286" s="76">
        <f t="shared" si="685"/>
        <v>4.2346781895601926E-2</v>
      </c>
      <c r="IK286" s="76"/>
      <c r="IL286" s="76">
        <f t="shared" si="686"/>
        <v>-2.3539434783532764E-2</v>
      </c>
      <c r="IM286" s="76"/>
      <c r="IN286" s="76"/>
      <c r="IO286" s="76">
        <f t="shared" si="687"/>
        <v>4.5718887928153817E-2</v>
      </c>
      <c r="IP286" s="76"/>
      <c r="IQ286" s="76">
        <f t="shared" si="688"/>
        <v>-1.6407999674347251E-2</v>
      </c>
      <c r="IR286" s="76"/>
      <c r="IS286" s="76"/>
      <c r="IT286" s="76"/>
      <c r="IU286" s="76"/>
      <c r="IV286" s="76"/>
      <c r="IW286" s="76">
        <v>0.01</v>
      </c>
      <c r="IX286" s="183">
        <v>3.8014451775054976</v>
      </c>
      <c r="IY286" s="183">
        <v>3.6583888277493704</v>
      </c>
      <c r="IZ286" s="175">
        <v>1.4276334152047855E-2</v>
      </c>
      <c r="JA286" s="76"/>
      <c r="JB286" s="74">
        <v>17562</v>
      </c>
      <c r="JC286" s="74">
        <v>99</v>
      </c>
      <c r="JD286" s="74">
        <v>100</v>
      </c>
      <c r="JE286" s="76">
        <v>1.4882843393970675E-2</v>
      </c>
      <c r="JF286" s="76">
        <v>6.8663527319727663E-2</v>
      </c>
      <c r="JG286" s="74"/>
      <c r="JH286" s="74">
        <v>94</v>
      </c>
      <c r="JI286" s="74">
        <v>1.5</v>
      </c>
      <c r="JJ286" s="175">
        <v>1.5957446808510637E-2</v>
      </c>
      <c r="JK286" s="74">
        <v>108</v>
      </c>
      <c r="JL286" s="74">
        <v>8</v>
      </c>
      <c r="JM286" s="175">
        <v>7.407407407407407E-2</v>
      </c>
      <c r="JN286" s="74">
        <v>202</v>
      </c>
      <c r="JO286" s="74">
        <v>9.5</v>
      </c>
      <c r="JP286" s="175">
        <v>4.702970297029703E-2</v>
      </c>
      <c r="JQ286" s="175">
        <v>0.53220176357707116</v>
      </c>
      <c r="JR286" s="74"/>
      <c r="JS286" s="74"/>
      <c r="JT286" s="76"/>
      <c r="JU286" s="175"/>
      <c r="JV286" s="175">
        <v>3.1942839129977932E-2</v>
      </c>
      <c r="JW286" s="175">
        <v>3.7827046338131764E-3</v>
      </c>
      <c r="JX286" s="175">
        <v>9.4567615845329404E-3</v>
      </c>
      <c r="JY286" s="175">
        <v>2.2486077545444995E-2</v>
      </c>
      <c r="JZ286" s="175">
        <v>3.5725543763791112E-2</v>
      </c>
      <c r="KA286" s="175">
        <v>4.2135126615530101E-2</v>
      </c>
      <c r="KB286" s="175">
        <v>1.0507512871703269E-2</v>
      </c>
      <c r="KC286" s="175">
        <v>7.8911421666491538E-2</v>
      </c>
      <c r="KD286" s="175">
        <v>5.642534412104655E-2</v>
      </c>
      <c r="KE286" s="175">
        <v>5.264263948723337E-2</v>
      </c>
      <c r="KF286" s="175">
        <v>8.8368183251024482E-2</v>
      </c>
      <c r="KG286" s="175"/>
      <c r="KH286" s="74">
        <v>580</v>
      </c>
      <c r="KI286" s="74">
        <v>9120</v>
      </c>
      <c r="KJ286" s="74">
        <v>841</v>
      </c>
      <c r="KK286" s="74">
        <v>9517</v>
      </c>
      <c r="KL286" s="76">
        <v>6.3596491228070179E-2</v>
      </c>
      <c r="KM286" s="76">
        <v>8.8368183251024482E-2</v>
      </c>
      <c r="KN286" s="175">
        <v>2.4771692022954303E-2</v>
      </c>
      <c r="KO286" s="175">
        <v>0.38951350215404007</v>
      </c>
      <c r="KP286" s="175"/>
      <c r="KQ286" s="74">
        <v>106</v>
      </c>
      <c r="KR286" s="74">
        <v>672</v>
      </c>
      <c r="KS286" s="175">
        <v>0.15773809523809523</v>
      </c>
      <c r="KT286" s="74">
        <v>225</v>
      </c>
      <c r="KU286" s="74">
        <v>1395</v>
      </c>
      <c r="KV286" s="175">
        <v>0.16129032258064516</v>
      </c>
      <c r="KW286" s="74">
        <v>299</v>
      </c>
      <c r="KX286" s="74">
        <v>2068</v>
      </c>
      <c r="KY286" s="175">
        <v>0.14458413926499034</v>
      </c>
      <c r="KZ286" s="74">
        <v>391</v>
      </c>
      <c r="LA286" s="74">
        <v>2850</v>
      </c>
      <c r="LB286" s="175">
        <v>0.13719298245614034</v>
      </c>
      <c r="LC286" s="74">
        <v>156</v>
      </c>
      <c r="LD286" s="74">
        <v>1217</v>
      </c>
      <c r="LE286" s="175">
        <f t="shared" si="689"/>
        <v>0.12818405916187345</v>
      </c>
      <c r="LF286" s="74">
        <v>171</v>
      </c>
      <c r="LG286" s="74">
        <v>2008</v>
      </c>
      <c r="LH286" s="175">
        <f t="shared" si="690"/>
        <v>8.5159362549800791E-2</v>
      </c>
      <c r="LI286" s="74">
        <v>75</v>
      </c>
      <c r="LJ286" s="74">
        <v>1821</v>
      </c>
      <c r="LK286" s="175">
        <f t="shared" si="691"/>
        <v>4.118616144975288E-2</v>
      </c>
      <c r="LL286" s="74">
        <v>402</v>
      </c>
      <c r="LM286" s="74">
        <v>5046</v>
      </c>
      <c r="LN286" s="175">
        <v>7.9667063020214035E-2</v>
      </c>
      <c r="LO286" s="175"/>
      <c r="LP286" s="74">
        <v>48</v>
      </c>
      <c r="LQ286" s="74">
        <v>1621</v>
      </c>
      <c r="LR286" s="175">
        <v>2.961135101789019E-2</v>
      </c>
      <c r="LS286" s="74">
        <v>841</v>
      </c>
      <c r="LT286" s="74">
        <v>9517</v>
      </c>
      <c r="LU286" s="175">
        <v>8.8368183251024482E-2</v>
      </c>
      <c r="LV286" s="175"/>
      <c r="LW286" s="74"/>
      <c r="LX286" s="74">
        <v>183</v>
      </c>
      <c r="LY286" s="74">
        <v>212</v>
      </c>
      <c r="LZ286" s="74">
        <v>217</v>
      </c>
      <c r="MA286" s="74">
        <v>116</v>
      </c>
      <c r="MB286" s="74">
        <v>220</v>
      </c>
      <c r="MC286" s="74">
        <v>215</v>
      </c>
      <c r="MD286" s="74"/>
    </row>
    <row r="287" spans="1:342" x14ac:dyDescent="0.25">
      <c r="A287" s="153"/>
      <c r="B287" s="156" t="s">
        <v>2</v>
      </c>
      <c r="C287" s="154"/>
      <c r="D287" s="159">
        <v>11050</v>
      </c>
      <c r="E287" s="159" t="s">
        <v>0</v>
      </c>
      <c r="F287" s="73" t="s">
        <v>29</v>
      </c>
      <c r="P287" s="164"/>
      <c r="Q287" s="129"/>
      <c r="R287" s="129"/>
      <c r="S287" s="129"/>
      <c r="T287" s="129"/>
      <c r="U287" s="129"/>
      <c r="V287" s="129"/>
      <c r="W287" s="129"/>
      <c r="X287" s="129"/>
      <c r="Y287" s="129"/>
      <c r="Z287" s="115"/>
      <c r="AA287" s="74"/>
      <c r="AB287" s="75">
        <v>498</v>
      </c>
      <c r="AC287" s="75">
        <v>2578</v>
      </c>
      <c r="AD287" s="75">
        <v>740</v>
      </c>
      <c r="AE287" s="75">
        <v>682</v>
      </c>
      <c r="AF287" s="75">
        <v>591</v>
      </c>
      <c r="AG287" s="75">
        <v>795</v>
      </c>
      <c r="AH287" s="75">
        <v>155</v>
      </c>
      <c r="AI287" s="75">
        <v>78</v>
      </c>
      <c r="AK287" s="74">
        <f t="shared" si="693"/>
        <v>6117</v>
      </c>
      <c r="AL287" s="76"/>
      <c r="AM287" s="77">
        <f t="shared" si="694"/>
        <v>8.1412457086807263E-2</v>
      </c>
      <c r="AN287" s="78">
        <f t="shared" si="695"/>
        <v>0.42144842242929542</v>
      </c>
      <c r="AO287" s="78">
        <f t="shared" si="696"/>
        <v>0.12097433382376982</v>
      </c>
      <c r="AP287" s="78">
        <f t="shared" si="697"/>
        <v>0.11149256171325814</v>
      </c>
      <c r="AQ287" s="78">
        <f t="shared" si="698"/>
        <v>9.6615988229524274E-2</v>
      </c>
      <c r="AR287" s="78">
        <f t="shared" si="699"/>
        <v>0.12996566944580676</v>
      </c>
      <c r="AS287" s="78">
        <f t="shared" si="700"/>
        <v>2.5339218571195029E-2</v>
      </c>
      <c r="AT287" s="79">
        <f t="shared" si="701"/>
        <v>1.2751348700343305E-2</v>
      </c>
      <c r="AU287" s="76">
        <f t="shared" si="702"/>
        <v>1</v>
      </c>
      <c r="AV287" s="76"/>
      <c r="AW287" s="76"/>
      <c r="AX287" s="75">
        <v>644</v>
      </c>
      <c r="AY287" s="75">
        <v>489</v>
      </c>
      <c r="AZ287" s="75">
        <v>514</v>
      </c>
      <c r="BA287" s="75">
        <v>509</v>
      </c>
      <c r="BB287" s="75">
        <v>2931</v>
      </c>
      <c r="BC287" s="75">
        <v>862</v>
      </c>
      <c r="BD287" s="75">
        <v>220</v>
      </c>
      <c r="BF287" s="75">
        <v>14</v>
      </c>
      <c r="BG287" s="80">
        <v>6</v>
      </c>
      <c r="BH287" s="81">
        <v>70</v>
      </c>
      <c r="BI287" s="81"/>
      <c r="BJ287" s="82"/>
      <c r="BK287" s="74">
        <f t="shared" si="703"/>
        <v>76</v>
      </c>
      <c r="BL287" s="80">
        <f t="shared" si="630"/>
        <v>6259</v>
      </c>
      <c r="BM287" s="83"/>
      <c r="BN287" s="84">
        <f t="shared" si="704"/>
        <v>0.10289183575651062</v>
      </c>
      <c r="BO287" s="85">
        <f t="shared" si="705"/>
        <v>7.812749640517655E-2</v>
      </c>
      <c r="BP287" s="85">
        <f t="shared" si="706"/>
        <v>8.2121744687649781E-2</v>
      </c>
      <c r="BQ287" s="85">
        <f t="shared" si="707"/>
        <v>8.132289503115514E-2</v>
      </c>
      <c r="BR287" s="85">
        <f t="shared" si="708"/>
        <v>0.46828566863716248</v>
      </c>
      <c r="BS287" s="85">
        <f t="shared" si="709"/>
        <v>0.13772168077967725</v>
      </c>
      <c r="BT287" s="85">
        <f t="shared" si="710"/>
        <v>3.5149384885764502E-2</v>
      </c>
      <c r="BU287" s="85">
        <f t="shared" si="711"/>
        <v>0</v>
      </c>
      <c r="BV287" s="85">
        <f t="shared" si="712"/>
        <v>2.2367790381850137E-3</v>
      </c>
      <c r="BW287" s="85">
        <f t="shared" si="713"/>
        <v>9.5861958779357723E-4</v>
      </c>
      <c r="BX287" s="85">
        <f t="shared" si="714"/>
        <v>1.1183895190925068E-2</v>
      </c>
      <c r="BY287" s="85">
        <f t="shared" si="715"/>
        <v>0</v>
      </c>
      <c r="BZ287" s="85">
        <f t="shared" si="716"/>
        <v>0</v>
      </c>
      <c r="CA287" s="76">
        <f t="shared" si="717"/>
        <v>1.2142514778718645E-2</v>
      </c>
      <c r="CB287" s="86">
        <f t="shared" si="718"/>
        <v>1</v>
      </c>
      <c r="CC287" s="76"/>
      <c r="CD287" s="76"/>
      <c r="CE287" s="35">
        <v>335</v>
      </c>
      <c r="CF287" s="35">
        <v>2567</v>
      </c>
      <c r="CG287" s="35">
        <v>660</v>
      </c>
      <c r="CH287" s="35">
        <v>1006</v>
      </c>
      <c r="CI287" s="35">
        <v>1091</v>
      </c>
      <c r="CJ287" s="35">
        <v>450</v>
      </c>
      <c r="CK287" s="35">
        <v>217</v>
      </c>
      <c r="CL287" s="35">
        <v>16</v>
      </c>
      <c r="CM287" s="35">
        <v>5</v>
      </c>
      <c r="CN287" s="35">
        <v>84</v>
      </c>
      <c r="CO287" s="75">
        <v>16</v>
      </c>
      <c r="CQ287" s="74">
        <f t="shared" si="719"/>
        <v>121</v>
      </c>
      <c r="CR287" s="74">
        <f t="shared" si="720"/>
        <v>6447</v>
      </c>
      <c r="CS287" s="76"/>
      <c r="CT287" s="77">
        <f t="shared" si="721"/>
        <v>5.1962152939351636E-2</v>
      </c>
      <c r="CU287" s="78">
        <f t="shared" si="722"/>
        <v>0.39816969132930047</v>
      </c>
      <c r="CV287" s="78">
        <f t="shared" si="723"/>
        <v>0.10237319683573755</v>
      </c>
      <c r="CW287" s="78">
        <f t="shared" si="724"/>
        <v>0.15604156972235148</v>
      </c>
      <c r="CX287" s="78">
        <f t="shared" si="725"/>
        <v>0.1692259965875601</v>
      </c>
      <c r="CY287" s="78">
        <f t="shared" si="726"/>
        <v>6.9799906933457417E-2</v>
      </c>
      <c r="CZ287" s="78">
        <f t="shared" si="727"/>
        <v>3.3659066232356136E-2</v>
      </c>
      <c r="DA287" s="79"/>
      <c r="DB287" s="79"/>
      <c r="DC287" s="79"/>
      <c r="DD287" s="79"/>
      <c r="DE287" s="79">
        <f t="shared" si="728"/>
        <v>1.8768419419885218E-2</v>
      </c>
      <c r="DF287" s="76">
        <f t="shared" si="729"/>
        <v>1</v>
      </c>
      <c r="DG287" s="76"/>
      <c r="DH287" s="76"/>
      <c r="DI287" s="76"/>
      <c r="DJ287" s="76"/>
      <c r="DK287" s="76">
        <f t="shared" si="631"/>
        <v>0.42144842242929542</v>
      </c>
      <c r="DL287" s="76">
        <f t="shared" si="632"/>
        <v>0.46828566863716248</v>
      </c>
      <c r="DM287" s="76">
        <f t="shared" si="633"/>
        <v>0.39816969132930047</v>
      </c>
      <c r="DN287" s="76"/>
      <c r="DO287" s="76"/>
      <c r="DP287" s="76">
        <f t="shared" si="634"/>
        <v>0.12097433382376982</v>
      </c>
      <c r="DQ287" s="76">
        <f t="shared" si="635"/>
        <v>7.812749640517655E-2</v>
      </c>
      <c r="DR287" s="76">
        <f t="shared" si="636"/>
        <v>0.1692259965875601</v>
      </c>
      <c r="DS287" s="76"/>
      <c r="DT287" s="76"/>
      <c r="DU287" s="76"/>
      <c r="DV287" s="76">
        <f t="shared" si="637"/>
        <v>0</v>
      </c>
      <c r="DW287" s="76"/>
      <c r="DX287" s="76"/>
      <c r="DY287" s="76"/>
      <c r="DZ287" s="76"/>
      <c r="EA287" s="76">
        <f t="shared" si="638"/>
        <v>2.2367790381850137E-3</v>
      </c>
      <c r="EB287" s="76"/>
      <c r="EC287" s="76"/>
      <c r="ED287" s="76"/>
      <c r="EE287" s="76">
        <f t="shared" si="730"/>
        <v>0.54242275625306524</v>
      </c>
      <c r="EF287" s="76">
        <f t="shared" si="731"/>
        <v>0.54864994408052403</v>
      </c>
      <c r="EG287" s="76">
        <f t="shared" si="732"/>
        <v>0.56739568791686057</v>
      </c>
      <c r="EH287" s="76"/>
      <c r="EI287" s="76"/>
      <c r="EJ287" s="76">
        <f t="shared" si="639"/>
        <v>-2.3278731099994954E-2</v>
      </c>
      <c r="EK287" s="76"/>
      <c r="EL287" s="76">
        <f t="shared" si="640"/>
        <v>-7.011597730786201E-2</v>
      </c>
      <c r="EM287" s="76"/>
      <c r="EN287" s="76"/>
      <c r="EO287" s="76">
        <f t="shared" si="641"/>
        <v>4.8251662763790282E-2</v>
      </c>
      <c r="EP287" s="76"/>
      <c r="EQ287" s="76">
        <f t="shared" si="642"/>
        <v>9.1098500182383552E-2</v>
      </c>
      <c r="ER287" s="76"/>
      <c r="ES287" s="76"/>
      <c r="ET287" s="76">
        <f t="shared" si="643"/>
        <v>0</v>
      </c>
      <c r="EU287" s="76"/>
      <c r="EV287" s="76">
        <f t="shared" si="644"/>
        <v>0</v>
      </c>
      <c r="EW287" s="76"/>
      <c r="EX287" s="76"/>
      <c r="EY287" s="76">
        <f t="shared" si="645"/>
        <v>0</v>
      </c>
      <c r="EZ287" s="76"/>
      <c r="FA287" s="76">
        <f t="shared" si="646"/>
        <v>-2.2367790381850137E-3</v>
      </c>
      <c r="FB287" s="76"/>
      <c r="FC287" s="76"/>
      <c r="FD287" s="76">
        <f t="shared" si="647"/>
        <v>2.4972931663795328E-2</v>
      </c>
      <c r="FE287" s="76"/>
      <c r="FF287" s="76">
        <f t="shared" si="648"/>
        <v>1.8745743836336537E-2</v>
      </c>
      <c r="FG287" s="76"/>
      <c r="FH287" s="76"/>
      <c r="FI287" s="76"/>
      <c r="FJ287" s="76"/>
      <c r="FK287" s="76"/>
      <c r="FL287" s="76">
        <f t="shared" si="649"/>
        <v>2.5339218571195029E-2</v>
      </c>
      <c r="FM287" s="76">
        <f t="shared" si="650"/>
        <v>3.5149384885764502E-2</v>
      </c>
      <c r="FN287" s="76">
        <f t="shared" si="651"/>
        <v>3.3659066232356136E-2</v>
      </c>
      <c r="FO287" s="76"/>
      <c r="FP287" s="76">
        <f t="shared" si="652"/>
        <v>8.3198476611611068E-3</v>
      </c>
      <c r="FQ287" s="76"/>
      <c r="FR287" s="76">
        <f t="shared" si="653"/>
        <v>-1.4903186534083665E-3</v>
      </c>
      <c r="FS287" s="76"/>
      <c r="FT287" s="76"/>
      <c r="FU287" s="76"/>
      <c r="FV287" s="76"/>
      <c r="FW287" s="76">
        <f t="shared" si="654"/>
        <v>0.12996566944580676</v>
      </c>
      <c r="FX287" s="76">
        <f t="shared" si="655"/>
        <v>0.13772168077967725</v>
      </c>
      <c r="FY287" s="76">
        <f t="shared" si="656"/>
        <v>0.10237319683573755</v>
      </c>
      <c r="FZ287" s="76"/>
      <c r="GA287" s="76">
        <f t="shared" si="657"/>
        <v>-2.759247261006921E-2</v>
      </c>
      <c r="GB287" s="76"/>
      <c r="GC287" s="76">
        <f t="shared" si="658"/>
        <v>-3.5348483943939704E-2</v>
      </c>
      <c r="GD287" s="76"/>
      <c r="GE287" s="76"/>
      <c r="GF287" s="76"/>
      <c r="GG287" s="76"/>
      <c r="GH287" s="76">
        <f t="shared" si="659"/>
        <v>8.1412457086807263E-2</v>
      </c>
      <c r="GI287" s="76">
        <f t="shared" si="660"/>
        <v>8.2121744687649781E-2</v>
      </c>
      <c r="GJ287" s="76">
        <f t="shared" si="661"/>
        <v>6.9799906933457417E-2</v>
      </c>
      <c r="GK287" s="76"/>
      <c r="GL287" s="76">
        <f t="shared" si="662"/>
        <v>-1.1612550153349846E-2</v>
      </c>
      <c r="GM287" s="76"/>
      <c r="GN287" s="76">
        <f t="shared" si="663"/>
        <v>-1.2321837754192363E-2</v>
      </c>
      <c r="GO287" s="76"/>
      <c r="GP287" s="76"/>
      <c r="GQ287" s="76"/>
      <c r="GR287" s="76"/>
      <c r="GS287" s="76">
        <f t="shared" si="664"/>
        <v>0.11149256171325814</v>
      </c>
      <c r="GT287" s="76">
        <f t="shared" si="665"/>
        <v>8.132289503115514E-2</v>
      </c>
      <c r="GU287" s="76">
        <f t="shared" si="666"/>
        <v>5.1962152939351636E-2</v>
      </c>
      <c r="GV287" s="76"/>
      <c r="GW287" s="76">
        <f t="shared" si="667"/>
        <v>-5.9530408773906501E-2</v>
      </c>
      <c r="GX287" s="76"/>
      <c r="GY287" s="76">
        <f t="shared" si="668"/>
        <v>-2.9360742091803504E-2</v>
      </c>
      <c r="GZ287" s="76"/>
      <c r="HA287" s="76"/>
      <c r="HB287" s="76"/>
      <c r="HC287" s="76"/>
      <c r="HD287" s="76">
        <f t="shared" si="669"/>
        <v>9.6615988229524274E-2</v>
      </c>
      <c r="HE287" s="76">
        <f t="shared" si="670"/>
        <v>0.10289183575651062</v>
      </c>
      <c r="HF287" s="76">
        <f t="shared" si="671"/>
        <v>0.15604156972235148</v>
      </c>
      <c r="HG287" s="76"/>
      <c r="HH287" s="76">
        <f t="shared" si="672"/>
        <v>5.9425581492827201E-2</v>
      </c>
      <c r="HI287" s="76"/>
      <c r="HJ287" s="76">
        <f t="shared" si="673"/>
        <v>5.3149733965840856E-2</v>
      </c>
      <c r="HK287" s="76"/>
      <c r="HL287" s="76"/>
      <c r="HM287" s="76"/>
      <c r="HN287" s="76"/>
      <c r="HO287" s="76"/>
      <c r="HP287" s="76"/>
      <c r="HQ287" s="76"/>
      <c r="HR287" s="76">
        <f t="shared" si="674"/>
        <v>0.13683178028445317</v>
      </c>
      <c r="HS287" s="76">
        <f t="shared" si="675"/>
        <v>0.20810854994278241</v>
      </c>
      <c r="HT287" s="76">
        <f t="shared" si="676"/>
        <v>0.23344776851397744</v>
      </c>
      <c r="HU287" s="76"/>
      <c r="HV287" s="76">
        <f t="shared" si="677"/>
        <v>0.11647227991691964</v>
      </c>
      <c r="HW287" s="76">
        <f t="shared" si="678"/>
        <v>0.18421473078766576</v>
      </c>
      <c r="HX287" s="76">
        <f t="shared" si="679"/>
        <v>0.21936411567343025</v>
      </c>
      <c r="HY287" s="76"/>
      <c r="HZ287" s="76">
        <f t="shared" si="680"/>
        <v>8.5621219171707771E-2</v>
      </c>
      <c r="IA287" s="76">
        <f t="shared" si="681"/>
        <v>0.20800372266170311</v>
      </c>
      <c r="IB287" s="76">
        <f t="shared" si="682"/>
        <v>0.24166278889405923</v>
      </c>
      <c r="IC287" s="76"/>
      <c r="ID287" s="76"/>
      <c r="IE287" s="76">
        <f t="shared" si="683"/>
        <v>-5.1210561112745398E-2</v>
      </c>
      <c r="IF287" s="76"/>
      <c r="IG287" s="76">
        <f t="shared" si="684"/>
        <v>-3.0851060745211864E-2</v>
      </c>
      <c r="IH287" s="76"/>
      <c r="II287" s="76"/>
      <c r="IJ287" s="76">
        <f t="shared" si="685"/>
        <v>-1.048272810793005E-4</v>
      </c>
      <c r="IK287" s="76"/>
      <c r="IL287" s="76">
        <f t="shared" si="686"/>
        <v>2.3788991874037352E-2</v>
      </c>
      <c r="IM287" s="76"/>
      <c r="IN287" s="76"/>
      <c r="IO287" s="76">
        <f t="shared" si="687"/>
        <v>8.2150203800817889E-3</v>
      </c>
      <c r="IP287" s="76"/>
      <c r="IQ287" s="76">
        <f t="shared" si="688"/>
        <v>2.2298673220628978E-2</v>
      </c>
      <c r="IR287" s="76"/>
      <c r="IS287" s="76"/>
      <c r="IT287" s="76"/>
      <c r="IU287" s="76"/>
      <c r="IV287" s="76"/>
      <c r="IW287" s="76">
        <v>0.02</v>
      </c>
      <c r="IX287" s="183">
        <v>10.239697224558453</v>
      </c>
      <c r="IY287" s="183">
        <v>9.7822398848007222</v>
      </c>
      <c r="IZ287" s="175">
        <v>-0.209835817439149</v>
      </c>
      <c r="JA287" s="76"/>
      <c r="JB287" s="74">
        <v>20496</v>
      </c>
      <c r="JC287" s="74">
        <v>115</v>
      </c>
      <c r="JD287" s="74">
        <v>102</v>
      </c>
      <c r="JE287" s="76">
        <v>1.2408513171328664E-2</v>
      </c>
      <c r="JF287" s="76">
        <v>5.1815120251095713E-2</v>
      </c>
      <c r="JG287" s="74"/>
      <c r="JH287" s="74">
        <v>94</v>
      </c>
      <c r="JI287" s="74">
        <v>6</v>
      </c>
      <c r="JJ287" s="175">
        <v>6.3829787234042548E-2</v>
      </c>
      <c r="JK287" s="74">
        <v>122</v>
      </c>
      <c r="JL287" s="74">
        <v>23</v>
      </c>
      <c r="JM287" s="175">
        <v>0.18852459016393441</v>
      </c>
      <c r="JN287" s="74">
        <v>216</v>
      </c>
      <c r="JO287" s="74">
        <v>29</v>
      </c>
      <c r="JP287" s="175">
        <v>0.13425925925925927</v>
      </c>
      <c r="JQ287" s="175">
        <v>0.90072789169713352</v>
      </c>
      <c r="JR287" s="74"/>
      <c r="JS287" s="74"/>
      <c r="JT287" s="76"/>
      <c r="JU287" s="175"/>
      <c r="JV287" s="175">
        <v>7.9326154174218996E-2</v>
      </c>
      <c r="JW287" s="175">
        <v>1.2048192771084338E-2</v>
      </c>
      <c r="JX287" s="175">
        <v>3.8277001812559976E-2</v>
      </c>
      <c r="JY287" s="175">
        <v>4.1049152361659028E-2</v>
      </c>
      <c r="JZ287" s="175">
        <v>9.1374346945303331E-2</v>
      </c>
      <c r="KA287" s="175">
        <v>2.7934747840921207E-2</v>
      </c>
      <c r="KB287" s="175">
        <v>2.9747307815332125E-2</v>
      </c>
      <c r="KC287" s="175">
        <v>0.1107794007889967</v>
      </c>
      <c r="KD287" s="175">
        <v>6.9730248427337674E-2</v>
      </c>
      <c r="KE287" s="175">
        <v>5.7682055656253332E-2</v>
      </c>
      <c r="KF287" s="175">
        <v>0.14905640260155667</v>
      </c>
      <c r="KG287" s="175"/>
      <c r="KH287" s="74">
        <v>886</v>
      </c>
      <c r="KI287" s="74">
        <v>8973</v>
      </c>
      <c r="KJ287" s="74">
        <v>1398</v>
      </c>
      <c r="KK287" s="74">
        <v>9379</v>
      </c>
      <c r="KL287" s="76">
        <v>9.8740666443775771E-2</v>
      </c>
      <c r="KM287" s="76">
        <v>0.14905640260155667</v>
      </c>
      <c r="KN287" s="175">
        <v>5.0315736157780899E-2</v>
      </c>
      <c r="KO287" s="175">
        <v>0.50957460557987355</v>
      </c>
      <c r="KP287" s="175"/>
      <c r="KQ287" s="74">
        <v>157</v>
      </c>
      <c r="KR287" s="74">
        <v>529</v>
      </c>
      <c r="KS287" s="175">
        <v>0.29678638941398866</v>
      </c>
      <c r="KT287" s="74">
        <v>298</v>
      </c>
      <c r="KU287" s="74">
        <v>1104</v>
      </c>
      <c r="KV287" s="175">
        <v>0.26992753623188404</v>
      </c>
      <c r="KW287" s="74">
        <v>432</v>
      </c>
      <c r="KX287" s="74">
        <v>1699</v>
      </c>
      <c r="KY287" s="175">
        <v>0.25426721600941732</v>
      </c>
      <c r="KZ287" s="74">
        <v>583</v>
      </c>
      <c r="LA287" s="74">
        <v>2470</v>
      </c>
      <c r="LB287" s="175">
        <v>0.23603238866396761</v>
      </c>
      <c r="LC287" s="74">
        <v>208</v>
      </c>
      <c r="LD287" s="74">
        <v>950</v>
      </c>
      <c r="LE287" s="175">
        <f t="shared" si="689"/>
        <v>0.21894736842105264</v>
      </c>
      <c r="LF287" s="74">
        <v>319</v>
      </c>
      <c r="LG287" s="74">
        <v>1808</v>
      </c>
      <c r="LH287" s="175">
        <f t="shared" si="690"/>
        <v>0.17643805309734514</v>
      </c>
      <c r="LI287" s="74">
        <v>191</v>
      </c>
      <c r="LJ287" s="74">
        <v>2153</v>
      </c>
      <c r="LK287" s="175">
        <f t="shared" si="691"/>
        <v>8.8713423130515556E-2</v>
      </c>
      <c r="LL287" s="74">
        <v>718</v>
      </c>
      <c r="LM287" s="74">
        <v>4911</v>
      </c>
      <c r="LN287" s="175">
        <v>0.14620240276929342</v>
      </c>
      <c r="LO287" s="175"/>
      <c r="LP287" s="74">
        <v>97</v>
      </c>
      <c r="LQ287" s="74">
        <v>1998</v>
      </c>
      <c r="LR287" s="175">
        <v>4.8548548548548551E-2</v>
      </c>
      <c r="LS287" s="74">
        <v>1398</v>
      </c>
      <c r="LT287" s="74">
        <v>9379</v>
      </c>
      <c r="LU287" s="175">
        <v>0.14905640260155667</v>
      </c>
      <c r="LV287" s="175"/>
      <c r="LW287" s="74"/>
      <c r="LX287" s="74">
        <v>60</v>
      </c>
      <c r="LY287" s="74">
        <v>61</v>
      </c>
      <c r="LZ287" s="74">
        <v>74</v>
      </c>
      <c r="MA287" s="74">
        <v>92</v>
      </c>
      <c r="MB287" s="74">
        <v>27</v>
      </c>
      <c r="MC287" s="74">
        <v>18</v>
      </c>
      <c r="MD287" s="74"/>
    </row>
    <row r="288" spans="1:342" x14ac:dyDescent="0.25">
      <c r="A288" s="153"/>
      <c r="B288" s="156" t="s">
        <v>10</v>
      </c>
      <c r="C288" s="154"/>
      <c r="D288" s="159">
        <v>12040</v>
      </c>
      <c r="E288" s="159" t="s">
        <v>0</v>
      </c>
      <c r="F288" s="73" t="s">
        <v>49</v>
      </c>
      <c r="P288" s="164"/>
      <c r="Q288" s="129"/>
      <c r="R288" s="129"/>
      <c r="S288" s="129"/>
      <c r="T288" s="129"/>
      <c r="U288" s="129"/>
      <c r="V288" s="129"/>
      <c r="W288" s="129"/>
      <c r="X288" s="129"/>
      <c r="Y288" s="129"/>
      <c r="Z288" s="115"/>
      <c r="AA288" s="74"/>
      <c r="AB288" s="75">
        <v>1234</v>
      </c>
      <c r="AC288" s="75">
        <v>5334</v>
      </c>
      <c r="AD288" s="75">
        <v>1786</v>
      </c>
      <c r="AE288" s="75">
        <v>4040</v>
      </c>
      <c r="AF288" s="75">
        <v>1185</v>
      </c>
      <c r="AG288" s="75">
        <v>2280</v>
      </c>
      <c r="AH288" s="75">
        <v>293</v>
      </c>
      <c r="AI288" s="75">
        <v>0</v>
      </c>
      <c r="AK288" s="74">
        <f t="shared" si="693"/>
        <v>16152</v>
      </c>
      <c r="AL288" s="76"/>
      <c r="AM288" s="77">
        <f t="shared" si="694"/>
        <v>7.6399207528479451E-2</v>
      </c>
      <c r="AN288" s="78">
        <f t="shared" si="695"/>
        <v>0.33023774145616641</v>
      </c>
      <c r="AO288" s="78">
        <f t="shared" si="696"/>
        <v>0.11057454185240218</v>
      </c>
      <c r="AP288" s="78">
        <f t="shared" si="697"/>
        <v>0.25012382367508668</v>
      </c>
      <c r="AQ288" s="78">
        <f t="shared" si="698"/>
        <v>7.3365527488855872E-2</v>
      </c>
      <c r="AR288" s="78">
        <f t="shared" si="699"/>
        <v>0.14115898959881129</v>
      </c>
      <c r="AS288" s="78">
        <f t="shared" si="700"/>
        <v>1.8140168400198119E-2</v>
      </c>
      <c r="AT288" s="79">
        <f t="shared" si="701"/>
        <v>0</v>
      </c>
      <c r="AU288" s="76">
        <f t="shared" si="702"/>
        <v>1</v>
      </c>
      <c r="AV288" s="76"/>
      <c r="AW288" s="76"/>
      <c r="AX288" s="75">
        <v>1282</v>
      </c>
      <c r="AY288" s="75">
        <v>1037</v>
      </c>
      <c r="AZ288" s="75">
        <v>1439</v>
      </c>
      <c r="BA288" s="75">
        <v>3632</v>
      </c>
      <c r="BB288" s="75">
        <v>5867</v>
      </c>
      <c r="BC288" s="75">
        <v>2209</v>
      </c>
      <c r="BD288" s="75">
        <v>530</v>
      </c>
      <c r="BF288" s="75">
        <v>41</v>
      </c>
      <c r="BG288" s="80">
        <v>20</v>
      </c>
      <c r="BH288" s="81">
        <v>121</v>
      </c>
      <c r="BI288" s="81"/>
      <c r="BJ288" s="82"/>
      <c r="BK288" s="74">
        <f t="shared" si="703"/>
        <v>141</v>
      </c>
      <c r="BL288" s="80">
        <f t="shared" si="630"/>
        <v>16178</v>
      </c>
      <c r="BM288" s="83"/>
      <c r="BN288" s="84">
        <f t="shared" si="704"/>
        <v>7.9243416986030407E-2</v>
      </c>
      <c r="BO288" s="85">
        <f t="shared" si="705"/>
        <v>6.4099394239090127E-2</v>
      </c>
      <c r="BP288" s="85">
        <f t="shared" si="706"/>
        <v>8.8947954011620714E-2</v>
      </c>
      <c r="BQ288" s="85">
        <f t="shared" si="707"/>
        <v>0.22450241068117197</v>
      </c>
      <c r="BR288" s="85">
        <f t="shared" si="708"/>
        <v>0.36265298553591296</v>
      </c>
      <c r="BS288" s="85">
        <f t="shared" si="709"/>
        <v>0.13654345407343305</v>
      </c>
      <c r="BT288" s="85">
        <f t="shared" si="710"/>
        <v>3.2760539003585117E-2</v>
      </c>
      <c r="BU288" s="85">
        <f t="shared" si="711"/>
        <v>0</v>
      </c>
      <c r="BV288" s="85">
        <f t="shared" si="712"/>
        <v>2.5343058474471504E-3</v>
      </c>
      <c r="BW288" s="85">
        <f t="shared" si="713"/>
        <v>1.2362467548522685E-3</v>
      </c>
      <c r="BX288" s="85">
        <f t="shared" si="714"/>
        <v>7.4792928668562242E-3</v>
      </c>
      <c r="BY288" s="85">
        <f t="shared" si="715"/>
        <v>0</v>
      </c>
      <c r="BZ288" s="85">
        <f t="shared" si="716"/>
        <v>0</v>
      </c>
      <c r="CA288" s="76">
        <f t="shared" si="717"/>
        <v>8.7155396217084933E-3</v>
      </c>
      <c r="CB288" s="86">
        <f t="shared" si="718"/>
        <v>1</v>
      </c>
      <c r="CC288" s="76"/>
      <c r="CD288" s="76"/>
      <c r="CE288" s="75">
        <v>3596</v>
      </c>
      <c r="CF288" s="75">
        <v>4986</v>
      </c>
      <c r="CG288" s="75">
        <v>1838</v>
      </c>
      <c r="CH288" s="75">
        <v>1893</v>
      </c>
      <c r="CI288" s="75">
        <v>1895</v>
      </c>
      <c r="CJ288" s="75">
        <v>1356</v>
      </c>
      <c r="CK288" s="75">
        <v>484</v>
      </c>
      <c r="CL288" s="73">
        <v>41</v>
      </c>
      <c r="CQ288" s="74">
        <f t="shared" si="719"/>
        <v>41</v>
      </c>
      <c r="CR288" s="74">
        <f t="shared" si="720"/>
        <v>16089</v>
      </c>
      <c r="CS288" s="76"/>
      <c r="CT288" s="77">
        <f t="shared" si="721"/>
        <v>0.22350674373795762</v>
      </c>
      <c r="CU288" s="78">
        <f t="shared" si="722"/>
        <v>0.30990117471564421</v>
      </c>
      <c r="CV288" s="78">
        <f t="shared" si="723"/>
        <v>0.11423954254459569</v>
      </c>
      <c r="CW288" s="78">
        <f t="shared" si="724"/>
        <v>0.1176580272235689</v>
      </c>
      <c r="CX288" s="78">
        <f t="shared" si="725"/>
        <v>0.11778233575734974</v>
      </c>
      <c r="CY288" s="78">
        <f t="shared" si="726"/>
        <v>8.428118590341227E-2</v>
      </c>
      <c r="CZ288" s="78">
        <f t="shared" si="727"/>
        <v>3.008266517496426E-2</v>
      </c>
      <c r="DA288" s="79"/>
      <c r="DB288" s="79"/>
      <c r="DC288" s="79"/>
      <c r="DD288" s="79"/>
      <c r="DE288" s="79">
        <f t="shared" si="728"/>
        <v>2.5483249425073029E-3</v>
      </c>
      <c r="DF288" s="76">
        <f t="shared" si="729"/>
        <v>1</v>
      </c>
      <c r="DG288" s="76"/>
      <c r="DH288" s="76"/>
      <c r="DI288" s="76"/>
      <c r="DJ288" s="76"/>
      <c r="DK288" s="76">
        <f t="shared" si="631"/>
        <v>0.33023774145616641</v>
      </c>
      <c r="DL288" s="76">
        <f t="shared" si="632"/>
        <v>0.36265298553591296</v>
      </c>
      <c r="DM288" s="76">
        <f t="shared" si="633"/>
        <v>0.30990117471564421</v>
      </c>
      <c r="DN288" s="76"/>
      <c r="DO288" s="76"/>
      <c r="DP288" s="76">
        <f t="shared" si="634"/>
        <v>0.11057454185240218</v>
      </c>
      <c r="DQ288" s="76">
        <f t="shared" si="635"/>
        <v>6.4099394239090127E-2</v>
      </c>
      <c r="DR288" s="76">
        <f t="shared" si="636"/>
        <v>0.11778233575734974</v>
      </c>
      <c r="DS288" s="76"/>
      <c r="DT288" s="76"/>
      <c r="DU288" s="76"/>
      <c r="DV288" s="76">
        <f t="shared" si="637"/>
        <v>0</v>
      </c>
      <c r="DW288" s="76"/>
      <c r="DX288" s="76"/>
      <c r="DY288" s="76"/>
      <c r="DZ288" s="76"/>
      <c r="EA288" s="76">
        <f t="shared" si="638"/>
        <v>2.5343058474471504E-3</v>
      </c>
      <c r="EB288" s="76"/>
      <c r="EC288" s="76"/>
      <c r="ED288" s="76"/>
      <c r="EE288" s="76">
        <f t="shared" si="730"/>
        <v>0.44081228330856859</v>
      </c>
      <c r="EF288" s="76">
        <f t="shared" si="731"/>
        <v>0.4292866856224502</v>
      </c>
      <c r="EG288" s="76">
        <f t="shared" si="732"/>
        <v>0.42768351047299397</v>
      </c>
      <c r="EH288" s="76"/>
      <c r="EI288" s="76"/>
      <c r="EJ288" s="76">
        <f t="shared" si="639"/>
        <v>-2.0336566740522199E-2</v>
      </c>
      <c r="EK288" s="76"/>
      <c r="EL288" s="76">
        <f t="shared" si="640"/>
        <v>-5.2751810820268752E-2</v>
      </c>
      <c r="EM288" s="76"/>
      <c r="EN288" s="76"/>
      <c r="EO288" s="76">
        <f t="shared" si="641"/>
        <v>7.2077939049475653E-3</v>
      </c>
      <c r="EP288" s="76"/>
      <c r="EQ288" s="76">
        <f t="shared" si="642"/>
        <v>5.3682941518259614E-2</v>
      </c>
      <c r="ER288" s="76"/>
      <c r="ES288" s="76"/>
      <c r="ET288" s="76">
        <f t="shared" si="643"/>
        <v>0</v>
      </c>
      <c r="EU288" s="76"/>
      <c r="EV288" s="76">
        <f t="shared" si="644"/>
        <v>0</v>
      </c>
      <c r="EW288" s="76"/>
      <c r="EX288" s="76"/>
      <c r="EY288" s="76">
        <f t="shared" si="645"/>
        <v>0</v>
      </c>
      <c r="EZ288" s="76"/>
      <c r="FA288" s="76">
        <f t="shared" si="646"/>
        <v>-2.5343058474471504E-3</v>
      </c>
      <c r="FB288" s="76"/>
      <c r="FC288" s="76"/>
      <c r="FD288" s="76">
        <f t="shared" si="647"/>
        <v>-1.312877283557462E-2</v>
      </c>
      <c r="FE288" s="76"/>
      <c r="FF288" s="76">
        <f t="shared" si="648"/>
        <v>-1.6031751494562374E-3</v>
      </c>
      <c r="FG288" s="76"/>
      <c r="FH288" s="76"/>
      <c r="FI288" s="76"/>
      <c r="FJ288" s="76"/>
      <c r="FK288" s="76"/>
      <c r="FL288" s="76">
        <f t="shared" si="649"/>
        <v>1.8140168400198119E-2</v>
      </c>
      <c r="FM288" s="76">
        <f t="shared" si="650"/>
        <v>3.2760539003585117E-2</v>
      </c>
      <c r="FN288" s="76">
        <f t="shared" si="651"/>
        <v>3.008266517496426E-2</v>
      </c>
      <c r="FO288" s="76"/>
      <c r="FP288" s="76">
        <f t="shared" si="652"/>
        <v>1.194249677476614E-2</v>
      </c>
      <c r="FQ288" s="76"/>
      <c r="FR288" s="76">
        <f t="shared" si="653"/>
        <v>-2.6778738286208567E-3</v>
      </c>
      <c r="FS288" s="76"/>
      <c r="FT288" s="76"/>
      <c r="FU288" s="76"/>
      <c r="FV288" s="76"/>
      <c r="FW288" s="76">
        <f t="shared" si="654"/>
        <v>0.14115898959881129</v>
      </c>
      <c r="FX288" s="76">
        <f t="shared" si="655"/>
        <v>0.13654345407343305</v>
      </c>
      <c r="FY288" s="76">
        <f t="shared" si="656"/>
        <v>0.11423954254459569</v>
      </c>
      <c r="FZ288" s="76"/>
      <c r="GA288" s="76">
        <f t="shared" si="657"/>
        <v>-2.6919447054215603E-2</v>
      </c>
      <c r="GB288" s="76"/>
      <c r="GC288" s="76">
        <f t="shared" si="658"/>
        <v>-2.2303911528837359E-2</v>
      </c>
      <c r="GD288" s="76"/>
      <c r="GE288" s="76"/>
      <c r="GF288" s="76"/>
      <c r="GG288" s="76"/>
      <c r="GH288" s="76">
        <f t="shared" si="659"/>
        <v>7.6399207528479451E-2</v>
      </c>
      <c r="GI288" s="76">
        <f t="shared" si="660"/>
        <v>8.8947954011620714E-2</v>
      </c>
      <c r="GJ288" s="76">
        <f t="shared" si="661"/>
        <v>8.428118590341227E-2</v>
      </c>
      <c r="GK288" s="76"/>
      <c r="GL288" s="76">
        <f t="shared" si="662"/>
        <v>7.8819783749328187E-3</v>
      </c>
      <c r="GM288" s="76"/>
      <c r="GN288" s="76">
        <f t="shared" si="663"/>
        <v>-4.6667681082084439E-3</v>
      </c>
      <c r="GO288" s="76"/>
      <c r="GP288" s="76"/>
      <c r="GQ288" s="76"/>
      <c r="GR288" s="76"/>
      <c r="GS288" s="76">
        <f t="shared" si="664"/>
        <v>0.25012382367508668</v>
      </c>
      <c r="GT288" s="76">
        <f t="shared" si="665"/>
        <v>0.22450241068117197</v>
      </c>
      <c r="GU288" s="76">
        <f t="shared" si="666"/>
        <v>0.22350674373795762</v>
      </c>
      <c r="GV288" s="76"/>
      <c r="GW288" s="76">
        <f t="shared" si="667"/>
        <v>-2.6617079937129057E-2</v>
      </c>
      <c r="GX288" s="76"/>
      <c r="GY288" s="76">
        <f t="shared" si="668"/>
        <v>-9.9566694321434612E-4</v>
      </c>
      <c r="GZ288" s="76"/>
      <c r="HA288" s="76"/>
      <c r="HB288" s="76"/>
      <c r="HC288" s="76"/>
      <c r="HD288" s="76">
        <f t="shared" si="669"/>
        <v>7.3365527488855872E-2</v>
      </c>
      <c r="HE288" s="76">
        <f t="shared" si="670"/>
        <v>7.9243416986030407E-2</v>
      </c>
      <c r="HF288" s="76">
        <f t="shared" si="671"/>
        <v>0.1176580272235689</v>
      </c>
      <c r="HG288" s="76"/>
      <c r="HH288" s="76">
        <f t="shared" si="672"/>
        <v>4.4292499734713026E-2</v>
      </c>
      <c r="HI288" s="76"/>
      <c r="HJ288" s="76">
        <f t="shared" si="673"/>
        <v>3.8414610237538491E-2</v>
      </c>
      <c r="HK288" s="76"/>
      <c r="HL288" s="76"/>
      <c r="HM288" s="76"/>
      <c r="HN288" s="76"/>
      <c r="HO288" s="76"/>
      <c r="HP288" s="76"/>
      <c r="HQ288" s="76"/>
      <c r="HR288" s="76">
        <f t="shared" si="674"/>
        <v>0.26826399207528479</v>
      </c>
      <c r="HS288" s="76">
        <f t="shared" si="675"/>
        <v>0.32348935116394256</v>
      </c>
      <c r="HT288" s="76">
        <f t="shared" si="676"/>
        <v>0.34162951956414067</v>
      </c>
      <c r="HU288" s="76"/>
      <c r="HV288" s="76">
        <f t="shared" si="677"/>
        <v>0.2572629496847571</v>
      </c>
      <c r="HW288" s="76">
        <f t="shared" si="678"/>
        <v>0.30374582766720237</v>
      </c>
      <c r="HX288" s="76">
        <f t="shared" si="679"/>
        <v>0.33650636667078748</v>
      </c>
      <c r="HY288" s="76"/>
      <c r="HZ288" s="76">
        <f t="shared" si="680"/>
        <v>0.25358940891292187</v>
      </c>
      <c r="IA288" s="76">
        <f t="shared" si="681"/>
        <v>0.34116477096152653</v>
      </c>
      <c r="IB288" s="76">
        <f t="shared" si="682"/>
        <v>0.37124743613649075</v>
      </c>
      <c r="IC288" s="76"/>
      <c r="ID288" s="76"/>
      <c r="IE288" s="76">
        <f t="shared" si="683"/>
        <v>-1.467458316236292E-2</v>
      </c>
      <c r="IF288" s="76"/>
      <c r="IG288" s="76">
        <f t="shared" si="684"/>
        <v>-3.6735407718352375E-3</v>
      </c>
      <c r="IH288" s="76"/>
      <c r="II288" s="76"/>
      <c r="IJ288" s="76">
        <f t="shared" si="685"/>
        <v>1.7675419797583969E-2</v>
      </c>
      <c r="IK288" s="76"/>
      <c r="IL288" s="76">
        <f t="shared" si="686"/>
        <v>3.7418943294324158E-2</v>
      </c>
      <c r="IM288" s="76"/>
      <c r="IN288" s="76"/>
      <c r="IO288" s="76">
        <f t="shared" si="687"/>
        <v>2.9617916572350078E-2</v>
      </c>
      <c r="IP288" s="76"/>
      <c r="IQ288" s="76">
        <f t="shared" si="688"/>
        <v>3.4741069465703267E-2</v>
      </c>
      <c r="IR288" s="76"/>
      <c r="IS288" s="76"/>
      <c r="IT288" s="76"/>
      <c r="IU288" s="76"/>
      <c r="IV288" s="76"/>
      <c r="IW288" s="76">
        <v>0.05</v>
      </c>
      <c r="IX288" s="183">
        <v>7.6553546968147703</v>
      </c>
      <c r="IY288" s="183">
        <v>7.6082034451972813</v>
      </c>
      <c r="IZ288" s="175">
        <v>-9.0974353817943721E-2</v>
      </c>
      <c r="JA288" s="76"/>
      <c r="JB288" s="74">
        <v>18043</v>
      </c>
      <c r="JC288" s="74">
        <v>101</v>
      </c>
      <c r="JD288" s="74">
        <v>99</v>
      </c>
      <c r="JE288" s="76">
        <v>1.6422595001626208E-2</v>
      </c>
      <c r="JF288" s="76">
        <v>7.0590786253144799E-2</v>
      </c>
      <c r="JG288" s="74"/>
      <c r="JH288" s="74">
        <v>231</v>
      </c>
      <c r="JI288" s="74">
        <v>21</v>
      </c>
      <c r="JJ288" s="175">
        <v>9.0909090909090912E-2</v>
      </c>
      <c r="JK288" s="74">
        <v>311</v>
      </c>
      <c r="JL288" s="74">
        <v>64</v>
      </c>
      <c r="JM288" s="175">
        <v>0.20578778135048231</v>
      </c>
      <c r="JN288" s="74">
        <v>542</v>
      </c>
      <c r="JO288" s="74">
        <v>85</v>
      </c>
      <c r="JP288" s="175">
        <v>0.15682656826568267</v>
      </c>
      <c r="JQ288" s="175">
        <v>0.56890494257055257</v>
      </c>
      <c r="JR288" s="74"/>
      <c r="JS288" s="74"/>
      <c r="JT288" s="76">
        <v>6.280193236714976E-2</v>
      </c>
      <c r="JU288" s="175"/>
      <c r="JV288" s="175">
        <v>6.0335455816120515E-2</v>
      </c>
      <c r="JW288" s="175">
        <v>2.776052182015841E-2</v>
      </c>
      <c r="JX288" s="175">
        <v>2.3683801832582698E-2</v>
      </c>
      <c r="JY288" s="175">
        <v>3.6651653983537813E-2</v>
      </c>
      <c r="JZ288" s="175">
        <v>8.8095977636278924E-2</v>
      </c>
      <c r="KA288" s="175">
        <v>0.13033856188849199</v>
      </c>
      <c r="KB288" s="175">
        <v>5.7229383444634262E-2</v>
      </c>
      <c r="KC288" s="175">
        <v>0.2519801211368225</v>
      </c>
      <c r="KD288" s="175">
        <v>0.21532846715328466</v>
      </c>
      <c r="KE288" s="175">
        <v>0.18756794533312626</v>
      </c>
      <c r="KF288" s="175">
        <v>0.27566392296940517</v>
      </c>
      <c r="KG288" s="175"/>
      <c r="KH288" s="74">
        <v>4464</v>
      </c>
      <c r="KI288" s="74">
        <v>23966</v>
      </c>
      <c r="KJ288" s="74">
        <v>7100</v>
      </c>
      <c r="KK288" s="74">
        <v>25756</v>
      </c>
      <c r="KL288" s="76">
        <v>0.18626387382124676</v>
      </c>
      <c r="KM288" s="76">
        <v>0.27566392296940517</v>
      </c>
      <c r="KN288" s="175">
        <v>8.9400049148158411E-2</v>
      </c>
      <c r="KO288" s="175">
        <v>0.47996451117490246</v>
      </c>
      <c r="KP288" s="175"/>
      <c r="KQ288" s="74">
        <v>1011</v>
      </c>
      <c r="KR288" s="74">
        <v>2028</v>
      </c>
      <c r="KS288" s="175">
        <v>0.49852071005917159</v>
      </c>
      <c r="KT288" s="74">
        <v>1999</v>
      </c>
      <c r="KU288" s="74">
        <v>4062</v>
      </c>
      <c r="KV288" s="175">
        <v>0.49212210733628753</v>
      </c>
      <c r="KW288" s="74">
        <v>2741</v>
      </c>
      <c r="KX288" s="74">
        <v>5793</v>
      </c>
      <c r="KY288" s="175">
        <v>0.47315725876057313</v>
      </c>
      <c r="KZ288" s="74">
        <v>3442</v>
      </c>
      <c r="LA288" s="74">
        <v>7754</v>
      </c>
      <c r="LB288" s="175">
        <v>0.44389992262058292</v>
      </c>
      <c r="LC288" s="74">
        <v>1146</v>
      </c>
      <c r="LD288" s="74">
        <v>3190</v>
      </c>
      <c r="LE288" s="175">
        <f t="shared" si="689"/>
        <v>0.35924764890282129</v>
      </c>
      <c r="LF288" s="74">
        <v>1586</v>
      </c>
      <c r="LG288" s="74">
        <v>5212</v>
      </c>
      <c r="LH288" s="175">
        <f t="shared" si="690"/>
        <v>0.30429777436684574</v>
      </c>
      <c r="LI288" s="74">
        <v>689</v>
      </c>
      <c r="LJ288" s="74">
        <v>4956</v>
      </c>
      <c r="LK288" s="175">
        <f t="shared" si="691"/>
        <v>0.13902340597255852</v>
      </c>
      <c r="LL288" s="74">
        <v>3421</v>
      </c>
      <c r="LM288" s="74">
        <v>13358</v>
      </c>
      <c r="LN288" s="175">
        <v>0.25610121275640063</v>
      </c>
      <c r="LO288" s="175"/>
      <c r="LP288" s="74">
        <v>237</v>
      </c>
      <c r="LQ288" s="74">
        <v>4644</v>
      </c>
      <c r="LR288" s="175">
        <v>5.1033591731266148E-2</v>
      </c>
      <c r="LS288" s="74">
        <v>7100</v>
      </c>
      <c r="LT288" s="74">
        <v>25756</v>
      </c>
      <c r="LU288" s="175">
        <v>0.27566392296940517</v>
      </c>
      <c r="LV288" s="175"/>
      <c r="LW288" s="74"/>
      <c r="LX288" s="74">
        <v>12</v>
      </c>
      <c r="LY288" s="74">
        <v>170</v>
      </c>
      <c r="LZ288" s="74">
        <v>48</v>
      </c>
      <c r="MA288" s="74">
        <v>301</v>
      </c>
      <c r="MB288" s="74">
        <v>307</v>
      </c>
      <c r="MC288" s="74">
        <v>166</v>
      </c>
      <c r="MD288" s="74"/>
    </row>
    <row r="289" spans="1:342" x14ac:dyDescent="0.25">
      <c r="A289" s="153"/>
      <c r="B289" s="156" t="s">
        <v>12</v>
      </c>
      <c r="C289" s="154"/>
      <c r="D289" s="159">
        <v>37018</v>
      </c>
      <c r="E289" s="159" t="s">
        <v>141</v>
      </c>
      <c r="F289" s="73" t="s">
        <v>199</v>
      </c>
      <c r="P289" s="164"/>
      <c r="Q289" s="129"/>
      <c r="R289" s="129"/>
      <c r="S289" s="129"/>
      <c r="T289" s="129"/>
      <c r="U289" s="129"/>
      <c r="V289" s="129"/>
      <c r="W289" s="129"/>
      <c r="X289" s="129"/>
      <c r="Y289" s="129"/>
      <c r="Z289" s="115"/>
      <c r="AA289" s="74"/>
      <c r="AB289" s="75">
        <v>784</v>
      </c>
      <c r="AC289" s="75">
        <v>1796</v>
      </c>
      <c r="AD289" s="75">
        <v>765</v>
      </c>
      <c r="AE289" s="75">
        <v>739</v>
      </c>
      <c r="AF289" s="75">
        <v>473</v>
      </c>
      <c r="AG289" s="75">
        <v>4756</v>
      </c>
      <c r="AH289" s="75">
        <v>155</v>
      </c>
      <c r="AI289" s="75">
        <v>108</v>
      </c>
      <c r="AK289" s="74">
        <f t="shared" si="693"/>
        <v>9576</v>
      </c>
      <c r="AL289" s="76"/>
      <c r="AM289" s="77">
        <f t="shared" si="694"/>
        <v>8.1871345029239762E-2</v>
      </c>
      <c r="AN289" s="78">
        <f t="shared" si="695"/>
        <v>0.18755221386800333</v>
      </c>
      <c r="AO289" s="78">
        <f t="shared" si="696"/>
        <v>7.9887218045112784E-2</v>
      </c>
      <c r="AP289" s="78">
        <f t="shared" si="697"/>
        <v>7.7172096908939017E-2</v>
      </c>
      <c r="AQ289" s="78">
        <f t="shared" si="698"/>
        <v>4.9394319131161234E-2</v>
      </c>
      <c r="AR289" s="78">
        <f t="shared" si="699"/>
        <v>0.49665831244778613</v>
      </c>
      <c r="AS289" s="78">
        <f t="shared" si="700"/>
        <v>1.6186299081035922E-2</v>
      </c>
      <c r="AT289" s="79">
        <f t="shared" si="701"/>
        <v>1.1278195488721804E-2</v>
      </c>
      <c r="AU289" s="76">
        <f t="shared" si="702"/>
        <v>1</v>
      </c>
      <c r="AV289" s="76"/>
      <c r="AW289" s="76"/>
      <c r="AX289" s="75">
        <v>567</v>
      </c>
      <c r="AY289" s="75">
        <v>468</v>
      </c>
      <c r="AZ289" s="75">
        <v>1058</v>
      </c>
      <c r="BA289" s="75">
        <v>1201</v>
      </c>
      <c r="BB289" s="75">
        <v>2873</v>
      </c>
      <c r="BC289" s="75">
        <v>2844</v>
      </c>
      <c r="BD289" s="75">
        <v>136</v>
      </c>
      <c r="BE289" s="75">
        <v>312</v>
      </c>
      <c r="BF289" s="75">
        <v>33</v>
      </c>
      <c r="BG289" s="80">
        <v>14</v>
      </c>
      <c r="BH289" s="81"/>
      <c r="BI289" s="81"/>
      <c r="BJ289" s="82"/>
      <c r="BK289" s="74">
        <f t="shared" si="703"/>
        <v>14</v>
      </c>
      <c r="BL289" s="80">
        <f t="shared" si="630"/>
        <v>9506</v>
      </c>
      <c r="BM289" s="83"/>
      <c r="BN289" s="84">
        <f t="shared" si="704"/>
        <v>5.964653902798233E-2</v>
      </c>
      <c r="BO289" s="85">
        <f t="shared" si="705"/>
        <v>4.9232063959604458E-2</v>
      </c>
      <c r="BP289" s="85">
        <f t="shared" si="706"/>
        <v>0.11129812749842205</v>
      </c>
      <c r="BQ289" s="85">
        <f t="shared" si="707"/>
        <v>0.12634125815274563</v>
      </c>
      <c r="BR289" s="85">
        <f t="shared" si="708"/>
        <v>0.30223017041868294</v>
      </c>
      <c r="BS289" s="85">
        <f t="shared" si="709"/>
        <v>0.29917946560067327</v>
      </c>
      <c r="BT289" s="85">
        <f t="shared" si="710"/>
        <v>1.4306753629286767E-2</v>
      </c>
      <c r="BU289" s="85">
        <f t="shared" si="711"/>
        <v>3.2821375973069639E-2</v>
      </c>
      <c r="BV289" s="85">
        <f t="shared" si="712"/>
        <v>3.4714916894592889E-3</v>
      </c>
      <c r="BW289" s="85">
        <f t="shared" si="713"/>
        <v>1.4727540500736377E-3</v>
      </c>
      <c r="BX289" s="85">
        <f t="shared" si="714"/>
        <v>0</v>
      </c>
      <c r="BY289" s="85">
        <f t="shared" si="715"/>
        <v>0</v>
      </c>
      <c r="BZ289" s="85">
        <f t="shared" si="716"/>
        <v>0</v>
      </c>
      <c r="CA289" s="76">
        <f t="shared" si="717"/>
        <v>1.4727540500736377E-3</v>
      </c>
      <c r="CB289" s="86">
        <f t="shared" si="718"/>
        <v>1</v>
      </c>
      <c r="CC289" s="76"/>
      <c r="CD289" s="76"/>
      <c r="CE289" s="75">
        <v>488</v>
      </c>
      <c r="CF289" s="75">
        <v>1576</v>
      </c>
      <c r="CG289" s="75">
        <v>4857</v>
      </c>
      <c r="CH289" s="75">
        <v>797</v>
      </c>
      <c r="CI289" s="75">
        <v>1343</v>
      </c>
      <c r="CJ289" s="75">
        <v>629</v>
      </c>
      <c r="CK289" s="73">
        <v>153</v>
      </c>
      <c r="CQ289" s="74">
        <f t="shared" si="719"/>
        <v>0</v>
      </c>
      <c r="CR289" s="74">
        <f t="shared" si="720"/>
        <v>9843</v>
      </c>
      <c r="CS289" s="76"/>
      <c r="CT289" s="77">
        <f t="shared" si="721"/>
        <v>4.957838057502794E-2</v>
      </c>
      <c r="CU289" s="78">
        <f t="shared" si="722"/>
        <v>0.16011378644722138</v>
      </c>
      <c r="CV289" s="78">
        <f t="shared" si="723"/>
        <v>0.49344711978055472</v>
      </c>
      <c r="CW289" s="78">
        <f t="shared" si="724"/>
        <v>8.0971248603068174E-2</v>
      </c>
      <c r="CX289" s="78">
        <f t="shared" si="725"/>
        <v>0.13644214162348878</v>
      </c>
      <c r="CY289" s="78">
        <f t="shared" si="726"/>
        <v>6.3903281519861826E-2</v>
      </c>
      <c r="CZ289" s="78">
        <f t="shared" si="727"/>
        <v>1.5544041450777202E-2</v>
      </c>
      <c r="DA289" s="79"/>
      <c r="DB289" s="79"/>
      <c r="DC289" s="79"/>
      <c r="DD289" s="79"/>
      <c r="DE289" s="79">
        <f t="shared" si="728"/>
        <v>0</v>
      </c>
      <c r="DF289" s="76">
        <f t="shared" si="729"/>
        <v>1</v>
      </c>
      <c r="DG289" s="76"/>
      <c r="DH289" s="76"/>
      <c r="DI289" s="76"/>
      <c r="DJ289" s="76"/>
      <c r="DK289" s="76">
        <f t="shared" si="631"/>
        <v>0.18755221386800333</v>
      </c>
      <c r="DL289" s="76">
        <f t="shared" si="632"/>
        <v>0.30223017041868294</v>
      </c>
      <c r="DM289" s="76">
        <f t="shared" si="633"/>
        <v>0.16011378644722138</v>
      </c>
      <c r="DN289" s="76"/>
      <c r="DO289" s="76"/>
      <c r="DP289" s="76">
        <f t="shared" si="634"/>
        <v>7.9887218045112784E-2</v>
      </c>
      <c r="DQ289" s="76">
        <f t="shared" si="635"/>
        <v>4.9232063959604458E-2</v>
      </c>
      <c r="DR289" s="76">
        <f t="shared" si="636"/>
        <v>0.13644214162348878</v>
      </c>
      <c r="DS289" s="76"/>
      <c r="DT289" s="76"/>
      <c r="DU289" s="76"/>
      <c r="DV289" s="76">
        <f t="shared" si="637"/>
        <v>3.2821375973069639E-2</v>
      </c>
      <c r="DW289" s="76"/>
      <c r="DX289" s="76"/>
      <c r="DY289" s="76"/>
      <c r="DZ289" s="76"/>
      <c r="EA289" s="76">
        <f t="shared" si="638"/>
        <v>3.4714916894592889E-3</v>
      </c>
      <c r="EB289" s="76"/>
      <c r="EC289" s="76"/>
      <c r="ED289" s="76"/>
      <c r="EE289" s="76">
        <f t="shared" si="730"/>
        <v>0.26743943191311614</v>
      </c>
      <c r="EF289" s="76">
        <f t="shared" si="731"/>
        <v>0.38775510204081637</v>
      </c>
      <c r="EG289" s="76">
        <f t="shared" si="732"/>
        <v>0.29655592807071018</v>
      </c>
      <c r="EH289" s="76"/>
      <c r="EI289" s="76"/>
      <c r="EJ289" s="76">
        <f t="shared" si="639"/>
        <v>-2.7438427420781952E-2</v>
      </c>
      <c r="EK289" s="76"/>
      <c r="EL289" s="76">
        <f t="shared" si="640"/>
        <v>-0.14211638397146156</v>
      </c>
      <c r="EM289" s="76"/>
      <c r="EN289" s="76"/>
      <c r="EO289" s="76">
        <f t="shared" si="641"/>
        <v>5.6554923578375993E-2</v>
      </c>
      <c r="EP289" s="76"/>
      <c r="EQ289" s="76">
        <f t="shared" si="642"/>
        <v>8.7210077663884319E-2</v>
      </c>
      <c r="ER289" s="76"/>
      <c r="ES289" s="76"/>
      <c r="ET289" s="76">
        <f t="shared" si="643"/>
        <v>0</v>
      </c>
      <c r="EU289" s="76"/>
      <c r="EV289" s="76">
        <f t="shared" si="644"/>
        <v>-3.2821375973069639E-2</v>
      </c>
      <c r="EW289" s="76"/>
      <c r="EX289" s="76"/>
      <c r="EY289" s="76">
        <f t="shared" si="645"/>
        <v>0</v>
      </c>
      <c r="EZ289" s="76"/>
      <c r="FA289" s="76">
        <f t="shared" si="646"/>
        <v>-3.4714916894592889E-3</v>
      </c>
      <c r="FB289" s="76"/>
      <c r="FC289" s="76"/>
      <c r="FD289" s="76">
        <f t="shared" si="647"/>
        <v>2.9116496157594041E-2</v>
      </c>
      <c r="FE289" s="76"/>
      <c r="FF289" s="76">
        <f t="shared" si="648"/>
        <v>-9.1199173970106184E-2</v>
      </c>
      <c r="FG289" s="76"/>
      <c r="FH289" s="76"/>
      <c r="FI289" s="76"/>
      <c r="FJ289" s="76"/>
      <c r="FK289" s="76"/>
      <c r="FL289" s="76">
        <f t="shared" si="649"/>
        <v>1.6186299081035922E-2</v>
      </c>
      <c r="FM289" s="76">
        <f t="shared" si="650"/>
        <v>1.4306753629286767E-2</v>
      </c>
      <c r="FN289" s="76">
        <f t="shared" si="651"/>
        <v>1.5544041450777202E-2</v>
      </c>
      <c r="FO289" s="76"/>
      <c r="FP289" s="76">
        <f t="shared" si="652"/>
        <v>-6.4225763025872046E-4</v>
      </c>
      <c r="FQ289" s="76"/>
      <c r="FR289" s="76">
        <f t="shared" si="653"/>
        <v>1.2372878214904348E-3</v>
      </c>
      <c r="FS289" s="76"/>
      <c r="FT289" s="76"/>
      <c r="FU289" s="76"/>
      <c r="FV289" s="76"/>
      <c r="FW289" s="76">
        <f t="shared" si="654"/>
        <v>0.49665831244778613</v>
      </c>
      <c r="FX289" s="76">
        <f t="shared" si="655"/>
        <v>0.29917946560067327</v>
      </c>
      <c r="FY289" s="76">
        <f t="shared" si="656"/>
        <v>0.49344711978055472</v>
      </c>
      <c r="FZ289" s="76"/>
      <c r="GA289" s="76">
        <f t="shared" si="657"/>
        <v>-3.2111926672314106E-3</v>
      </c>
      <c r="GB289" s="76"/>
      <c r="GC289" s="76">
        <f t="shared" si="658"/>
        <v>0.19426765417988145</v>
      </c>
      <c r="GD289" s="76"/>
      <c r="GE289" s="76"/>
      <c r="GF289" s="76"/>
      <c r="GG289" s="76"/>
      <c r="GH289" s="76">
        <f t="shared" si="659"/>
        <v>8.1871345029239762E-2</v>
      </c>
      <c r="GI289" s="76">
        <f t="shared" si="660"/>
        <v>0.11129812749842205</v>
      </c>
      <c r="GJ289" s="76">
        <f t="shared" si="661"/>
        <v>6.3903281519861826E-2</v>
      </c>
      <c r="GK289" s="76"/>
      <c r="GL289" s="76">
        <f t="shared" si="662"/>
        <v>-1.7968063509377935E-2</v>
      </c>
      <c r="GM289" s="76"/>
      <c r="GN289" s="76">
        <f t="shared" si="663"/>
        <v>-4.7394845978560224E-2</v>
      </c>
      <c r="GO289" s="76"/>
      <c r="GP289" s="76"/>
      <c r="GQ289" s="76"/>
      <c r="GR289" s="76"/>
      <c r="GS289" s="76">
        <f t="shared" si="664"/>
        <v>7.7172096908939017E-2</v>
      </c>
      <c r="GT289" s="76">
        <f t="shared" si="665"/>
        <v>0.12634125815274563</v>
      </c>
      <c r="GU289" s="76">
        <f t="shared" si="666"/>
        <v>4.957838057502794E-2</v>
      </c>
      <c r="GV289" s="76"/>
      <c r="GW289" s="76">
        <f t="shared" si="667"/>
        <v>-2.7593716333911077E-2</v>
      </c>
      <c r="GX289" s="76"/>
      <c r="GY289" s="76">
        <f t="shared" si="668"/>
        <v>-7.6762877577717686E-2</v>
      </c>
      <c r="GZ289" s="76"/>
      <c r="HA289" s="76"/>
      <c r="HB289" s="76"/>
      <c r="HC289" s="76"/>
      <c r="HD289" s="76">
        <f t="shared" si="669"/>
        <v>4.9394319131161234E-2</v>
      </c>
      <c r="HE289" s="76">
        <f t="shared" si="670"/>
        <v>5.964653902798233E-2</v>
      </c>
      <c r="HF289" s="76">
        <f t="shared" si="671"/>
        <v>8.0971248603068174E-2</v>
      </c>
      <c r="HG289" s="76"/>
      <c r="HH289" s="76">
        <f t="shared" si="672"/>
        <v>3.1576929471906941E-2</v>
      </c>
      <c r="HI289" s="76"/>
      <c r="HJ289" s="76">
        <f t="shared" si="673"/>
        <v>2.1324709575085844E-2</v>
      </c>
      <c r="HK289" s="76"/>
      <c r="HL289" s="76"/>
      <c r="HM289" s="76"/>
      <c r="HN289" s="76"/>
      <c r="HO289" s="76"/>
      <c r="HP289" s="76"/>
      <c r="HQ289" s="76"/>
      <c r="HR289" s="76">
        <f t="shared" si="674"/>
        <v>9.3358395989974946E-2</v>
      </c>
      <c r="HS289" s="76">
        <f t="shared" si="675"/>
        <v>0.12656641604010024</v>
      </c>
      <c r="HT289" s="76">
        <f t="shared" si="676"/>
        <v>0.14275271512113619</v>
      </c>
      <c r="HU289" s="76"/>
      <c r="HV289" s="76">
        <f t="shared" si="677"/>
        <v>0.1406480117820324</v>
      </c>
      <c r="HW289" s="76">
        <f t="shared" si="678"/>
        <v>0.18598779718072797</v>
      </c>
      <c r="HX289" s="76">
        <f t="shared" si="679"/>
        <v>0.20029455081001474</v>
      </c>
      <c r="HY289" s="76"/>
      <c r="HZ289" s="76">
        <f t="shared" si="680"/>
        <v>6.5122422025805149E-2</v>
      </c>
      <c r="IA289" s="76">
        <f t="shared" si="681"/>
        <v>0.13054962917809612</v>
      </c>
      <c r="IB289" s="76">
        <f t="shared" si="682"/>
        <v>0.14609367062887332</v>
      </c>
      <c r="IC289" s="76"/>
      <c r="ID289" s="76"/>
      <c r="IE289" s="76">
        <f t="shared" si="683"/>
        <v>-2.8235973964169797E-2</v>
      </c>
      <c r="IF289" s="76"/>
      <c r="IG289" s="76">
        <f t="shared" si="684"/>
        <v>-7.5525589756227252E-2</v>
      </c>
      <c r="IH289" s="76"/>
      <c r="II289" s="76"/>
      <c r="IJ289" s="76">
        <f t="shared" si="685"/>
        <v>3.983213137995878E-3</v>
      </c>
      <c r="IK289" s="76"/>
      <c r="IL289" s="76">
        <f t="shared" si="686"/>
        <v>-5.5438168002631849E-2</v>
      </c>
      <c r="IM289" s="76"/>
      <c r="IN289" s="76"/>
      <c r="IO289" s="76">
        <f t="shared" si="687"/>
        <v>3.3409555077371367E-3</v>
      </c>
      <c r="IP289" s="76"/>
      <c r="IQ289" s="76">
        <f t="shared" si="688"/>
        <v>-5.4200880181141414E-2</v>
      </c>
      <c r="IR289" s="76"/>
      <c r="IS289" s="76"/>
      <c r="IT289" s="76"/>
      <c r="IU289" s="76"/>
      <c r="IV289" s="76"/>
      <c r="IW289" s="76">
        <v>0.03</v>
      </c>
      <c r="IX289" s="183">
        <v>3.3419113758945254</v>
      </c>
      <c r="IY289" s="183">
        <v>3.434177740895604</v>
      </c>
      <c r="IZ289" s="175">
        <v>-9.765488660243625E-2</v>
      </c>
      <c r="JA289" s="76"/>
      <c r="JB289" s="74">
        <v>17968</v>
      </c>
      <c r="JC289" s="74">
        <v>101</v>
      </c>
      <c r="JD289" s="74">
        <v>107</v>
      </c>
      <c r="JE289" s="76">
        <v>1.5741796330598874E-2</v>
      </c>
      <c r="JF289" s="76">
        <v>7.0927707671218143E-2</v>
      </c>
      <c r="JG289" s="74"/>
      <c r="JH289" s="74">
        <v>130</v>
      </c>
      <c r="JI289" s="74">
        <v>1.5</v>
      </c>
      <c r="JJ289" s="175">
        <v>1.1538461538461539E-2</v>
      </c>
      <c r="JK289" s="74">
        <v>11</v>
      </c>
      <c r="JL289" s="74">
        <v>1.5</v>
      </c>
      <c r="JM289" s="175">
        <v>0.13636363636363635</v>
      </c>
      <c r="JN289" s="74">
        <v>141</v>
      </c>
      <c r="JO289" s="74">
        <v>3</v>
      </c>
      <c r="JP289" s="175">
        <v>2.1276595744680851E-2</v>
      </c>
      <c r="JQ289" s="175">
        <v>0.37122741626546568</v>
      </c>
      <c r="JR289" s="74"/>
      <c r="JS289" s="74"/>
      <c r="JT289" s="76"/>
      <c r="JU289" s="175"/>
      <c r="JV289" s="175">
        <v>3.2980058569237206E-2</v>
      </c>
      <c r="JW289" s="175">
        <v>4.8807697671175571E-3</v>
      </c>
      <c r="JX289" s="175">
        <v>7.6000557802259096E-3</v>
      </c>
      <c r="JY289" s="175">
        <v>2.5380002789011296E-2</v>
      </c>
      <c r="JZ289" s="175">
        <v>3.7860828336354763E-2</v>
      </c>
      <c r="KA289" s="175">
        <v>2.3009343187839911E-3</v>
      </c>
      <c r="KB289" s="175">
        <v>1.7152419467298844E-2</v>
      </c>
      <c r="KC289" s="175">
        <v>4.9714126342211687E-2</v>
      </c>
      <c r="KD289" s="175">
        <v>2.4334123553200391E-2</v>
      </c>
      <c r="KE289" s="175">
        <v>1.9453353786082834E-2</v>
      </c>
      <c r="KF289" s="175">
        <v>5.7314182122437593E-2</v>
      </c>
      <c r="KG289" s="175"/>
      <c r="KH289" s="74">
        <v>355</v>
      </c>
      <c r="KI289" s="74">
        <v>13553</v>
      </c>
      <c r="KJ289" s="74">
        <v>822</v>
      </c>
      <c r="KK289" s="74">
        <v>14342</v>
      </c>
      <c r="KL289" s="76">
        <v>2.6193462701984801E-2</v>
      </c>
      <c r="KM289" s="76">
        <v>5.7314182122437593E-2</v>
      </c>
      <c r="KN289" s="175">
        <v>3.1120719420452792E-2</v>
      </c>
      <c r="KO289" s="175">
        <v>1.1881101698743568</v>
      </c>
      <c r="KP289" s="175"/>
      <c r="KQ289" s="74">
        <v>93</v>
      </c>
      <c r="KR289" s="74">
        <v>970</v>
      </c>
      <c r="KS289" s="175">
        <v>9.5876288659793821E-2</v>
      </c>
      <c r="KT289" s="74">
        <v>194</v>
      </c>
      <c r="KU289" s="74">
        <v>2006</v>
      </c>
      <c r="KV289" s="175">
        <v>9.6709870388833497E-2</v>
      </c>
      <c r="KW289" s="74">
        <v>279</v>
      </c>
      <c r="KX289" s="74">
        <v>2974</v>
      </c>
      <c r="KY289" s="175">
        <v>9.3813046402151989E-2</v>
      </c>
      <c r="KZ289" s="74">
        <v>368</v>
      </c>
      <c r="LA289" s="74">
        <v>4116</v>
      </c>
      <c r="LB289" s="175">
        <v>8.9407191448007781E-2</v>
      </c>
      <c r="LC289" s="74">
        <v>174</v>
      </c>
      <c r="LD289" s="74">
        <v>1744</v>
      </c>
      <c r="LE289" s="175">
        <f t="shared" si="689"/>
        <v>9.9770642201834861E-2</v>
      </c>
      <c r="LF289" s="74">
        <v>185</v>
      </c>
      <c r="LG289" s="74">
        <v>3005</v>
      </c>
      <c r="LH289" s="175">
        <f t="shared" si="690"/>
        <v>6.156405990016639E-2</v>
      </c>
      <c r="LI289" s="74">
        <v>61</v>
      </c>
      <c r="LJ289" s="74">
        <v>2724</v>
      </c>
      <c r="LK289" s="175">
        <f t="shared" si="691"/>
        <v>2.2393538913362702E-2</v>
      </c>
      <c r="LL289" s="74">
        <v>420</v>
      </c>
      <c r="LM289" s="74">
        <v>7473</v>
      </c>
      <c r="LN289" s="175">
        <v>5.6202328382175835E-2</v>
      </c>
      <c r="LO289" s="175"/>
      <c r="LP289" s="74">
        <v>34</v>
      </c>
      <c r="LQ289" s="74">
        <v>2753</v>
      </c>
      <c r="LR289" s="175">
        <v>1.2350163458045769E-2</v>
      </c>
      <c r="LS289" s="74">
        <v>822</v>
      </c>
      <c r="LT289" s="74">
        <v>14342</v>
      </c>
      <c r="LU289" s="175">
        <v>5.7314182122437593E-2</v>
      </c>
      <c r="LV289" s="175"/>
      <c r="LW289" s="74"/>
      <c r="LX289" s="74">
        <v>268</v>
      </c>
      <c r="LY289" s="74">
        <v>289</v>
      </c>
      <c r="LZ289" s="74">
        <v>209</v>
      </c>
      <c r="MA289" s="74">
        <v>30</v>
      </c>
      <c r="MB289" s="74">
        <v>49</v>
      </c>
      <c r="MC289" s="74">
        <v>198</v>
      </c>
      <c r="MD289" s="74"/>
    </row>
    <row r="290" spans="1:342" x14ac:dyDescent="0.25">
      <c r="A290" s="153"/>
      <c r="B290" s="156" t="s">
        <v>2</v>
      </c>
      <c r="C290" s="154"/>
      <c r="D290" s="159">
        <v>11052</v>
      </c>
      <c r="E290" s="159" t="s">
        <v>0</v>
      </c>
      <c r="F290" s="73" t="s">
        <v>30</v>
      </c>
      <c r="P290" s="164"/>
      <c r="Q290" s="129"/>
      <c r="R290" s="129"/>
      <c r="S290" s="129"/>
      <c r="T290" s="129"/>
      <c r="U290" s="129"/>
      <c r="V290" s="129"/>
      <c r="W290" s="129"/>
      <c r="X290" s="129"/>
      <c r="Y290" s="129"/>
      <c r="Z290" s="115"/>
      <c r="AA290" s="74"/>
      <c r="AB290" s="75">
        <v>1341</v>
      </c>
      <c r="AC290" s="75">
        <v>3788</v>
      </c>
      <c r="AD290" s="75">
        <v>972</v>
      </c>
      <c r="AE290" s="75">
        <v>536</v>
      </c>
      <c r="AF290" s="75">
        <v>661</v>
      </c>
      <c r="AG290" s="75">
        <v>667</v>
      </c>
      <c r="AH290" s="75">
        <v>163</v>
      </c>
      <c r="AI290" s="75">
        <v>89</v>
      </c>
      <c r="AK290" s="74">
        <f t="shared" si="693"/>
        <v>8217</v>
      </c>
      <c r="AL290" s="76"/>
      <c r="AM290" s="77">
        <f t="shared" si="694"/>
        <v>0.16319824753559695</v>
      </c>
      <c r="AN290" s="78">
        <f t="shared" si="695"/>
        <v>0.46099549714007543</v>
      </c>
      <c r="AO290" s="78">
        <f t="shared" si="696"/>
        <v>0.11829134720700986</v>
      </c>
      <c r="AP290" s="78">
        <f t="shared" si="697"/>
        <v>6.5230619447486912E-2</v>
      </c>
      <c r="AQ290" s="78">
        <f t="shared" si="698"/>
        <v>8.0442984057441894E-2</v>
      </c>
      <c r="AR290" s="78">
        <f t="shared" si="699"/>
        <v>8.1173177558719722E-2</v>
      </c>
      <c r="AS290" s="78">
        <f t="shared" si="700"/>
        <v>1.9836923451381282E-2</v>
      </c>
      <c r="AT290" s="79">
        <f t="shared" si="701"/>
        <v>1.0831203602287939E-2</v>
      </c>
      <c r="AU290" s="76">
        <f t="shared" si="702"/>
        <v>1</v>
      </c>
      <c r="AV290" s="76"/>
      <c r="AW290" s="76"/>
      <c r="AX290" s="75">
        <v>678</v>
      </c>
      <c r="AY290" s="75">
        <v>643</v>
      </c>
      <c r="AZ290" s="75">
        <v>927</v>
      </c>
      <c r="BA290" s="75">
        <v>518</v>
      </c>
      <c r="BB290" s="75">
        <v>4154</v>
      </c>
      <c r="BC290" s="75">
        <v>1041</v>
      </c>
      <c r="BD290" s="75">
        <v>236</v>
      </c>
      <c r="BF290" s="75">
        <v>14</v>
      </c>
      <c r="BG290" s="80">
        <v>12</v>
      </c>
      <c r="BH290" s="81">
        <v>87</v>
      </c>
      <c r="BI290" s="81"/>
      <c r="BJ290" s="82"/>
      <c r="BK290" s="74">
        <f t="shared" si="703"/>
        <v>99</v>
      </c>
      <c r="BL290" s="80">
        <f t="shared" si="630"/>
        <v>8310</v>
      </c>
      <c r="BM290" s="83"/>
      <c r="BN290" s="84">
        <f t="shared" si="704"/>
        <v>8.1588447653429597E-2</v>
      </c>
      <c r="BO290" s="85">
        <f t="shared" si="705"/>
        <v>7.7376654632972316E-2</v>
      </c>
      <c r="BP290" s="85">
        <f t="shared" si="706"/>
        <v>0.11155234657039712</v>
      </c>
      <c r="BQ290" s="85">
        <f t="shared" si="707"/>
        <v>6.233453670276775E-2</v>
      </c>
      <c r="BR290" s="85">
        <f t="shared" si="708"/>
        <v>0.49987966305655834</v>
      </c>
      <c r="BS290" s="85">
        <f t="shared" si="709"/>
        <v>0.12527075812274369</v>
      </c>
      <c r="BT290" s="85">
        <f t="shared" si="710"/>
        <v>2.8399518652226233E-2</v>
      </c>
      <c r="BU290" s="85">
        <f t="shared" si="711"/>
        <v>0</v>
      </c>
      <c r="BV290" s="85">
        <f t="shared" si="712"/>
        <v>1.6847172081829122E-3</v>
      </c>
      <c r="BW290" s="85">
        <f t="shared" si="713"/>
        <v>1.4440433212996389E-3</v>
      </c>
      <c r="BX290" s="85">
        <f t="shared" si="714"/>
        <v>1.0469314079422382E-2</v>
      </c>
      <c r="BY290" s="85">
        <f t="shared" si="715"/>
        <v>0</v>
      </c>
      <c r="BZ290" s="85">
        <f t="shared" si="716"/>
        <v>0</v>
      </c>
      <c r="CA290" s="76">
        <f t="shared" si="717"/>
        <v>1.1913357400722021E-2</v>
      </c>
      <c r="CB290" s="86">
        <f t="shared" si="718"/>
        <v>1</v>
      </c>
      <c r="CC290" s="76"/>
      <c r="CD290" s="76"/>
      <c r="CE290" s="35">
        <v>326</v>
      </c>
      <c r="CF290" s="35">
        <v>3896</v>
      </c>
      <c r="CG290" s="35">
        <v>631</v>
      </c>
      <c r="CH290" s="35">
        <v>1078</v>
      </c>
      <c r="CI290" s="35">
        <v>1288</v>
      </c>
      <c r="CJ290" s="35">
        <v>909</v>
      </c>
      <c r="CK290" s="35">
        <v>236</v>
      </c>
      <c r="CL290" s="35">
        <v>25</v>
      </c>
      <c r="CM290" s="35">
        <v>5</v>
      </c>
      <c r="CN290" s="35">
        <v>92</v>
      </c>
      <c r="CO290" s="75">
        <v>27</v>
      </c>
      <c r="CQ290" s="74">
        <f t="shared" si="719"/>
        <v>149</v>
      </c>
      <c r="CR290" s="74">
        <f t="shared" si="720"/>
        <v>8513</v>
      </c>
      <c r="CS290" s="76"/>
      <c r="CT290" s="77">
        <f t="shared" si="721"/>
        <v>3.8294373311406088E-2</v>
      </c>
      <c r="CU290" s="78">
        <f t="shared" si="722"/>
        <v>0.45765300129214143</v>
      </c>
      <c r="CV290" s="78">
        <f t="shared" si="723"/>
        <v>7.4121931164101956E-2</v>
      </c>
      <c r="CW290" s="78">
        <f t="shared" si="724"/>
        <v>0.12662986021379066</v>
      </c>
      <c r="CX290" s="78">
        <f t="shared" si="725"/>
        <v>0.15129801480089275</v>
      </c>
      <c r="CY290" s="78">
        <f t="shared" si="726"/>
        <v>0.10677786914131329</v>
      </c>
      <c r="CZ290" s="78">
        <f t="shared" si="727"/>
        <v>2.7722307059790906E-2</v>
      </c>
      <c r="DA290" s="79"/>
      <c r="DB290" s="79"/>
      <c r="DC290" s="79"/>
      <c r="DD290" s="79"/>
      <c r="DE290" s="79">
        <f t="shared" si="728"/>
        <v>1.7502643016562902E-2</v>
      </c>
      <c r="DF290" s="76">
        <f t="shared" si="729"/>
        <v>1</v>
      </c>
      <c r="DG290" s="76"/>
      <c r="DH290" s="76"/>
      <c r="DI290" s="76"/>
      <c r="DJ290" s="76"/>
      <c r="DK290" s="76">
        <f t="shared" si="631"/>
        <v>0.46099549714007543</v>
      </c>
      <c r="DL290" s="76">
        <f t="shared" si="632"/>
        <v>0.49987966305655834</v>
      </c>
      <c r="DM290" s="76">
        <f t="shared" si="633"/>
        <v>0.45765300129214143</v>
      </c>
      <c r="DN290" s="76"/>
      <c r="DO290" s="76"/>
      <c r="DP290" s="76">
        <f t="shared" si="634"/>
        <v>0.11829134720700986</v>
      </c>
      <c r="DQ290" s="76">
        <f t="shared" si="635"/>
        <v>7.7376654632972316E-2</v>
      </c>
      <c r="DR290" s="76">
        <f t="shared" si="636"/>
        <v>0.15129801480089275</v>
      </c>
      <c r="DS290" s="76"/>
      <c r="DT290" s="76"/>
      <c r="DU290" s="76"/>
      <c r="DV290" s="76">
        <f t="shared" si="637"/>
        <v>0</v>
      </c>
      <c r="DW290" s="76"/>
      <c r="DX290" s="76"/>
      <c r="DY290" s="76"/>
      <c r="DZ290" s="76"/>
      <c r="EA290" s="76">
        <f t="shared" si="638"/>
        <v>1.6847172081829122E-3</v>
      </c>
      <c r="EB290" s="76"/>
      <c r="EC290" s="76"/>
      <c r="ED290" s="76"/>
      <c r="EE290" s="76">
        <f t="shared" si="730"/>
        <v>0.57928684434708533</v>
      </c>
      <c r="EF290" s="76">
        <f t="shared" si="731"/>
        <v>0.57894103489771354</v>
      </c>
      <c r="EG290" s="76">
        <f t="shared" si="732"/>
        <v>0.60895101609303415</v>
      </c>
      <c r="EH290" s="76"/>
      <c r="EI290" s="76"/>
      <c r="EJ290" s="76">
        <f t="shared" si="639"/>
        <v>-3.3424958479340017E-3</v>
      </c>
      <c r="EK290" s="76"/>
      <c r="EL290" s="76">
        <f t="shared" si="640"/>
        <v>-4.2226661764416917E-2</v>
      </c>
      <c r="EM290" s="76"/>
      <c r="EN290" s="76"/>
      <c r="EO290" s="76">
        <f t="shared" si="641"/>
        <v>3.3006667593882891E-2</v>
      </c>
      <c r="EP290" s="76"/>
      <c r="EQ290" s="76">
        <f t="shared" si="642"/>
        <v>7.3921360167920433E-2</v>
      </c>
      <c r="ER290" s="76"/>
      <c r="ES290" s="76"/>
      <c r="ET290" s="76">
        <f t="shared" si="643"/>
        <v>0</v>
      </c>
      <c r="EU290" s="76"/>
      <c r="EV290" s="76">
        <f t="shared" si="644"/>
        <v>0</v>
      </c>
      <c r="EW290" s="76"/>
      <c r="EX290" s="76"/>
      <c r="EY290" s="76">
        <f t="shared" si="645"/>
        <v>0</v>
      </c>
      <c r="EZ290" s="76"/>
      <c r="FA290" s="76">
        <f t="shared" si="646"/>
        <v>-1.6847172081829122E-3</v>
      </c>
      <c r="FB290" s="76"/>
      <c r="FC290" s="76"/>
      <c r="FD290" s="76">
        <f t="shared" si="647"/>
        <v>2.966417174594882E-2</v>
      </c>
      <c r="FE290" s="76"/>
      <c r="FF290" s="76">
        <f t="shared" si="648"/>
        <v>3.0009981195320612E-2</v>
      </c>
      <c r="FG290" s="76"/>
      <c r="FH290" s="76"/>
      <c r="FI290" s="76"/>
      <c r="FJ290" s="76"/>
      <c r="FK290" s="76"/>
      <c r="FL290" s="76">
        <f t="shared" si="649"/>
        <v>1.9836923451381282E-2</v>
      </c>
      <c r="FM290" s="76">
        <f t="shared" si="650"/>
        <v>2.8399518652226233E-2</v>
      </c>
      <c r="FN290" s="76">
        <f t="shared" si="651"/>
        <v>2.7722307059790906E-2</v>
      </c>
      <c r="FO290" s="76"/>
      <c r="FP290" s="76">
        <f t="shared" si="652"/>
        <v>7.885383608409624E-3</v>
      </c>
      <c r="FQ290" s="76"/>
      <c r="FR290" s="76">
        <f t="shared" si="653"/>
        <v>-6.7721159243532697E-4</v>
      </c>
      <c r="FS290" s="76"/>
      <c r="FT290" s="76"/>
      <c r="FU290" s="76"/>
      <c r="FV290" s="76"/>
      <c r="FW290" s="76">
        <f t="shared" si="654"/>
        <v>8.1173177558719722E-2</v>
      </c>
      <c r="FX290" s="76">
        <f t="shared" si="655"/>
        <v>0.12527075812274369</v>
      </c>
      <c r="FY290" s="76">
        <f t="shared" si="656"/>
        <v>7.4121931164101956E-2</v>
      </c>
      <c r="FZ290" s="76"/>
      <c r="GA290" s="76">
        <f t="shared" si="657"/>
        <v>-7.0512463946177661E-3</v>
      </c>
      <c r="GB290" s="76"/>
      <c r="GC290" s="76">
        <f t="shared" si="658"/>
        <v>-5.114882695864173E-2</v>
      </c>
      <c r="GD290" s="76"/>
      <c r="GE290" s="76"/>
      <c r="GF290" s="76"/>
      <c r="GG290" s="76"/>
      <c r="GH290" s="76">
        <f t="shared" si="659"/>
        <v>0.16319824753559695</v>
      </c>
      <c r="GI290" s="76">
        <f t="shared" si="660"/>
        <v>0.11155234657039712</v>
      </c>
      <c r="GJ290" s="76">
        <f t="shared" si="661"/>
        <v>0.10677786914131329</v>
      </c>
      <c r="GK290" s="76"/>
      <c r="GL290" s="76">
        <f t="shared" si="662"/>
        <v>-5.6420378394283655E-2</v>
      </c>
      <c r="GM290" s="76"/>
      <c r="GN290" s="76">
        <f t="shared" si="663"/>
        <v>-4.7744774290838232E-3</v>
      </c>
      <c r="GO290" s="76"/>
      <c r="GP290" s="76"/>
      <c r="GQ290" s="76"/>
      <c r="GR290" s="76"/>
      <c r="GS290" s="76">
        <f t="shared" si="664"/>
        <v>6.5230619447486912E-2</v>
      </c>
      <c r="GT290" s="76">
        <f t="shared" si="665"/>
        <v>6.233453670276775E-2</v>
      </c>
      <c r="GU290" s="76">
        <f t="shared" si="666"/>
        <v>3.8294373311406088E-2</v>
      </c>
      <c r="GV290" s="76"/>
      <c r="GW290" s="76">
        <f t="shared" si="667"/>
        <v>-2.6936246136080824E-2</v>
      </c>
      <c r="GX290" s="76"/>
      <c r="GY290" s="76">
        <f t="shared" si="668"/>
        <v>-2.4040163391361662E-2</v>
      </c>
      <c r="GZ290" s="76"/>
      <c r="HA290" s="76"/>
      <c r="HB290" s="76"/>
      <c r="HC290" s="76"/>
      <c r="HD290" s="76">
        <f t="shared" si="669"/>
        <v>8.0442984057441894E-2</v>
      </c>
      <c r="HE290" s="76">
        <f t="shared" si="670"/>
        <v>8.1588447653429597E-2</v>
      </c>
      <c r="HF290" s="76">
        <f t="shared" si="671"/>
        <v>0.12662986021379066</v>
      </c>
      <c r="HG290" s="76"/>
      <c r="HH290" s="76">
        <f t="shared" si="672"/>
        <v>4.6186876156348769E-2</v>
      </c>
      <c r="HI290" s="76"/>
      <c r="HJ290" s="76">
        <f t="shared" si="673"/>
        <v>4.5041412560361066E-2</v>
      </c>
      <c r="HK290" s="76"/>
      <c r="HL290" s="76"/>
      <c r="HM290" s="76"/>
      <c r="HN290" s="76"/>
      <c r="HO290" s="76"/>
      <c r="HP290" s="76"/>
      <c r="HQ290" s="76"/>
      <c r="HR290" s="76">
        <f t="shared" si="674"/>
        <v>8.5067542898868198E-2</v>
      </c>
      <c r="HS290" s="76">
        <f t="shared" si="675"/>
        <v>0.14567360350492881</v>
      </c>
      <c r="HT290" s="76">
        <f t="shared" si="676"/>
        <v>0.16551052695631008</v>
      </c>
      <c r="HU290" s="76"/>
      <c r="HV290" s="76">
        <f t="shared" si="677"/>
        <v>9.0734055354993987E-2</v>
      </c>
      <c r="HW290" s="76">
        <f t="shared" si="678"/>
        <v>0.14392298435619735</v>
      </c>
      <c r="HX290" s="76">
        <f t="shared" si="679"/>
        <v>0.17232250300842358</v>
      </c>
      <c r="HY290" s="76"/>
      <c r="HZ290" s="76">
        <f t="shared" si="680"/>
        <v>6.6016680371196998E-2</v>
      </c>
      <c r="IA290" s="76">
        <f t="shared" si="681"/>
        <v>0.16492423352519675</v>
      </c>
      <c r="IB290" s="76">
        <f t="shared" si="682"/>
        <v>0.19264654058498765</v>
      </c>
      <c r="IC290" s="76"/>
      <c r="ID290" s="76"/>
      <c r="IE290" s="76">
        <f t="shared" si="683"/>
        <v>-1.90508625276712E-2</v>
      </c>
      <c r="IF290" s="76"/>
      <c r="IG290" s="76">
        <f t="shared" si="684"/>
        <v>-2.4717374983796989E-2</v>
      </c>
      <c r="IH290" s="76"/>
      <c r="II290" s="76"/>
      <c r="IJ290" s="76">
        <f t="shared" si="685"/>
        <v>1.9250630020267945E-2</v>
      </c>
      <c r="IK290" s="76"/>
      <c r="IL290" s="76">
        <f t="shared" si="686"/>
        <v>2.1001249168999397E-2</v>
      </c>
      <c r="IM290" s="76"/>
      <c r="IN290" s="76"/>
      <c r="IO290" s="76">
        <f t="shared" si="687"/>
        <v>2.7136013628677569E-2</v>
      </c>
      <c r="IP290" s="76"/>
      <c r="IQ290" s="76">
        <f t="shared" si="688"/>
        <v>2.0324037576564064E-2</v>
      </c>
      <c r="IR290" s="76"/>
      <c r="IS290" s="76"/>
      <c r="IT290" s="76"/>
      <c r="IU290" s="76"/>
      <c r="IV290" s="76"/>
      <c r="IW290" s="76">
        <v>7.0000000000000007E-2</v>
      </c>
      <c r="IX290" s="183">
        <v>5.5958385876418664</v>
      </c>
      <c r="IY290" s="183">
        <v>5.4593258218730822</v>
      </c>
      <c r="IZ290" s="175">
        <v>-0.27178480746721506</v>
      </c>
      <c r="JA290" s="76"/>
      <c r="JB290" s="74">
        <v>19880</v>
      </c>
      <c r="JC290" s="74">
        <v>112</v>
      </c>
      <c r="JD290" s="74">
        <v>105</v>
      </c>
      <c r="JE290" s="76">
        <v>1.1159473467278904E-2</v>
      </c>
      <c r="JF290" s="76">
        <v>4.714952537276941E-2</v>
      </c>
      <c r="JG290" s="74"/>
      <c r="JH290" s="74">
        <v>87</v>
      </c>
      <c r="JI290" s="74">
        <v>4</v>
      </c>
      <c r="JJ290" s="175">
        <v>4.5977011494252873E-2</v>
      </c>
      <c r="JK290" s="74">
        <v>59</v>
      </c>
      <c r="JL290" s="74">
        <v>12</v>
      </c>
      <c r="JM290" s="175">
        <v>0.20338983050847459</v>
      </c>
      <c r="JN290" s="74">
        <v>146</v>
      </c>
      <c r="JO290" s="74">
        <v>16</v>
      </c>
      <c r="JP290" s="175">
        <v>0.1095890410958904</v>
      </c>
      <c r="JQ290" s="175">
        <v>0.71340539162216154</v>
      </c>
      <c r="JR290" s="74"/>
      <c r="JS290" s="74"/>
      <c r="JT290" s="76"/>
      <c r="JU290" s="175"/>
      <c r="JV290" s="175">
        <v>7.0452740270055603E-2</v>
      </c>
      <c r="JW290" s="175">
        <v>2.2081016679904687E-2</v>
      </c>
      <c r="JX290" s="175">
        <v>3.0897537728355837E-2</v>
      </c>
      <c r="JY290" s="175">
        <v>3.9555202541699759E-2</v>
      </c>
      <c r="JZ290" s="175">
        <v>9.2533756949960286E-2</v>
      </c>
      <c r="KA290" s="175">
        <v>2.8832406671961873E-2</v>
      </c>
      <c r="KB290" s="175">
        <v>3.2247815726767277E-2</v>
      </c>
      <c r="KC290" s="175">
        <v>0.1227164416203336</v>
      </c>
      <c r="KD290" s="175">
        <v>8.3161239078633833E-2</v>
      </c>
      <c r="KE290" s="175">
        <v>6.108022239872915E-2</v>
      </c>
      <c r="KF290" s="175">
        <v>0.15361397934868942</v>
      </c>
      <c r="KG290" s="175"/>
      <c r="KH290" s="74">
        <v>1227</v>
      </c>
      <c r="KI290" s="74">
        <v>12296</v>
      </c>
      <c r="KJ290" s="74">
        <v>1934</v>
      </c>
      <c r="KK290" s="74">
        <v>12590</v>
      </c>
      <c r="KL290" s="76">
        <v>9.9788549121665585E-2</v>
      </c>
      <c r="KM290" s="76">
        <v>0.15361397934868942</v>
      </c>
      <c r="KN290" s="175">
        <v>5.3825430227023838E-2</v>
      </c>
      <c r="KO290" s="175">
        <v>0.5393948574339732</v>
      </c>
      <c r="KP290" s="175"/>
      <c r="KQ290" s="74">
        <v>231</v>
      </c>
      <c r="KR290" s="74">
        <v>736</v>
      </c>
      <c r="KS290" s="175">
        <v>0.31385869565217389</v>
      </c>
      <c r="KT290" s="74">
        <v>456</v>
      </c>
      <c r="KU290" s="74">
        <v>1488</v>
      </c>
      <c r="KV290" s="175">
        <v>0.30645161290322581</v>
      </c>
      <c r="KW290" s="74">
        <v>659</v>
      </c>
      <c r="KX290" s="74">
        <v>2303</v>
      </c>
      <c r="KY290" s="175">
        <v>0.28614850195397307</v>
      </c>
      <c r="KZ290" s="74">
        <v>849</v>
      </c>
      <c r="LA290" s="74">
        <v>3343</v>
      </c>
      <c r="LB290" s="175">
        <v>0.25396350583308408</v>
      </c>
      <c r="LC290" s="74">
        <v>326</v>
      </c>
      <c r="LD290" s="74">
        <v>1415</v>
      </c>
      <c r="LE290" s="175">
        <f t="shared" si="689"/>
        <v>0.23038869257950531</v>
      </c>
      <c r="LF290" s="74">
        <v>445</v>
      </c>
      <c r="LG290" s="74">
        <v>2459</v>
      </c>
      <c r="LH290" s="175">
        <f t="shared" si="690"/>
        <v>0.18096787311915413</v>
      </c>
      <c r="LI290" s="74">
        <v>220</v>
      </c>
      <c r="LJ290" s="74">
        <v>2805</v>
      </c>
      <c r="LK290" s="175">
        <f t="shared" si="691"/>
        <v>7.8431372549019607E-2</v>
      </c>
      <c r="LL290" s="74">
        <v>991</v>
      </c>
      <c r="LM290" s="74">
        <v>6679</v>
      </c>
      <c r="LN290" s="175">
        <v>0.14837550531516694</v>
      </c>
      <c r="LO290" s="175"/>
      <c r="LP290" s="74">
        <v>94</v>
      </c>
      <c r="LQ290" s="74">
        <v>2568</v>
      </c>
      <c r="LR290" s="175">
        <v>3.6604361370716508E-2</v>
      </c>
      <c r="LS290" s="74">
        <v>1934</v>
      </c>
      <c r="LT290" s="74">
        <v>12590</v>
      </c>
      <c r="LU290" s="175">
        <v>0.15361397934868942</v>
      </c>
      <c r="LV290" s="175"/>
      <c r="LW290" s="74"/>
      <c r="LX290" s="74">
        <v>101</v>
      </c>
      <c r="LY290" s="74">
        <v>140</v>
      </c>
      <c r="LZ290" s="74">
        <v>118</v>
      </c>
      <c r="MA290" s="74">
        <v>65</v>
      </c>
      <c r="MB290" s="74">
        <v>178</v>
      </c>
      <c r="MC290" s="74">
        <v>83</v>
      </c>
      <c r="MD290" s="74"/>
    </row>
    <row r="291" spans="1:342" x14ac:dyDescent="0.25">
      <c r="A291" s="153"/>
      <c r="B291" s="156" t="s">
        <v>12</v>
      </c>
      <c r="C291" s="154"/>
      <c r="D291" s="159">
        <v>45061</v>
      </c>
      <c r="E291" s="159" t="s">
        <v>206</v>
      </c>
      <c r="F291" s="73" t="s">
        <v>374</v>
      </c>
      <c r="P291" s="164"/>
      <c r="Q291" s="129"/>
      <c r="R291" s="129"/>
      <c r="S291" s="129"/>
      <c r="T291" s="129"/>
      <c r="U291" s="129"/>
      <c r="V291" s="129"/>
      <c r="W291" s="129"/>
      <c r="X291" s="129"/>
      <c r="Y291" s="129"/>
      <c r="Z291" s="115"/>
      <c r="AA291" s="74"/>
      <c r="AB291" s="75">
        <v>1328</v>
      </c>
      <c r="AC291" s="75">
        <v>1491</v>
      </c>
      <c r="AD291" s="75">
        <v>215</v>
      </c>
      <c r="AE291" s="75">
        <v>285</v>
      </c>
      <c r="AF291" s="75">
        <v>310</v>
      </c>
      <c r="AG291" s="75">
        <v>801</v>
      </c>
      <c r="AH291" s="75">
        <v>27</v>
      </c>
      <c r="AI291" s="75">
        <v>44</v>
      </c>
      <c r="AK291" s="74">
        <f t="shared" si="693"/>
        <v>4501</v>
      </c>
      <c r="AL291" s="76"/>
      <c r="AM291" s="77">
        <f t="shared" si="694"/>
        <v>0.29504554543434791</v>
      </c>
      <c r="AN291" s="78">
        <f t="shared" si="695"/>
        <v>0.33125972006220838</v>
      </c>
      <c r="AO291" s="78">
        <f t="shared" si="696"/>
        <v>4.7767162852699399E-2</v>
      </c>
      <c r="AP291" s="78">
        <f t="shared" si="697"/>
        <v>6.3319262386136416E-2</v>
      </c>
      <c r="AQ291" s="78">
        <f t="shared" si="698"/>
        <v>6.8873583648078204E-2</v>
      </c>
      <c r="AR291" s="78">
        <f t="shared" si="699"/>
        <v>0.17796045323261497</v>
      </c>
      <c r="AS291" s="78">
        <f t="shared" si="700"/>
        <v>5.9986669628971341E-3</v>
      </c>
      <c r="AT291" s="79">
        <f t="shared" si="701"/>
        <v>9.7756054210175521E-3</v>
      </c>
      <c r="AU291" s="76">
        <f t="shared" si="702"/>
        <v>1</v>
      </c>
      <c r="AV291" s="76"/>
      <c r="AW291" s="76"/>
      <c r="AX291" s="75">
        <v>444</v>
      </c>
      <c r="AY291" s="75">
        <v>191</v>
      </c>
      <c r="AZ291" s="75">
        <v>1465</v>
      </c>
      <c r="BA291" s="75">
        <v>555</v>
      </c>
      <c r="BB291" s="75">
        <v>1558</v>
      </c>
      <c r="BC291" s="75">
        <v>983</v>
      </c>
      <c r="BD291" s="75">
        <v>65</v>
      </c>
      <c r="BF291" s="75">
        <v>11</v>
      </c>
      <c r="BG291" s="80">
        <v>4</v>
      </c>
      <c r="BH291" s="81">
        <v>25</v>
      </c>
      <c r="BI291" s="81">
        <v>3</v>
      </c>
      <c r="BJ291" s="82">
        <v>4</v>
      </c>
      <c r="BK291" s="74">
        <f t="shared" si="703"/>
        <v>36</v>
      </c>
      <c r="BL291" s="80">
        <f t="shared" si="630"/>
        <v>5308</v>
      </c>
      <c r="BM291" s="83"/>
      <c r="BN291" s="84">
        <f t="shared" si="704"/>
        <v>8.364732479276564E-2</v>
      </c>
      <c r="BO291" s="85">
        <f t="shared" si="705"/>
        <v>3.5983421250941977E-2</v>
      </c>
      <c r="BP291" s="85">
        <f t="shared" si="706"/>
        <v>0.2759984928409947</v>
      </c>
      <c r="BQ291" s="85">
        <f t="shared" si="707"/>
        <v>0.10455915599095704</v>
      </c>
      <c r="BR291" s="85">
        <f t="shared" si="708"/>
        <v>0.29351921627731725</v>
      </c>
      <c r="BS291" s="85">
        <f t="shared" si="709"/>
        <v>0.18519216277317258</v>
      </c>
      <c r="BT291" s="85">
        <f t="shared" si="710"/>
        <v>1.2245666917859834E-2</v>
      </c>
      <c r="BU291" s="85">
        <f t="shared" si="711"/>
        <v>0</v>
      </c>
      <c r="BV291" s="85">
        <f t="shared" si="712"/>
        <v>2.0723436322532028E-3</v>
      </c>
      <c r="BW291" s="85">
        <f t="shared" si="713"/>
        <v>7.5357950263752827E-4</v>
      </c>
      <c r="BX291" s="85">
        <f t="shared" si="714"/>
        <v>4.709871891484552E-3</v>
      </c>
      <c r="BY291" s="85">
        <f t="shared" si="715"/>
        <v>5.651846269781462E-4</v>
      </c>
      <c r="BZ291" s="85">
        <f t="shared" si="716"/>
        <v>7.5357950263752827E-4</v>
      </c>
      <c r="CA291" s="76">
        <f t="shared" si="717"/>
        <v>6.782215523737754E-3</v>
      </c>
      <c r="CB291" s="86">
        <f t="shared" si="718"/>
        <v>1</v>
      </c>
      <c r="CC291" s="76"/>
      <c r="CD291" s="76"/>
      <c r="CE291" s="75">
        <v>349</v>
      </c>
      <c r="CF291" s="75">
        <v>1230</v>
      </c>
      <c r="CG291" s="75">
        <v>767</v>
      </c>
      <c r="CH291" s="75">
        <v>492</v>
      </c>
      <c r="CI291" s="75">
        <v>394</v>
      </c>
      <c r="CJ291" s="75">
        <v>1335</v>
      </c>
      <c r="CK291" s="73">
        <v>63</v>
      </c>
      <c r="CQ291" s="74">
        <f t="shared" si="719"/>
        <v>0</v>
      </c>
      <c r="CR291" s="74">
        <f t="shared" si="720"/>
        <v>4630</v>
      </c>
      <c r="CS291" s="76"/>
      <c r="CT291" s="77">
        <f t="shared" si="721"/>
        <v>7.5377969762419006E-2</v>
      </c>
      <c r="CU291" s="78">
        <f t="shared" si="722"/>
        <v>0.26565874730021599</v>
      </c>
      <c r="CV291" s="78">
        <f t="shared" si="723"/>
        <v>0.16565874730021599</v>
      </c>
      <c r="CW291" s="78">
        <f t="shared" si="724"/>
        <v>0.10626349892008639</v>
      </c>
      <c r="CX291" s="78">
        <f t="shared" si="725"/>
        <v>8.5097192224622031E-2</v>
      </c>
      <c r="CY291" s="78">
        <f t="shared" si="726"/>
        <v>0.28833693304535635</v>
      </c>
      <c r="CZ291" s="78">
        <f t="shared" si="727"/>
        <v>1.3606911447084234E-2</v>
      </c>
      <c r="DA291" s="79"/>
      <c r="DB291" s="79"/>
      <c r="DC291" s="79"/>
      <c r="DD291" s="79"/>
      <c r="DE291" s="79">
        <f t="shared" si="728"/>
        <v>0</v>
      </c>
      <c r="DF291" s="76">
        <f t="shared" si="729"/>
        <v>1</v>
      </c>
      <c r="DG291" s="76"/>
      <c r="DH291" s="76"/>
      <c r="DI291" s="76"/>
      <c r="DJ291" s="76"/>
      <c r="DK291" s="76">
        <f t="shared" si="631"/>
        <v>0.33125972006220838</v>
      </c>
      <c r="DL291" s="76">
        <f t="shared" si="632"/>
        <v>0.29351921627731725</v>
      </c>
      <c r="DM291" s="76">
        <f t="shared" si="633"/>
        <v>0.26565874730021599</v>
      </c>
      <c r="DN291" s="76"/>
      <c r="DO291" s="76"/>
      <c r="DP291" s="76">
        <f t="shared" si="634"/>
        <v>4.7767162852699399E-2</v>
      </c>
      <c r="DQ291" s="76">
        <f t="shared" si="635"/>
        <v>3.5983421250941977E-2</v>
      </c>
      <c r="DR291" s="76">
        <f t="shared" si="636"/>
        <v>8.5097192224622031E-2</v>
      </c>
      <c r="DS291" s="76"/>
      <c r="DT291" s="76"/>
      <c r="DU291" s="76"/>
      <c r="DV291" s="76">
        <f t="shared" si="637"/>
        <v>0</v>
      </c>
      <c r="DW291" s="76"/>
      <c r="DX291" s="76"/>
      <c r="DY291" s="76"/>
      <c r="DZ291" s="76"/>
      <c r="EA291" s="76">
        <f t="shared" si="638"/>
        <v>2.0723436322532028E-3</v>
      </c>
      <c r="EB291" s="76"/>
      <c r="EC291" s="76"/>
      <c r="ED291" s="76"/>
      <c r="EE291" s="76">
        <f t="shared" si="730"/>
        <v>0.37902688291490777</v>
      </c>
      <c r="EF291" s="76">
        <f t="shared" si="731"/>
        <v>0.33157498116051248</v>
      </c>
      <c r="EG291" s="76">
        <f t="shared" si="732"/>
        <v>0.35075593952483802</v>
      </c>
      <c r="EH291" s="76"/>
      <c r="EI291" s="76"/>
      <c r="EJ291" s="76">
        <f t="shared" si="639"/>
        <v>-6.5600972761992393E-2</v>
      </c>
      <c r="EK291" s="76"/>
      <c r="EL291" s="76">
        <f t="shared" si="640"/>
        <v>-2.786046897710126E-2</v>
      </c>
      <c r="EM291" s="76"/>
      <c r="EN291" s="76"/>
      <c r="EO291" s="76">
        <f t="shared" si="641"/>
        <v>3.7330029371922632E-2</v>
      </c>
      <c r="EP291" s="76"/>
      <c r="EQ291" s="76">
        <f t="shared" si="642"/>
        <v>4.9113770973680054E-2</v>
      </c>
      <c r="ER291" s="76"/>
      <c r="ES291" s="76"/>
      <c r="ET291" s="76">
        <f t="shared" si="643"/>
        <v>0</v>
      </c>
      <c r="EU291" s="76"/>
      <c r="EV291" s="76">
        <f t="shared" si="644"/>
        <v>0</v>
      </c>
      <c r="EW291" s="76"/>
      <c r="EX291" s="76"/>
      <c r="EY291" s="76">
        <f t="shared" si="645"/>
        <v>0</v>
      </c>
      <c r="EZ291" s="76"/>
      <c r="FA291" s="76">
        <f t="shared" si="646"/>
        <v>-2.0723436322532028E-3</v>
      </c>
      <c r="FB291" s="76"/>
      <c r="FC291" s="76"/>
      <c r="FD291" s="76">
        <f t="shared" si="647"/>
        <v>-2.8270943390069747E-2</v>
      </c>
      <c r="FE291" s="76"/>
      <c r="FF291" s="76">
        <f t="shared" si="648"/>
        <v>1.918095836432554E-2</v>
      </c>
      <c r="FG291" s="76"/>
      <c r="FH291" s="76"/>
      <c r="FI291" s="76"/>
      <c r="FJ291" s="76"/>
      <c r="FK291" s="76"/>
      <c r="FL291" s="76">
        <f t="shared" si="649"/>
        <v>5.9986669628971341E-3</v>
      </c>
      <c r="FM291" s="76">
        <f t="shared" si="650"/>
        <v>1.2245666917859834E-2</v>
      </c>
      <c r="FN291" s="76">
        <f t="shared" si="651"/>
        <v>1.3606911447084234E-2</v>
      </c>
      <c r="FO291" s="76"/>
      <c r="FP291" s="76">
        <f t="shared" si="652"/>
        <v>7.6082444841870994E-3</v>
      </c>
      <c r="FQ291" s="76"/>
      <c r="FR291" s="76">
        <f t="shared" si="653"/>
        <v>1.3612445292243997E-3</v>
      </c>
      <c r="FS291" s="76"/>
      <c r="FT291" s="76"/>
      <c r="FU291" s="76"/>
      <c r="FV291" s="76"/>
      <c r="FW291" s="76">
        <f t="shared" si="654"/>
        <v>0.17796045323261497</v>
      </c>
      <c r="FX291" s="76">
        <f t="shared" si="655"/>
        <v>0.18519216277317258</v>
      </c>
      <c r="FY291" s="76">
        <f t="shared" si="656"/>
        <v>0.16565874730021599</v>
      </c>
      <c r="FZ291" s="76"/>
      <c r="GA291" s="76">
        <f t="shared" si="657"/>
        <v>-1.2301705932398987E-2</v>
      </c>
      <c r="GB291" s="76"/>
      <c r="GC291" s="76">
        <f t="shared" si="658"/>
        <v>-1.9533415472956589E-2</v>
      </c>
      <c r="GD291" s="76"/>
      <c r="GE291" s="76"/>
      <c r="GF291" s="76"/>
      <c r="GG291" s="76"/>
      <c r="GH291" s="76">
        <f t="shared" si="659"/>
        <v>0.29504554543434791</v>
      </c>
      <c r="GI291" s="76">
        <f t="shared" si="660"/>
        <v>0.2759984928409947</v>
      </c>
      <c r="GJ291" s="76">
        <f t="shared" si="661"/>
        <v>0.28833693304535635</v>
      </c>
      <c r="GK291" s="76"/>
      <c r="GL291" s="76">
        <f t="shared" si="662"/>
        <v>-6.7086123889915639E-3</v>
      </c>
      <c r="GM291" s="76"/>
      <c r="GN291" s="76">
        <f t="shared" si="663"/>
        <v>1.2338440204361645E-2</v>
      </c>
      <c r="GO291" s="76"/>
      <c r="GP291" s="76"/>
      <c r="GQ291" s="76"/>
      <c r="GR291" s="76"/>
      <c r="GS291" s="76">
        <f t="shared" si="664"/>
        <v>6.3319262386136416E-2</v>
      </c>
      <c r="GT291" s="76">
        <f t="shared" si="665"/>
        <v>0.10455915599095704</v>
      </c>
      <c r="GU291" s="76">
        <f t="shared" si="666"/>
        <v>7.5377969762419006E-2</v>
      </c>
      <c r="GV291" s="76"/>
      <c r="GW291" s="76">
        <f t="shared" si="667"/>
        <v>1.205870737628259E-2</v>
      </c>
      <c r="GX291" s="76"/>
      <c r="GY291" s="76">
        <f t="shared" si="668"/>
        <v>-2.9181186228538034E-2</v>
      </c>
      <c r="GZ291" s="76"/>
      <c r="HA291" s="76"/>
      <c r="HB291" s="76"/>
      <c r="HC291" s="76"/>
      <c r="HD291" s="76">
        <f t="shared" si="669"/>
        <v>6.8873583648078204E-2</v>
      </c>
      <c r="HE291" s="76">
        <f t="shared" si="670"/>
        <v>8.364732479276564E-2</v>
      </c>
      <c r="HF291" s="76">
        <f t="shared" si="671"/>
        <v>0.10626349892008639</v>
      </c>
      <c r="HG291" s="76"/>
      <c r="HH291" s="76">
        <f t="shared" si="672"/>
        <v>3.738991527200819E-2</v>
      </c>
      <c r="HI291" s="76"/>
      <c r="HJ291" s="76">
        <f t="shared" si="673"/>
        <v>2.2616174127320754E-2</v>
      </c>
      <c r="HK291" s="76"/>
      <c r="HL291" s="76"/>
      <c r="HM291" s="76"/>
      <c r="HN291" s="76"/>
      <c r="HO291" s="76"/>
      <c r="HP291" s="76"/>
      <c r="HQ291" s="76"/>
      <c r="HR291" s="76">
        <f t="shared" si="674"/>
        <v>6.9317929349033552E-2</v>
      </c>
      <c r="HS291" s="76">
        <f t="shared" si="675"/>
        <v>0.13219284603421461</v>
      </c>
      <c r="HT291" s="76">
        <f t="shared" si="676"/>
        <v>0.13819151299711174</v>
      </c>
      <c r="HU291" s="76"/>
      <c r="HV291" s="76">
        <f t="shared" si="677"/>
        <v>0.11680482290881687</v>
      </c>
      <c r="HW291" s="76">
        <f t="shared" si="678"/>
        <v>0.18820648078372268</v>
      </c>
      <c r="HX291" s="76">
        <f t="shared" si="679"/>
        <v>0.20045214770158251</v>
      </c>
      <c r="HY291" s="76"/>
      <c r="HZ291" s="76">
        <f t="shared" si="680"/>
        <v>8.8984881209503236E-2</v>
      </c>
      <c r="IA291" s="76">
        <f t="shared" si="681"/>
        <v>0.18164146868250541</v>
      </c>
      <c r="IB291" s="76">
        <f t="shared" si="682"/>
        <v>0.19524838012958962</v>
      </c>
      <c r="IC291" s="76"/>
      <c r="ID291" s="76"/>
      <c r="IE291" s="76">
        <f t="shared" si="683"/>
        <v>1.9666951860469684E-2</v>
      </c>
      <c r="IF291" s="76"/>
      <c r="IG291" s="76">
        <f t="shared" si="684"/>
        <v>-2.7819941699313636E-2</v>
      </c>
      <c r="IH291" s="76"/>
      <c r="II291" s="76"/>
      <c r="IJ291" s="76">
        <f t="shared" si="685"/>
        <v>4.9448622648290808E-2</v>
      </c>
      <c r="IK291" s="76"/>
      <c r="IL291" s="76">
        <f t="shared" si="686"/>
        <v>-6.5650121012172657E-3</v>
      </c>
      <c r="IM291" s="76"/>
      <c r="IN291" s="76"/>
      <c r="IO291" s="76">
        <f t="shared" si="687"/>
        <v>5.7056867132477873E-2</v>
      </c>
      <c r="IP291" s="76"/>
      <c r="IQ291" s="76">
        <f t="shared" si="688"/>
        <v>-5.2037675719928955E-3</v>
      </c>
      <c r="IR291" s="76"/>
      <c r="IS291" s="76"/>
      <c r="IT291" s="76"/>
      <c r="IU291" s="76"/>
      <c r="IV291" s="76"/>
      <c r="IW291" s="76">
        <v>0.01</v>
      </c>
      <c r="IX291" s="183">
        <v>3.0176817288801572</v>
      </c>
      <c r="IY291" s="183">
        <v>3.0706494783115605</v>
      </c>
      <c r="IZ291" s="175">
        <v>0.1300373421122856</v>
      </c>
      <c r="JA291" s="76"/>
      <c r="JB291" s="74">
        <v>20710</v>
      </c>
      <c r="JC291" s="74">
        <v>116</v>
      </c>
      <c r="JD291" s="74">
        <v>119</v>
      </c>
      <c r="JE291" s="76">
        <v>1.7922820494056062E-2</v>
      </c>
      <c r="JF291" s="76">
        <v>7.0610518804036487E-2</v>
      </c>
      <c r="JG291" s="74"/>
      <c r="JH291" s="74">
        <v>38</v>
      </c>
      <c r="JI291" s="74">
        <v>1.5</v>
      </c>
      <c r="JJ291" s="175">
        <v>3.9473684210526314E-2</v>
      </c>
      <c r="JK291" s="74">
        <v>14</v>
      </c>
      <c r="JL291" s="74">
        <v>1.5</v>
      </c>
      <c r="JM291" s="175">
        <v>0.10714285714285714</v>
      </c>
      <c r="JN291" s="74">
        <v>52</v>
      </c>
      <c r="JO291" s="74">
        <v>3</v>
      </c>
      <c r="JP291" s="175">
        <v>5.7692307692307696E-2</v>
      </c>
      <c r="JQ291" s="175">
        <v>1.1778535980148883</v>
      </c>
      <c r="JR291" s="74"/>
      <c r="JS291" s="74"/>
      <c r="JT291" s="76"/>
      <c r="JU291" s="175"/>
      <c r="JV291" s="175">
        <v>2.9072523305419498E-2</v>
      </c>
      <c r="JW291" s="175">
        <v>5.8461052298941383E-3</v>
      </c>
      <c r="JX291" s="175">
        <v>9.6381734871227673E-3</v>
      </c>
      <c r="JY291" s="175">
        <v>1.9434349818296729E-2</v>
      </c>
      <c r="JZ291" s="175">
        <v>3.4918628535313634E-2</v>
      </c>
      <c r="KA291" s="175">
        <v>4.108073945331016E-3</v>
      </c>
      <c r="KB291" s="175">
        <v>9.9541791752251543E-3</v>
      </c>
      <c r="KC291" s="175">
        <v>3.9342708168747034E-2</v>
      </c>
      <c r="KD291" s="175">
        <v>1.9908358350450309E-2</v>
      </c>
      <c r="KE291" s="175">
        <v>1.4062253120556169E-2</v>
      </c>
      <c r="KF291" s="175">
        <v>4.8980881655869807E-2</v>
      </c>
      <c r="KG291" s="175"/>
      <c r="KH291" s="74">
        <v>203</v>
      </c>
      <c r="KI291" s="74">
        <v>6300</v>
      </c>
      <c r="KJ291" s="74">
        <v>310</v>
      </c>
      <c r="KK291" s="74">
        <v>6329</v>
      </c>
      <c r="KL291" s="76">
        <v>3.2222222222222222E-2</v>
      </c>
      <c r="KM291" s="76">
        <v>4.8980881655869807E-2</v>
      </c>
      <c r="KN291" s="175">
        <v>1.6758659433647585E-2</v>
      </c>
      <c r="KO291" s="175">
        <v>0.52009632725113197</v>
      </c>
      <c r="KP291" s="175"/>
      <c r="KQ291" s="74">
        <v>46</v>
      </c>
      <c r="KR291" s="74">
        <v>409</v>
      </c>
      <c r="KS291" s="175">
        <v>0.11246943765281174</v>
      </c>
      <c r="KT291" s="74">
        <v>85</v>
      </c>
      <c r="KU291" s="74">
        <v>815</v>
      </c>
      <c r="KV291" s="175">
        <v>0.10429447852760736</v>
      </c>
      <c r="KW291" s="74">
        <v>118</v>
      </c>
      <c r="KX291" s="74">
        <v>1253</v>
      </c>
      <c r="KY291" s="175">
        <v>9.417398244213887E-2</v>
      </c>
      <c r="KZ291" s="74">
        <v>145</v>
      </c>
      <c r="LA291" s="74">
        <v>1755</v>
      </c>
      <c r="LB291" s="175">
        <v>8.2621082621082614E-2</v>
      </c>
      <c r="LC291" s="74">
        <v>51</v>
      </c>
      <c r="LD291" s="74">
        <v>682</v>
      </c>
      <c r="LE291" s="175">
        <f t="shared" si="689"/>
        <v>7.4780058651026396E-2</v>
      </c>
      <c r="LF291" s="74">
        <v>79</v>
      </c>
      <c r="LG291" s="74">
        <v>1329</v>
      </c>
      <c r="LH291" s="175">
        <f t="shared" si="690"/>
        <v>5.9443190368698266E-2</v>
      </c>
      <c r="LI291" s="74">
        <v>25</v>
      </c>
      <c r="LJ291" s="74">
        <v>1365</v>
      </c>
      <c r="LK291" s="175">
        <f t="shared" si="691"/>
        <v>1.8315018315018316E-2</v>
      </c>
      <c r="LL291" s="74">
        <v>155</v>
      </c>
      <c r="LM291" s="74">
        <v>3376</v>
      </c>
      <c r="LN291" s="175">
        <v>4.5912322274881519E-2</v>
      </c>
      <c r="LO291" s="175"/>
      <c r="LP291" s="74">
        <v>10</v>
      </c>
      <c r="LQ291" s="74">
        <v>1198</v>
      </c>
      <c r="LR291" s="175">
        <v>8.3472454090150246E-3</v>
      </c>
      <c r="LS291" s="74">
        <v>310</v>
      </c>
      <c r="LT291" s="74">
        <v>6329</v>
      </c>
      <c r="LU291" s="175">
        <v>4.8980881655869807E-2</v>
      </c>
      <c r="LV291" s="175"/>
      <c r="LW291" s="74"/>
      <c r="LX291" s="74">
        <v>306</v>
      </c>
      <c r="LY291" s="74">
        <v>282</v>
      </c>
      <c r="LZ291" s="74">
        <v>283</v>
      </c>
      <c r="MA291" s="74">
        <v>10</v>
      </c>
      <c r="MB291" s="74">
        <v>128</v>
      </c>
      <c r="MC291" s="74">
        <v>278</v>
      </c>
      <c r="MD291" s="74"/>
    </row>
    <row r="292" spans="1:342" x14ac:dyDescent="0.25">
      <c r="A292" s="153"/>
      <c r="B292" s="156" t="s">
        <v>12</v>
      </c>
      <c r="C292" s="154"/>
      <c r="D292" s="159">
        <v>11053</v>
      </c>
      <c r="E292" s="159" t="s">
        <v>0</v>
      </c>
      <c r="F292" s="73" t="s">
        <v>31</v>
      </c>
      <c r="P292" s="164"/>
      <c r="Q292" s="129"/>
      <c r="R292" s="129"/>
      <c r="S292" s="129"/>
      <c r="T292" s="129"/>
      <c r="U292" s="129"/>
      <c r="V292" s="129"/>
      <c r="W292" s="129"/>
      <c r="X292" s="129"/>
      <c r="Y292" s="129"/>
      <c r="Z292" s="115"/>
      <c r="AA292" s="74"/>
      <c r="AB292" s="75">
        <v>1681</v>
      </c>
      <c r="AC292" s="75">
        <v>4158</v>
      </c>
      <c r="AD292" s="75">
        <v>1180</v>
      </c>
      <c r="AE292" s="75">
        <v>675</v>
      </c>
      <c r="AF292" s="75">
        <v>703</v>
      </c>
      <c r="AG292" s="75">
        <v>3771</v>
      </c>
      <c r="AH292" s="75">
        <v>181</v>
      </c>
      <c r="AI292" s="75">
        <v>119</v>
      </c>
      <c r="AK292" s="74">
        <f t="shared" si="693"/>
        <v>12468</v>
      </c>
      <c r="AL292" s="76"/>
      <c r="AM292" s="77">
        <f t="shared" si="694"/>
        <v>0.13482515239011869</v>
      </c>
      <c r="AN292" s="78">
        <f t="shared" si="695"/>
        <v>0.33349374398460058</v>
      </c>
      <c r="AO292" s="78">
        <f t="shared" si="696"/>
        <v>9.4642284247674041E-2</v>
      </c>
      <c r="AP292" s="78">
        <f t="shared" si="697"/>
        <v>5.4138594802694902E-2</v>
      </c>
      <c r="AQ292" s="78">
        <f t="shared" si="698"/>
        <v>5.6384343920436314E-2</v>
      </c>
      <c r="AR292" s="78">
        <f t="shared" si="699"/>
        <v>0.30245428296438881</v>
      </c>
      <c r="AS292" s="78">
        <f t="shared" si="700"/>
        <v>1.4517163939685595E-2</v>
      </c>
      <c r="AT292" s="79">
        <f t="shared" si="701"/>
        <v>9.5444337504010258E-3</v>
      </c>
      <c r="AU292" s="76">
        <f t="shared" si="702"/>
        <v>1</v>
      </c>
      <c r="AV292" s="76"/>
      <c r="AW292" s="76"/>
      <c r="AX292" s="75">
        <v>841</v>
      </c>
      <c r="AY292" s="75">
        <v>643</v>
      </c>
      <c r="AZ292" s="75">
        <v>944</v>
      </c>
      <c r="BA292" s="75">
        <v>714</v>
      </c>
      <c r="BB292" s="75">
        <v>4619</v>
      </c>
      <c r="BC292" s="75">
        <v>1780</v>
      </c>
      <c r="BD292" s="75">
        <v>247</v>
      </c>
      <c r="BF292" s="75">
        <v>28</v>
      </c>
      <c r="BG292" s="80">
        <v>4</v>
      </c>
      <c r="BH292" s="81">
        <v>106</v>
      </c>
      <c r="BI292" s="81"/>
      <c r="BJ292" s="82"/>
      <c r="BK292" s="74">
        <f t="shared" si="703"/>
        <v>110</v>
      </c>
      <c r="BL292" s="80">
        <f t="shared" si="630"/>
        <v>9926</v>
      </c>
      <c r="BM292" s="83"/>
      <c r="BN292" s="84">
        <f t="shared" si="704"/>
        <v>8.4726979649405607E-2</v>
      </c>
      <c r="BO292" s="85">
        <f t="shared" si="705"/>
        <v>6.4779367318154341E-2</v>
      </c>
      <c r="BP292" s="85">
        <f t="shared" si="706"/>
        <v>9.5103767882329243E-2</v>
      </c>
      <c r="BQ292" s="85">
        <f t="shared" si="707"/>
        <v>7.1932299012693934E-2</v>
      </c>
      <c r="BR292" s="85">
        <f t="shared" si="708"/>
        <v>0.46534354221237156</v>
      </c>
      <c r="BS292" s="85">
        <f t="shared" si="709"/>
        <v>0.17932701994761233</v>
      </c>
      <c r="BT292" s="85">
        <f t="shared" si="710"/>
        <v>2.4884142655651822E-2</v>
      </c>
      <c r="BU292" s="85">
        <f t="shared" si="711"/>
        <v>0</v>
      </c>
      <c r="BV292" s="85">
        <f t="shared" si="712"/>
        <v>2.8208744710860366E-3</v>
      </c>
      <c r="BW292" s="85">
        <f t="shared" si="713"/>
        <v>4.0298206729800525E-4</v>
      </c>
      <c r="BX292" s="85">
        <f t="shared" si="714"/>
        <v>1.0679024783397139E-2</v>
      </c>
      <c r="BY292" s="85">
        <f t="shared" si="715"/>
        <v>0</v>
      </c>
      <c r="BZ292" s="85">
        <f t="shared" si="716"/>
        <v>0</v>
      </c>
      <c r="CA292" s="76">
        <f t="shared" si="717"/>
        <v>1.1082006850695145E-2</v>
      </c>
      <c r="CB292" s="86">
        <f t="shared" si="718"/>
        <v>1</v>
      </c>
      <c r="CC292" s="76"/>
      <c r="CD292" s="76"/>
      <c r="CE292" s="35">
        <v>423</v>
      </c>
      <c r="CF292" s="35">
        <v>4169</v>
      </c>
      <c r="CG292" s="35">
        <v>3859</v>
      </c>
      <c r="CH292" s="35">
        <v>1129</v>
      </c>
      <c r="CI292" s="35">
        <v>2077</v>
      </c>
      <c r="CJ292" s="35">
        <v>1143</v>
      </c>
      <c r="CK292" s="35">
        <v>395</v>
      </c>
      <c r="CL292" s="35">
        <v>31</v>
      </c>
      <c r="CM292" s="35">
        <v>15</v>
      </c>
      <c r="CN292" s="35">
        <v>140</v>
      </c>
      <c r="CO292" s="75">
        <v>4</v>
      </c>
      <c r="CQ292" s="74">
        <f t="shared" si="719"/>
        <v>190</v>
      </c>
      <c r="CR292" s="74">
        <f t="shared" si="720"/>
        <v>13385</v>
      </c>
      <c r="CS292" s="76"/>
      <c r="CT292" s="77">
        <f t="shared" si="721"/>
        <v>3.1602540156892046E-2</v>
      </c>
      <c r="CU292" s="78">
        <f t="shared" si="722"/>
        <v>0.3114680612626074</v>
      </c>
      <c r="CV292" s="78">
        <f t="shared" si="723"/>
        <v>0.28830780724691818</v>
      </c>
      <c r="CW292" s="78">
        <f t="shared" si="724"/>
        <v>8.434815091520359E-2</v>
      </c>
      <c r="CX292" s="78">
        <f t="shared" si="725"/>
        <v>0.15517370190511767</v>
      </c>
      <c r="CY292" s="78">
        <f t="shared" si="726"/>
        <v>8.5394097870750835E-2</v>
      </c>
      <c r="CZ292" s="78">
        <f t="shared" si="727"/>
        <v>2.9510646245797533E-2</v>
      </c>
      <c r="DA292" s="79"/>
      <c r="DB292" s="79"/>
      <c r="DC292" s="79"/>
      <c r="DD292" s="79"/>
      <c r="DE292" s="79">
        <f t="shared" si="728"/>
        <v>1.4194994396712738E-2</v>
      </c>
      <c r="DF292" s="76">
        <f t="shared" si="729"/>
        <v>1</v>
      </c>
      <c r="DG292" s="76"/>
      <c r="DH292" s="76"/>
      <c r="DI292" s="76"/>
      <c r="DJ292" s="76"/>
      <c r="DK292" s="76">
        <f t="shared" si="631"/>
        <v>0.33349374398460058</v>
      </c>
      <c r="DL292" s="76">
        <f t="shared" si="632"/>
        <v>0.46534354221237156</v>
      </c>
      <c r="DM292" s="76">
        <f t="shared" si="633"/>
        <v>0.3114680612626074</v>
      </c>
      <c r="DN292" s="76"/>
      <c r="DO292" s="76"/>
      <c r="DP292" s="76">
        <f t="shared" si="634"/>
        <v>9.4642284247674041E-2</v>
      </c>
      <c r="DQ292" s="76">
        <f t="shared" si="635"/>
        <v>6.4779367318154341E-2</v>
      </c>
      <c r="DR292" s="76">
        <f t="shared" si="636"/>
        <v>0.15517370190511767</v>
      </c>
      <c r="DS292" s="76"/>
      <c r="DT292" s="76"/>
      <c r="DU292" s="76"/>
      <c r="DV292" s="76">
        <f t="shared" si="637"/>
        <v>0</v>
      </c>
      <c r="DW292" s="76"/>
      <c r="DX292" s="76"/>
      <c r="DY292" s="76"/>
      <c r="DZ292" s="76"/>
      <c r="EA292" s="76">
        <f t="shared" si="638"/>
        <v>2.8208744710860366E-3</v>
      </c>
      <c r="EB292" s="76"/>
      <c r="EC292" s="76"/>
      <c r="ED292" s="76"/>
      <c r="EE292" s="76">
        <f t="shared" si="730"/>
        <v>0.42813602823227459</v>
      </c>
      <c r="EF292" s="76">
        <f t="shared" si="731"/>
        <v>0.53294378400161191</v>
      </c>
      <c r="EG292" s="76">
        <f t="shared" si="732"/>
        <v>0.4666417631677251</v>
      </c>
      <c r="EH292" s="76"/>
      <c r="EI292" s="76"/>
      <c r="EJ292" s="76">
        <f t="shared" si="639"/>
        <v>-2.2025682721993178E-2</v>
      </c>
      <c r="EK292" s="76"/>
      <c r="EL292" s="76">
        <f t="shared" si="640"/>
        <v>-0.15387548094976417</v>
      </c>
      <c r="EM292" s="76"/>
      <c r="EN292" s="76"/>
      <c r="EO292" s="76">
        <f t="shared" si="641"/>
        <v>6.0531417657443631E-2</v>
      </c>
      <c r="EP292" s="76"/>
      <c r="EQ292" s="76">
        <f t="shared" si="642"/>
        <v>9.0394334586963332E-2</v>
      </c>
      <c r="ER292" s="76"/>
      <c r="ES292" s="76"/>
      <c r="ET292" s="76">
        <f t="shared" si="643"/>
        <v>0</v>
      </c>
      <c r="EU292" s="76"/>
      <c r="EV292" s="76">
        <f t="shared" si="644"/>
        <v>0</v>
      </c>
      <c r="EW292" s="76"/>
      <c r="EX292" s="76"/>
      <c r="EY292" s="76">
        <f t="shared" si="645"/>
        <v>0</v>
      </c>
      <c r="EZ292" s="76"/>
      <c r="FA292" s="76">
        <f t="shared" si="646"/>
        <v>-2.8208744710860366E-3</v>
      </c>
      <c r="FB292" s="76"/>
      <c r="FC292" s="76"/>
      <c r="FD292" s="76">
        <f t="shared" si="647"/>
        <v>3.8505734935450509E-2</v>
      </c>
      <c r="FE292" s="76"/>
      <c r="FF292" s="76">
        <f t="shared" si="648"/>
        <v>-6.630202083388681E-2</v>
      </c>
      <c r="FG292" s="76"/>
      <c r="FH292" s="76"/>
      <c r="FI292" s="76"/>
      <c r="FJ292" s="76"/>
      <c r="FK292" s="76"/>
      <c r="FL292" s="76">
        <f t="shared" si="649"/>
        <v>1.4517163939685595E-2</v>
      </c>
      <c r="FM292" s="76">
        <f t="shared" si="650"/>
        <v>2.4884142655651822E-2</v>
      </c>
      <c r="FN292" s="76">
        <f t="shared" si="651"/>
        <v>2.9510646245797533E-2</v>
      </c>
      <c r="FO292" s="76"/>
      <c r="FP292" s="76">
        <f t="shared" si="652"/>
        <v>1.4993482306111939E-2</v>
      </c>
      <c r="FQ292" s="76"/>
      <c r="FR292" s="76">
        <f t="shared" si="653"/>
        <v>4.6265035901457106E-3</v>
      </c>
      <c r="FS292" s="76"/>
      <c r="FT292" s="76"/>
      <c r="FU292" s="76"/>
      <c r="FV292" s="76"/>
      <c r="FW292" s="76">
        <f t="shared" si="654"/>
        <v>0.30245428296438881</v>
      </c>
      <c r="FX292" s="76">
        <f t="shared" si="655"/>
        <v>0.17932701994761233</v>
      </c>
      <c r="FY292" s="76">
        <f t="shared" si="656"/>
        <v>0.28830780724691818</v>
      </c>
      <c r="FZ292" s="76"/>
      <c r="GA292" s="76">
        <f t="shared" si="657"/>
        <v>-1.414647571747063E-2</v>
      </c>
      <c r="GB292" s="76"/>
      <c r="GC292" s="76">
        <f t="shared" si="658"/>
        <v>0.10898078729930585</v>
      </c>
      <c r="GD292" s="76"/>
      <c r="GE292" s="76"/>
      <c r="GF292" s="76"/>
      <c r="GG292" s="76"/>
      <c r="GH292" s="76">
        <f t="shared" si="659"/>
        <v>0.13482515239011869</v>
      </c>
      <c r="GI292" s="76">
        <f t="shared" si="660"/>
        <v>9.5103767882329243E-2</v>
      </c>
      <c r="GJ292" s="76">
        <f t="shared" si="661"/>
        <v>8.5394097870750835E-2</v>
      </c>
      <c r="GK292" s="76"/>
      <c r="GL292" s="76">
        <f t="shared" si="662"/>
        <v>-4.9431054519367856E-2</v>
      </c>
      <c r="GM292" s="76"/>
      <c r="GN292" s="76">
        <f t="shared" si="663"/>
        <v>-9.7096700115784085E-3</v>
      </c>
      <c r="GO292" s="76"/>
      <c r="GP292" s="76"/>
      <c r="GQ292" s="76"/>
      <c r="GR292" s="76"/>
      <c r="GS292" s="76">
        <f t="shared" si="664"/>
        <v>5.4138594802694902E-2</v>
      </c>
      <c r="GT292" s="76">
        <f t="shared" si="665"/>
        <v>7.1932299012693934E-2</v>
      </c>
      <c r="GU292" s="76">
        <f t="shared" si="666"/>
        <v>3.1602540156892046E-2</v>
      </c>
      <c r="GV292" s="76"/>
      <c r="GW292" s="76">
        <f t="shared" si="667"/>
        <v>-2.2536054645802855E-2</v>
      </c>
      <c r="GX292" s="76"/>
      <c r="GY292" s="76">
        <f t="shared" si="668"/>
        <v>-4.0329758855801888E-2</v>
      </c>
      <c r="GZ292" s="76"/>
      <c r="HA292" s="76"/>
      <c r="HB292" s="76"/>
      <c r="HC292" s="76"/>
      <c r="HD292" s="76">
        <f t="shared" si="669"/>
        <v>5.6384343920436314E-2</v>
      </c>
      <c r="HE292" s="76">
        <f t="shared" si="670"/>
        <v>8.4726979649405607E-2</v>
      </c>
      <c r="HF292" s="76">
        <f t="shared" si="671"/>
        <v>8.434815091520359E-2</v>
      </c>
      <c r="HG292" s="76"/>
      <c r="HH292" s="76">
        <f t="shared" si="672"/>
        <v>2.7963806994767276E-2</v>
      </c>
      <c r="HI292" s="76"/>
      <c r="HJ292" s="76">
        <f t="shared" si="673"/>
        <v>-3.7882873420201635E-4</v>
      </c>
      <c r="HK292" s="76"/>
      <c r="HL292" s="76"/>
      <c r="HM292" s="76"/>
      <c r="HN292" s="76"/>
      <c r="HO292" s="76"/>
      <c r="HP292" s="76"/>
      <c r="HQ292" s="76"/>
      <c r="HR292" s="76">
        <f t="shared" si="674"/>
        <v>6.8655758742380502E-2</v>
      </c>
      <c r="HS292" s="76">
        <f t="shared" si="675"/>
        <v>0.11052293872313121</v>
      </c>
      <c r="HT292" s="76">
        <f t="shared" si="676"/>
        <v>0.12504010266281682</v>
      </c>
      <c r="HU292" s="76"/>
      <c r="HV292" s="76">
        <f t="shared" si="677"/>
        <v>9.6816441668345757E-2</v>
      </c>
      <c r="HW292" s="76">
        <f t="shared" si="678"/>
        <v>0.15665927866209955</v>
      </c>
      <c r="HX292" s="76">
        <f t="shared" si="679"/>
        <v>0.18154342131775136</v>
      </c>
      <c r="HY292" s="76"/>
      <c r="HZ292" s="76">
        <f t="shared" si="680"/>
        <v>6.1113186402689576E-2</v>
      </c>
      <c r="IA292" s="76">
        <f t="shared" si="681"/>
        <v>0.11595069107209563</v>
      </c>
      <c r="IB292" s="76">
        <f t="shared" si="682"/>
        <v>0.14546133731789318</v>
      </c>
      <c r="IC292" s="76"/>
      <c r="ID292" s="76"/>
      <c r="IE292" s="76">
        <f t="shared" si="683"/>
        <v>-7.5425723396909256E-3</v>
      </c>
      <c r="IF292" s="76"/>
      <c r="IG292" s="76">
        <f t="shared" si="684"/>
        <v>-3.5703255265656181E-2</v>
      </c>
      <c r="IH292" s="76"/>
      <c r="II292" s="76"/>
      <c r="IJ292" s="76">
        <f t="shared" si="685"/>
        <v>5.4277523489644208E-3</v>
      </c>
      <c r="IK292" s="76"/>
      <c r="IL292" s="76">
        <f t="shared" si="686"/>
        <v>-4.0708587590003925E-2</v>
      </c>
      <c r="IM292" s="76"/>
      <c r="IN292" s="76"/>
      <c r="IO292" s="76">
        <f t="shared" si="687"/>
        <v>2.0421234655076365E-2</v>
      </c>
      <c r="IP292" s="76"/>
      <c r="IQ292" s="76">
        <f t="shared" si="688"/>
        <v>-3.6082083999858183E-2</v>
      </c>
      <c r="IR292" s="76"/>
      <c r="IS292" s="76"/>
      <c r="IT292" s="76"/>
      <c r="IU292" s="76"/>
      <c r="IV292" s="76"/>
      <c r="IW292" s="76">
        <v>0.03</v>
      </c>
      <c r="IX292" s="183">
        <v>5.210509499348686</v>
      </c>
      <c r="IY292" s="183">
        <v>5.3914379707544828</v>
      </c>
      <c r="IZ292" s="175">
        <v>-2.9559488933248765E-2</v>
      </c>
      <c r="JA292" s="76"/>
      <c r="JB292" s="74">
        <v>18604</v>
      </c>
      <c r="JC292" s="74">
        <v>104</v>
      </c>
      <c r="JD292" s="74">
        <v>103</v>
      </c>
      <c r="JE292" s="76">
        <v>1.511049231138497E-2</v>
      </c>
      <c r="JF292" s="76">
        <v>6.6579198035299075E-2</v>
      </c>
      <c r="JG292" s="74"/>
      <c r="JH292" s="74">
        <v>113</v>
      </c>
      <c r="JI292" s="74">
        <v>1.5</v>
      </c>
      <c r="JJ292" s="175">
        <v>1.3274336283185841E-2</v>
      </c>
      <c r="JK292" s="74">
        <v>192</v>
      </c>
      <c r="JL292" s="74">
        <v>27</v>
      </c>
      <c r="JM292" s="175">
        <v>0.140625</v>
      </c>
      <c r="JN292" s="74">
        <v>305</v>
      </c>
      <c r="JO292" s="74">
        <v>28.5</v>
      </c>
      <c r="JP292" s="175">
        <v>9.3442622950819676E-2</v>
      </c>
      <c r="JQ292" s="175">
        <v>0.53597078175532509</v>
      </c>
      <c r="JR292" s="74"/>
      <c r="JS292" s="74"/>
      <c r="JT292" s="76">
        <v>0.104</v>
      </c>
      <c r="JU292" s="175"/>
      <c r="JV292" s="175">
        <v>0.14508796204783553</v>
      </c>
      <c r="JW292" s="175">
        <v>7.5607827633919749E-3</v>
      </c>
      <c r="JX292" s="175">
        <v>0.11237398695394346</v>
      </c>
      <c r="JY292" s="175">
        <v>3.2713975093892074E-2</v>
      </c>
      <c r="JZ292" s="175">
        <v>0.1526487448112275</v>
      </c>
      <c r="KA292" s="175">
        <v>4.2992686301640643E-3</v>
      </c>
      <c r="KB292" s="175">
        <v>1.7394742043882191E-2</v>
      </c>
      <c r="KC292" s="175">
        <v>6.19687685313303E-2</v>
      </c>
      <c r="KD292" s="175">
        <v>2.9254793437438229E-2</v>
      </c>
      <c r="KE292" s="175">
        <v>2.1694010674046253E-2</v>
      </c>
      <c r="KF292" s="175">
        <v>0.17434275548527378</v>
      </c>
      <c r="KG292" s="175"/>
      <c r="KH292" s="74">
        <v>2891</v>
      </c>
      <c r="KI292" s="74">
        <v>19014</v>
      </c>
      <c r="KJ292" s="74">
        <v>3528</v>
      </c>
      <c r="KK292" s="74">
        <v>20236</v>
      </c>
      <c r="KL292" s="76">
        <v>0.15204586094456715</v>
      </c>
      <c r="KM292" s="76">
        <v>0.17434275548527378</v>
      </c>
      <c r="KN292" s="175">
        <v>2.229689454070663E-2</v>
      </c>
      <c r="KO292" s="175">
        <v>0.14664585015461637</v>
      </c>
      <c r="KP292" s="175"/>
      <c r="KQ292" s="74">
        <v>319</v>
      </c>
      <c r="KR292" s="74">
        <v>1282</v>
      </c>
      <c r="KS292" s="175">
        <v>0.24882995319812792</v>
      </c>
      <c r="KT292" s="74">
        <v>641</v>
      </c>
      <c r="KU292" s="74">
        <v>2627</v>
      </c>
      <c r="KV292" s="175">
        <v>0.24400456794822992</v>
      </c>
      <c r="KW292" s="74">
        <v>947</v>
      </c>
      <c r="KX292" s="74">
        <v>4048</v>
      </c>
      <c r="KY292" s="175">
        <v>0.23394268774703558</v>
      </c>
      <c r="KZ292" s="74">
        <v>1295</v>
      </c>
      <c r="LA292" s="74">
        <v>5891</v>
      </c>
      <c r="LB292" s="175">
        <v>0.21982685452384995</v>
      </c>
      <c r="LC292" s="74">
        <v>567</v>
      </c>
      <c r="LD292" s="74">
        <v>2418</v>
      </c>
      <c r="LE292" s="175">
        <f t="shared" si="689"/>
        <v>0.23449131513647642</v>
      </c>
      <c r="LF292" s="74">
        <v>786</v>
      </c>
      <c r="LG292" s="74">
        <v>4088</v>
      </c>
      <c r="LH292" s="175">
        <f t="shared" si="690"/>
        <v>0.19227005870841488</v>
      </c>
      <c r="LI292" s="74">
        <v>541</v>
      </c>
      <c r="LJ292" s="74">
        <v>4550</v>
      </c>
      <c r="LK292" s="175">
        <f t="shared" si="691"/>
        <v>0.1189010989010989</v>
      </c>
      <c r="LL292" s="74">
        <v>1894</v>
      </c>
      <c r="LM292" s="74">
        <v>11056</v>
      </c>
      <c r="LN292" s="175">
        <v>0.1713096960926194</v>
      </c>
      <c r="LO292" s="175"/>
      <c r="LP292" s="74">
        <v>339</v>
      </c>
      <c r="LQ292" s="74">
        <v>3289</v>
      </c>
      <c r="LR292" s="175">
        <v>0.10307084220127698</v>
      </c>
      <c r="LS292" s="74">
        <v>3528</v>
      </c>
      <c r="LT292" s="74">
        <v>20236</v>
      </c>
      <c r="LU292" s="175">
        <v>0.17434275548527378</v>
      </c>
      <c r="LV292" s="175"/>
      <c r="LW292" s="74"/>
      <c r="LX292" s="74">
        <v>105</v>
      </c>
      <c r="LY292" s="74">
        <v>121</v>
      </c>
      <c r="LZ292" s="74">
        <v>79</v>
      </c>
      <c r="MA292" s="74">
        <v>97</v>
      </c>
      <c r="MB292" s="74">
        <v>57</v>
      </c>
      <c r="MC292" s="74">
        <v>50</v>
      </c>
      <c r="MD292" s="74"/>
    </row>
    <row r="293" spans="1:342" x14ac:dyDescent="0.25">
      <c r="A293" s="153"/>
      <c r="B293" s="156" t="s">
        <v>10</v>
      </c>
      <c r="C293" s="154"/>
      <c r="D293" s="159">
        <v>11054</v>
      </c>
      <c r="E293" s="159" t="s">
        <v>0</v>
      </c>
      <c r="F293" s="73" t="s">
        <v>32</v>
      </c>
      <c r="P293" s="164"/>
      <c r="Q293" s="129"/>
      <c r="R293" s="129"/>
      <c r="S293" s="129"/>
      <c r="T293" s="129"/>
      <c r="U293" s="129"/>
      <c r="V293" s="129"/>
      <c r="W293" s="129"/>
      <c r="X293" s="129"/>
      <c r="Y293" s="129"/>
      <c r="Z293" s="115"/>
      <c r="AA293" s="74"/>
      <c r="AB293" s="75">
        <v>704</v>
      </c>
      <c r="AC293" s="75">
        <v>3336</v>
      </c>
      <c r="AD293" s="75">
        <v>925</v>
      </c>
      <c r="AE293" s="75">
        <v>526</v>
      </c>
      <c r="AF293" s="75">
        <v>652</v>
      </c>
      <c r="AG293" s="75">
        <v>2636</v>
      </c>
      <c r="AH293" s="75">
        <v>92</v>
      </c>
      <c r="AI293" s="75">
        <v>80</v>
      </c>
      <c r="AK293" s="74">
        <f t="shared" si="693"/>
        <v>8951</v>
      </c>
      <c r="AL293" s="76"/>
      <c r="AM293" s="77">
        <f t="shared" si="694"/>
        <v>7.8650430119539719E-2</v>
      </c>
      <c r="AN293" s="78">
        <f t="shared" si="695"/>
        <v>0.37269578818009164</v>
      </c>
      <c r="AO293" s="78">
        <f t="shared" si="696"/>
        <v>0.10334040889286113</v>
      </c>
      <c r="AP293" s="78">
        <f t="shared" si="697"/>
        <v>5.8764383867724278E-2</v>
      </c>
      <c r="AQ293" s="78">
        <f t="shared" si="698"/>
        <v>7.2841023349346445E-2</v>
      </c>
      <c r="AR293" s="78">
        <f t="shared" si="699"/>
        <v>0.29449223550441289</v>
      </c>
      <c r="AS293" s="78">
        <f t="shared" si="700"/>
        <v>1.0278181208803486E-2</v>
      </c>
      <c r="AT293" s="79">
        <f t="shared" si="701"/>
        <v>8.9375488772204231E-3</v>
      </c>
      <c r="AU293" s="76">
        <f t="shared" si="702"/>
        <v>1</v>
      </c>
      <c r="AV293" s="76"/>
      <c r="AW293" s="76"/>
      <c r="AX293" s="75">
        <v>672</v>
      </c>
      <c r="AY293" s="75">
        <v>547</v>
      </c>
      <c r="AZ293" s="75">
        <v>804</v>
      </c>
      <c r="BA293" s="75">
        <v>487</v>
      </c>
      <c r="BB293" s="75">
        <v>4244</v>
      </c>
      <c r="BC293" s="75">
        <v>2093</v>
      </c>
      <c r="BD293" s="75">
        <v>190</v>
      </c>
      <c r="BF293" s="75">
        <v>22</v>
      </c>
      <c r="BG293" s="80">
        <v>7</v>
      </c>
      <c r="BH293" s="81">
        <v>98</v>
      </c>
      <c r="BI293" s="81"/>
      <c r="BJ293" s="82"/>
      <c r="BK293" s="74">
        <f t="shared" si="703"/>
        <v>105</v>
      </c>
      <c r="BL293" s="80">
        <f t="shared" si="630"/>
        <v>9164</v>
      </c>
      <c r="BM293" s="83"/>
      <c r="BN293" s="84">
        <f t="shared" si="704"/>
        <v>7.3330423395896988E-2</v>
      </c>
      <c r="BO293" s="85">
        <f t="shared" si="705"/>
        <v>5.9690091663029243E-2</v>
      </c>
      <c r="BP293" s="85">
        <f t="shared" si="706"/>
        <v>8.773461370580532E-2</v>
      </c>
      <c r="BQ293" s="85">
        <f t="shared" si="707"/>
        <v>5.3142732431252726E-2</v>
      </c>
      <c r="BR293" s="85">
        <f t="shared" si="708"/>
        <v>0.46311654299432564</v>
      </c>
      <c r="BS293" s="85">
        <f t="shared" si="709"/>
        <v>0.22839371453513749</v>
      </c>
      <c r="BT293" s="85">
        <f t="shared" si="710"/>
        <v>2.0733304233958971E-2</v>
      </c>
      <c r="BU293" s="85">
        <f t="shared" si="711"/>
        <v>0</v>
      </c>
      <c r="BV293" s="85">
        <f t="shared" si="712"/>
        <v>2.4006983849847226E-3</v>
      </c>
      <c r="BW293" s="85">
        <f t="shared" si="713"/>
        <v>7.6385857704059366E-4</v>
      </c>
      <c r="BX293" s="85">
        <f t="shared" si="714"/>
        <v>1.069402007856831E-2</v>
      </c>
      <c r="BY293" s="85">
        <f t="shared" si="715"/>
        <v>0</v>
      </c>
      <c r="BZ293" s="85">
        <f t="shared" si="716"/>
        <v>0</v>
      </c>
      <c r="CA293" s="76">
        <f t="shared" si="717"/>
        <v>1.1457878655608903E-2</v>
      </c>
      <c r="CB293" s="86">
        <f t="shared" si="718"/>
        <v>1</v>
      </c>
      <c r="CC293" s="76"/>
      <c r="CD293" s="76"/>
      <c r="CE293" s="73">
        <v>255</v>
      </c>
      <c r="CF293" s="75">
        <v>3390</v>
      </c>
      <c r="CG293" s="75">
        <v>2284</v>
      </c>
      <c r="CH293" s="73">
        <v>992</v>
      </c>
      <c r="CI293" s="75">
        <v>1455</v>
      </c>
      <c r="CJ293" s="73">
        <v>474</v>
      </c>
      <c r="CK293" s="75">
        <v>191</v>
      </c>
      <c r="CL293" s="73">
        <v>10</v>
      </c>
      <c r="CM293" s="73">
        <v>6</v>
      </c>
      <c r="CN293" s="73">
        <v>86</v>
      </c>
      <c r="CO293" s="73">
        <v>5</v>
      </c>
      <c r="CQ293" s="74">
        <f t="shared" si="719"/>
        <v>107</v>
      </c>
      <c r="CR293" s="74">
        <f t="shared" si="720"/>
        <v>9148</v>
      </c>
      <c r="CS293" s="76"/>
      <c r="CT293" s="77">
        <f t="shared" si="721"/>
        <v>2.7874945343244424E-2</v>
      </c>
      <c r="CU293" s="78">
        <f t="shared" si="722"/>
        <v>0.37057280279842586</v>
      </c>
      <c r="CV293" s="78">
        <f t="shared" si="723"/>
        <v>0.24967205946655008</v>
      </c>
      <c r="CW293" s="78">
        <f t="shared" si="724"/>
        <v>0.10843900306077832</v>
      </c>
      <c r="CX293" s="78">
        <f t="shared" si="725"/>
        <v>0.15905115872321818</v>
      </c>
      <c r="CY293" s="78">
        <f t="shared" si="726"/>
        <v>5.181460428508964E-2</v>
      </c>
      <c r="CZ293" s="78">
        <f t="shared" si="727"/>
        <v>2.0878880629645824E-2</v>
      </c>
      <c r="DA293" s="79"/>
      <c r="DB293" s="79"/>
      <c r="DC293" s="79"/>
      <c r="DD293" s="79"/>
      <c r="DE293" s="79">
        <f t="shared" si="728"/>
        <v>1.169654569304766E-2</v>
      </c>
      <c r="DF293" s="76">
        <f t="shared" si="729"/>
        <v>1</v>
      </c>
      <c r="DG293" s="76"/>
      <c r="DH293" s="76"/>
      <c r="DI293" s="76"/>
      <c r="DJ293" s="76"/>
      <c r="DK293" s="76">
        <f t="shared" si="631"/>
        <v>0.37269578818009164</v>
      </c>
      <c r="DL293" s="76">
        <f t="shared" si="632"/>
        <v>0.46311654299432564</v>
      </c>
      <c r="DM293" s="76">
        <f t="shared" si="633"/>
        <v>0.37057280279842586</v>
      </c>
      <c r="DN293" s="76"/>
      <c r="DO293" s="76"/>
      <c r="DP293" s="76">
        <f t="shared" si="634"/>
        <v>0.10334040889286113</v>
      </c>
      <c r="DQ293" s="76">
        <f t="shared" si="635"/>
        <v>5.9690091663029243E-2</v>
      </c>
      <c r="DR293" s="76">
        <f t="shared" si="636"/>
        <v>0.15905115872321818</v>
      </c>
      <c r="DS293" s="76"/>
      <c r="DT293" s="76"/>
      <c r="DU293" s="76"/>
      <c r="DV293" s="76">
        <f t="shared" si="637"/>
        <v>0</v>
      </c>
      <c r="DW293" s="76"/>
      <c r="DX293" s="76"/>
      <c r="DY293" s="76"/>
      <c r="DZ293" s="76"/>
      <c r="EA293" s="76">
        <f t="shared" si="638"/>
        <v>2.4006983849847226E-3</v>
      </c>
      <c r="EB293" s="76"/>
      <c r="EC293" s="76"/>
      <c r="ED293" s="76"/>
      <c r="EE293" s="76">
        <f t="shared" si="730"/>
        <v>0.47603619707295275</v>
      </c>
      <c r="EF293" s="76">
        <f t="shared" si="731"/>
        <v>0.52520733304233957</v>
      </c>
      <c r="EG293" s="76">
        <f t="shared" si="732"/>
        <v>0.52962396152164404</v>
      </c>
      <c r="EH293" s="76"/>
      <c r="EI293" s="76"/>
      <c r="EJ293" s="76">
        <f t="shared" si="639"/>
        <v>-2.1229853816657762E-3</v>
      </c>
      <c r="EK293" s="76"/>
      <c r="EL293" s="76">
        <f t="shared" si="640"/>
        <v>-9.2543740195899782E-2</v>
      </c>
      <c r="EM293" s="76"/>
      <c r="EN293" s="76"/>
      <c r="EO293" s="76">
        <f t="shared" si="641"/>
        <v>5.5710749830357051E-2</v>
      </c>
      <c r="EP293" s="76"/>
      <c r="EQ293" s="76">
        <f t="shared" si="642"/>
        <v>9.9361067060188935E-2</v>
      </c>
      <c r="ER293" s="76"/>
      <c r="ES293" s="76"/>
      <c r="ET293" s="76">
        <f t="shared" si="643"/>
        <v>0</v>
      </c>
      <c r="EU293" s="76"/>
      <c r="EV293" s="76">
        <f t="shared" si="644"/>
        <v>0</v>
      </c>
      <c r="EW293" s="76"/>
      <c r="EX293" s="76"/>
      <c r="EY293" s="76">
        <f t="shared" si="645"/>
        <v>0</v>
      </c>
      <c r="EZ293" s="76"/>
      <c r="FA293" s="76">
        <f t="shared" si="646"/>
        <v>-2.4006983849847226E-3</v>
      </c>
      <c r="FB293" s="76"/>
      <c r="FC293" s="76"/>
      <c r="FD293" s="76">
        <f t="shared" si="647"/>
        <v>5.3587764448691289E-2</v>
      </c>
      <c r="FE293" s="76"/>
      <c r="FF293" s="76">
        <f t="shared" si="648"/>
        <v>4.416628479304463E-3</v>
      </c>
      <c r="FG293" s="76"/>
      <c r="FH293" s="76"/>
      <c r="FI293" s="76"/>
      <c r="FJ293" s="76"/>
      <c r="FK293" s="76"/>
      <c r="FL293" s="76">
        <f t="shared" si="649"/>
        <v>1.0278181208803486E-2</v>
      </c>
      <c r="FM293" s="76">
        <f t="shared" si="650"/>
        <v>2.0733304233958971E-2</v>
      </c>
      <c r="FN293" s="76">
        <f t="shared" si="651"/>
        <v>2.0878880629645824E-2</v>
      </c>
      <c r="FO293" s="76"/>
      <c r="FP293" s="76">
        <f t="shared" si="652"/>
        <v>1.0600699420842338E-2</v>
      </c>
      <c r="FQ293" s="76"/>
      <c r="FR293" s="76">
        <f t="shared" si="653"/>
        <v>1.4557639568685277E-4</v>
      </c>
      <c r="FS293" s="76"/>
      <c r="FT293" s="76"/>
      <c r="FU293" s="76"/>
      <c r="FV293" s="76"/>
      <c r="FW293" s="76">
        <f t="shared" si="654"/>
        <v>0.29449223550441289</v>
      </c>
      <c r="FX293" s="76">
        <f t="shared" si="655"/>
        <v>0.22839371453513749</v>
      </c>
      <c r="FY293" s="76">
        <f t="shared" si="656"/>
        <v>0.24967205946655008</v>
      </c>
      <c r="FZ293" s="76"/>
      <c r="GA293" s="76">
        <f t="shared" si="657"/>
        <v>-4.4820176037862813E-2</v>
      </c>
      <c r="GB293" s="76"/>
      <c r="GC293" s="76">
        <f t="shared" si="658"/>
        <v>2.1278344931412591E-2</v>
      </c>
      <c r="GD293" s="76"/>
      <c r="GE293" s="76"/>
      <c r="GF293" s="76"/>
      <c r="GG293" s="76"/>
      <c r="GH293" s="76">
        <f t="shared" si="659"/>
        <v>7.8650430119539719E-2</v>
      </c>
      <c r="GI293" s="76">
        <f t="shared" si="660"/>
        <v>8.773461370580532E-2</v>
      </c>
      <c r="GJ293" s="76">
        <f t="shared" si="661"/>
        <v>5.181460428508964E-2</v>
      </c>
      <c r="GK293" s="76"/>
      <c r="GL293" s="76">
        <f t="shared" si="662"/>
        <v>-2.6835825834450079E-2</v>
      </c>
      <c r="GM293" s="76"/>
      <c r="GN293" s="76">
        <f t="shared" si="663"/>
        <v>-3.592000942071568E-2</v>
      </c>
      <c r="GO293" s="76"/>
      <c r="GP293" s="76"/>
      <c r="GQ293" s="76"/>
      <c r="GR293" s="76"/>
      <c r="GS293" s="76">
        <f t="shared" si="664"/>
        <v>5.8764383867724278E-2</v>
      </c>
      <c r="GT293" s="76">
        <f t="shared" si="665"/>
        <v>5.3142732431252726E-2</v>
      </c>
      <c r="GU293" s="76">
        <f t="shared" si="666"/>
        <v>2.7874945343244424E-2</v>
      </c>
      <c r="GV293" s="76"/>
      <c r="GW293" s="76">
        <f t="shared" si="667"/>
        <v>-3.0889438524479854E-2</v>
      </c>
      <c r="GX293" s="76"/>
      <c r="GY293" s="76">
        <f t="shared" si="668"/>
        <v>-2.5267787088008302E-2</v>
      </c>
      <c r="GZ293" s="76"/>
      <c r="HA293" s="76"/>
      <c r="HB293" s="76"/>
      <c r="HC293" s="76"/>
      <c r="HD293" s="76">
        <f t="shared" si="669"/>
        <v>7.2841023349346445E-2</v>
      </c>
      <c r="HE293" s="76">
        <f t="shared" si="670"/>
        <v>7.3330423395896988E-2</v>
      </c>
      <c r="HF293" s="76">
        <f t="shared" si="671"/>
        <v>0.10843900306077832</v>
      </c>
      <c r="HG293" s="76"/>
      <c r="HH293" s="76">
        <f t="shared" si="672"/>
        <v>3.5597979711431874E-2</v>
      </c>
      <c r="HI293" s="76"/>
      <c r="HJ293" s="76">
        <f t="shared" si="673"/>
        <v>3.5108579664881331E-2</v>
      </c>
      <c r="HK293" s="76"/>
      <c r="HL293" s="76"/>
      <c r="HM293" s="76"/>
      <c r="HN293" s="76"/>
      <c r="HO293" s="76"/>
      <c r="HP293" s="76"/>
      <c r="HQ293" s="76"/>
      <c r="HR293" s="76">
        <f t="shared" si="674"/>
        <v>6.9042565076527757E-2</v>
      </c>
      <c r="HS293" s="76">
        <f t="shared" si="675"/>
        <v>0.13160540721707073</v>
      </c>
      <c r="HT293" s="76">
        <f t="shared" si="676"/>
        <v>0.1418835884258742</v>
      </c>
      <c r="HU293" s="76"/>
      <c r="HV293" s="76">
        <f t="shared" si="677"/>
        <v>7.3876036665211697E-2</v>
      </c>
      <c r="HW293" s="76">
        <f t="shared" si="678"/>
        <v>0.12647315582714971</v>
      </c>
      <c r="HX293" s="76">
        <f t="shared" si="679"/>
        <v>0.14720646006110868</v>
      </c>
      <c r="HY293" s="76"/>
      <c r="HZ293" s="76">
        <f t="shared" si="680"/>
        <v>4.8753825972890248E-2</v>
      </c>
      <c r="IA293" s="76">
        <f t="shared" si="681"/>
        <v>0.13631394840402275</v>
      </c>
      <c r="IB293" s="76">
        <f t="shared" si="682"/>
        <v>0.15719282903366857</v>
      </c>
      <c r="IC293" s="76"/>
      <c r="ID293" s="76"/>
      <c r="IE293" s="76">
        <f t="shared" si="683"/>
        <v>-2.0288739103637508E-2</v>
      </c>
      <c r="IF293" s="76"/>
      <c r="IG293" s="76">
        <f t="shared" si="684"/>
        <v>-2.5122210692321449E-2</v>
      </c>
      <c r="IH293" s="76"/>
      <c r="II293" s="76"/>
      <c r="IJ293" s="76">
        <f t="shared" si="685"/>
        <v>4.70854118695202E-3</v>
      </c>
      <c r="IK293" s="76"/>
      <c r="IL293" s="76">
        <f t="shared" si="686"/>
        <v>9.8407925768730364E-3</v>
      </c>
      <c r="IM293" s="76"/>
      <c r="IN293" s="76"/>
      <c r="IO293" s="76">
        <f t="shared" si="687"/>
        <v>1.5309240607794372E-2</v>
      </c>
      <c r="IP293" s="76"/>
      <c r="IQ293" s="76">
        <f t="shared" si="688"/>
        <v>9.9863689725598892E-3</v>
      </c>
      <c r="IR293" s="76"/>
      <c r="IS293" s="76"/>
      <c r="IT293" s="76"/>
      <c r="IU293" s="76"/>
      <c r="IV293" s="76"/>
      <c r="IW293" s="76">
        <v>0.04</v>
      </c>
      <c r="IX293" s="183">
        <v>4.4043575026355866</v>
      </c>
      <c r="IY293" s="183">
        <v>4.4177631647046187</v>
      </c>
      <c r="IZ293" s="175">
        <v>3.1434911205176413E-2</v>
      </c>
      <c r="JA293" s="76"/>
      <c r="JB293" s="74">
        <v>20428</v>
      </c>
      <c r="JC293" s="74">
        <v>115</v>
      </c>
      <c r="JD293" s="74">
        <v>108</v>
      </c>
      <c r="JE293" s="76">
        <v>1.5769277082772207E-2</v>
      </c>
      <c r="JF293" s="76">
        <v>6.5118018331845731E-2</v>
      </c>
      <c r="JG293" s="74"/>
      <c r="JH293" s="74">
        <v>94</v>
      </c>
      <c r="JI293" s="74">
        <v>1.5</v>
      </c>
      <c r="JJ293" s="175">
        <v>1.5957446808510637E-2</v>
      </c>
      <c r="JK293" s="74">
        <v>12</v>
      </c>
      <c r="JL293" s="74">
        <v>1.5</v>
      </c>
      <c r="JM293" s="175">
        <v>0.125</v>
      </c>
      <c r="JN293" s="74">
        <v>106</v>
      </c>
      <c r="JO293" s="74">
        <v>3</v>
      </c>
      <c r="JP293" s="175">
        <v>2.8301886792452831E-2</v>
      </c>
      <c r="JQ293" s="175">
        <v>0.34409703504043126</v>
      </c>
      <c r="JR293" s="74"/>
      <c r="JS293" s="74"/>
      <c r="JT293" s="76"/>
      <c r="JU293" s="175"/>
      <c r="JV293" s="175">
        <v>5.2404825317248944E-2</v>
      </c>
      <c r="JW293" s="175">
        <v>6.4233119222935923E-3</v>
      </c>
      <c r="JX293" s="175">
        <v>3.0471565094783017E-2</v>
      </c>
      <c r="JY293" s="175">
        <v>2.1933260222465924E-2</v>
      </c>
      <c r="JZ293" s="175">
        <v>5.8828137239542534E-2</v>
      </c>
      <c r="KA293" s="175">
        <v>4.4649851167162776E-3</v>
      </c>
      <c r="KB293" s="175">
        <v>1.8956603477988408E-2</v>
      </c>
      <c r="KC293" s="175">
        <v>5.1778160739464202E-2</v>
      </c>
      <c r="KD293" s="175">
        <v>2.9844900516998278E-2</v>
      </c>
      <c r="KE293" s="175">
        <v>2.3421588594704685E-2</v>
      </c>
      <c r="KF293" s="175">
        <v>8.2249725834247223E-2</v>
      </c>
      <c r="KG293" s="175"/>
      <c r="KH293" s="74">
        <v>726</v>
      </c>
      <c r="KI293" s="74">
        <v>12351</v>
      </c>
      <c r="KJ293" s="74">
        <v>1050</v>
      </c>
      <c r="KK293" s="74">
        <v>12766</v>
      </c>
      <c r="KL293" s="76">
        <v>5.878066553315521E-2</v>
      </c>
      <c r="KM293" s="76">
        <v>8.2249725834247223E-2</v>
      </c>
      <c r="KN293" s="175">
        <v>2.3469060301092012E-2</v>
      </c>
      <c r="KO293" s="175">
        <v>0.39926496388262733</v>
      </c>
      <c r="KP293" s="175"/>
      <c r="KQ293" s="74">
        <v>92</v>
      </c>
      <c r="KR293" s="74">
        <v>695</v>
      </c>
      <c r="KS293" s="175">
        <v>0.13237410071942446</v>
      </c>
      <c r="KT293" s="74">
        <v>217</v>
      </c>
      <c r="KU293" s="74">
        <v>1436</v>
      </c>
      <c r="KV293" s="175">
        <v>0.1511142061281337</v>
      </c>
      <c r="KW293" s="74">
        <v>321</v>
      </c>
      <c r="KX293" s="74">
        <v>2159</v>
      </c>
      <c r="KY293" s="175">
        <v>0.14867994441871238</v>
      </c>
      <c r="KZ293" s="74">
        <v>423</v>
      </c>
      <c r="LA293" s="74">
        <v>3247</v>
      </c>
      <c r="LB293" s="175">
        <v>0.13027409916846319</v>
      </c>
      <c r="LC293" s="74">
        <v>141</v>
      </c>
      <c r="LD293" s="74">
        <v>1364</v>
      </c>
      <c r="LE293" s="175">
        <f t="shared" si="689"/>
        <v>0.10337243401759531</v>
      </c>
      <c r="LF293" s="74">
        <v>248</v>
      </c>
      <c r="LG293" s="74">
        <v>2366</v>
      </c>
      <c r="LH293" s="175">
        <f t="shared" si="690"/>
        <v>0.10481825866441251</v>
      </c>
      <c r="LI293" s="74">
        <v>148</v>
      </c>
      <c r="LJ293" s="74">
        <v>3120</v>
      </c>
      <c r="LK293" s="175">
        <f t="shared" si="691"/>
        <v>4.7435897435897434E-2</v>
      </c>
      <c r="LL293" s="74">
        <v>537</v>
      </c>
      <c r="LM293" s="74">
        <v>6850</v>
      </c>
      <c r="LN293" s="175">
        <v>7.8394160583941608E-2</v>
      </c>
      <c r="LO293" s="175"/>
      <c r="LP293" s="74">
        <v>90</v>
      </c>
      <c r="LQ293" s="74">
        <v>2669</v>
      </c>
      <c r="LR293" s="175">
        <v>3.372049456725365E-2</v>
      </c>
      <c r="LS293" s="74">
        <v>1050</v>
      </c>
      <c r="LT293" s="74">
        <v>12766</v>
      </c>
      <c r="LU293" s="175">
        <v>8.2249725834247223E-2</v>
      </c>
      <c r="LV293" s="175"/>
      <c r="LW293" s="74"/>
      <c r="LX293" s="74">
        <v>247</v>
      </c>
      <c r="LY293" s="74">
        <v>270</v>
      </c>
      <c r="LZ293" s="74">
        <v>243</v>
      </c>
      <c r="MA293" s="74">
        <v>7</v>
      </c>
      <c r="MB293" s="74">
        <v>32</v>
      </c>
      <c r="MC293" s="74">
        <v>160</v>
      </c>
      <c r="MD293" s="74"/>
    </row>
    <row r="294" spans="1:342" x14ac:dyDescent="0.25">
      <c r="A294" s="153" t="s">
        <v>79</v>
      </c>
      <c r="B294" s="156" t="s">
        <v>81</v>
      </c>
      <c r="C294" s="154"/>
      <c r="D294" s="159">
        <v>23094</v>
      </c>
      <c r="E294" s="159" t="s">
        <v>77</v>
      </c>
      <c r="F294" s="73" t="s">
        <v>103</v>
      </c>
      <c r="P294" s="164"/>
      <c r="Q294" s="129"/>
      <c r="R294" s="129"/>
      <c r="S294" s="129"/>
      <c r="T294" s="129"/>
      <c r="U294" s="129"/>
      <c r="V294" s="129"/>
      <c r="W294" s="129"/>
      <c r="X294" s="129"/>
      <c r="Y294" s="129"/>
      <c r="Z294" s="115"/>
      <c r="AA294" s="74"/>
      <c r="AB294" s="75">
        <v>4207</v>
      </c>
      <c r="AC294" s="75">
        <v>3777</v>
      </c>
      <c r="AD294" s="75">
        <v>645</v>
      </c>
      <c r="AE294" s="75">
        <v>1239</v>
      </c>
      <c r="AF294" s="75">
        <v>1210</v>
      </c>
      <c r="AG294" s="75">
        <v>1641</v>
      </c>
      <c r="AH294" s="75">
        <v>170</v>
      </c>
      <c r="AI294" s="75">
        <v>3790</v>
      </c>
      <c r="AK294" s="74">
        <f t="shared" si="693"/>
        <v>16679</v>
      </c>
      <c r="AL294" s="76"/>
      <c r="AM294" s="77">
        <f t="shared" si="694"/>
        <v>0.25223334732298097</v>
      </c>
      <c r="AN294" s="78">
        <f t="shared" si="695"/>
        <v>0.22645242520534803</v>
      </c>
      <c r="AO294" s="78">
        <f t="shared" si="696"/>
        <v>3.8671383176449428E-2</v>
      </c>
      <c r="AP294" s="78">
        <f t="shared" si="697"/>
        <v>7.4285029078481918E-2</v>
      </c>
      <c r="AQ294" s="78">
        <f t="shared" si="698"/>
        <v>7.2546315726362498E-2</v>
      </c>
      <c r="AR294" s="78">
        <f t="shared" si="699"/>
        <v>9.8387193476827145E-2</v>
      </c>
      <c r="AS294" s="78">
        <f t="shared" si="700"/>
        <v>1.0192457581389772E-2</v>
      </c>
      <c r="AT294" s="79">
        <f t="shared" si="701"/>
        <v>0.22723184843216021</v>
      </c>
      <c r="AU294" s="76">
        <f t="shared" si="702"/>
        <v>1</v>
      </c>
      <c r="AV294" s="76"/>
      <c r="AW294" s="76"/>
      <c r="AX294" s="75">
        <v>1442</v>
      </c>
      <c r="AY294" s="75">
        <v>510</v>
      </c>
      <c r="AZ294" s="75">
        <v>4374</v>
      </c>
      <c r="BA294" s="75">
        <v>1807</v>
      </c>
      <c r="BB294" s="75">
        <v>3709</v>
      </c>
      <c r="BC294" s="75">
        <v>2184</v>
      </c>
      <c r="BD294" s="75">
        <v>318</v>
      </c>
      <c r="BF294" s="75">
        <v>41</v>
      </c>
      <c r="BG294" s="80">
        <v>170</v>
      </c>
      <c r="BH294" s="81"/>
      <c r="BI294" s="81"/>
      <c r="BJ294" s="82"/>
      <c r="BK294" s="74">
        <f t="shared" si="703"/>
        <v>170</v>
      </c>
      <c r="BL294" s="80">
        <f t="shared" si="630"/>
        <v>14555</v>
      </c>
      <c r="BM294" s="83"/>
      <c r="BN294" s="84">
        <f t="shared" si="704"/>
        <v>9.9072483682583298E-2</v>
      </c>
      <c r="BO294" s="85">
        <f t="shared" si="705"/>
        <v>3.503950532463071E-2</v>
      </c>
      <c r="BP294" s="85">
        <f t="shared" si="706"/>
        <v>0.30051528684300927</v>
      </c>
      <c r="BQ294" s="85">
        <f t="shared" si="707"/>
        <v>0.1241497767090347</v>
      </c>
      <c r="BR294" s="85">
        <f t="shared" si="708"/>
        <v>0.25482652009618689</v>
      </c>
      <c r="BS294" s="85">
        <f t="shared" si="709"/>
        <v>0.15005152868430094</v>
      </c>
      <c r="BT294" s="85">
        <f t="shared" si="710"/>
        <v>2.1848162143593267E-2</v>
      </c>
      <c r="BU294" s="85">
        <f t="shared" si="711"/>
        <v>0</v>
      </c>
      <c r="BV294" s="85">
        <f t="shared" si="712"/>
        <v>2.8169014084507044E-3</v>
      </c>
      <c r="BW294" s="85">
        <f t="shared" si="713"/>
        <v>1.1679835108210237E-2</v>
      </c>
      <c r="BX294" s="85">
        <f t="shared" si="714"/>
        <v>0</v>
      </c>
      <c r="BY294" s="85">
        <f t="shared" si="715"/>
        <v>0</v>
      </c>
      <c r="BZ294" s="85">
        <f t="shared" si="716"/>
        <v>0</v>
      </c>
      <c r="CA294" s="76">
        <f t="shared" si="717"/>
        <v>1.1679835108210237E-2</v>
      </c>
      <c r="CB294" s="86">
        <f t="shared" si="718"/>
        <v>1</v>
      </c>
      <c r="CC294" s="76"/>
      <c r="CD294" s="76"/>
      <c r="CE294" s="75">
        <v>763</v>
      </c>
      <c r="CF294" s="75">
        <v>3387</v>
      </c>
      <c r="CG294" s="75">
        <v>1828</v>
      </c>
      <c r="CH294" s="75">
        <v>2054</v>
      </c>
      <c r="CI294" s="75">
        <v>864</v>
      </c>
      <c r="CJ294" s="75">
        <v>4150</v>
      </c>
      <c r="CK294" s="75">
        <v>370</v>
      </c>
      <c r="CL294" s="75">
        <v>110</v>
      </c>
      <c r="CM294" s="73">
        <v>200</v>
      </c>
      <c r="CN294" s="75">
        <v>109</v>
      </c>
      <c r="CO294" s="73"/>
      <c r="CQ294" s="74">
        <f t="shared" si="719"/>
        <v>419</v>
      </c>
      <c r="CR294" s="74">
        <f t="shared" si="720"/>
        <v>13835</v>
      </c>
      <c r="CS294" s="76"/>
      <c r="CT294" s="77">
        <f t="shared" si="721"/>
        <v>5.5149981929887966E-2</v>
      </c>
      <c r="CU294" s="78">
        <f t="shared" si="722"/>
        <v>0.24481387784604264</v>
      </c>
      <c r="CV294" s="78">
        <f t="shared" si="723"/>
        <v>0.13212865919768702</v>
      </c>
      <c r="CW294" s="78">
        <f t="shared" si="724"/>
        <v>0.14846404047705095</v>
      </c>
      <c r="CX294" s="78">
        <f t="shared" si="725"/>
        <v>6.2450307191904593E-2</v>
      </c>
      <c r="CY294" s="78">
        <f t="shared" si="726"/>
        <v>0.2999638597759306</v>
      </c>
      <c r="CZ294" s="78">
        <f t="shared" si="727"/>
        <v>2.674376581134803E-2</v>
      </c>
      <c r="DA294" s="79"/>
      <c r="DB294" s="79"/>
      <c r="DC294" s="79"/>
      <c r="DD294" s="79"/>
      <c r="DE294" s="79">
        <f t="shared" si="728"/>
        <v>3.0285507770148174E-2</v>
      </c>
      <c r="DF294" s="76">
        <f t="shared" si="729"/>
        <v>1</v>
      </c>
      <c r="DG294" s="76"/>
      <c r="DH294" s="76"/>
      <c r="DI294" s="76"/>
      <c r="DJ294" s="76"/>
      <c r="DK294" s="76">
        <f t="shared" si="631"/>
        <v>0.22645242520534803</v>
      </c>
      <c r="DL294" s="76">
        <f t="shared" si="632"/>
        <v>0.25482652009618689</v>
      </c>
      <c r="DM294" s="76">
        <f t="shared" si="633"/>
        <v>0.24481387784604264</v>
      </c>
      <c r="DN294" s="76"/>
      <c r="DO294" s="76"/>
      <c r="DP294" s="76">
        <f t="shared" si="634"/>
        <v>3.8671383176449428E-2</v>
      </c>
      <c r="DQ294" s="76">
        <f t="shared" si="635"/>
        <v>3.503950532463071E-2</v>
      </c>
      <c r="DR294" s="76">
        <f t="shared" si="636"/>
        <v>6.2450307191904593E-2</v>
      </c>
      <c r="DS294" s="76"/>
      <c r="DT294" s="76"/>
      <c r="DU294" s="76"/>
      <c r="DV294" s="76">
        <f t="shared" si="637"/>
        <v>0</v>
      </c>
      <c r="DW294" s="76"/>
      <c r="DX294" s="76"/>
      <c r="DY294" s="76"/>
      <c r="DZ294" s="76"/>
      <c r="EA294" s="76">
        <f t="shared" si="638"/>
        <v>2.8169014084507044E-3</v>
      </c>
      <c r="EB294" s="76"/>
      <c r="EC294" s="76"/>
      <c r="ED294" s="76"/>
      <c r="EE294" s="76">
        <f t="shared" si="730"/>
        <v>0.26512380838179744</v>
      </c>
      <c r="EF294" s="76">
        <f t="shared" si="731"/>
        <v>0.29268292682926833</v>
      </c>
      <c r="EG294" s="76">
        <f t="shared" si="732"/>
        <v>0.30726418503794722</v>
      </c>
      <c r="EH294" s="76"/>
      <c r="EI294" s="76"/>
      <c r="EJ294" s="76">
        <f t="shared" si="639"/>
        <v>1.8361452640694609E-2</v>
      </c>
      <c r="EK294" s="76"/>
      <c r="EL294" s="76">
        <f t="shared" si="640"/>
        <v>-1.0012642250144255E-2</v>
      </c>
      <c r="EM294" s="76"/>
      <c r="EN294" s="76"/>
      <c r="EO294" s="76">
        <f t="shared" si="641"/>
        <v>2.3778924015455165E-2</v>
      </c>
      <c r="EP294" s="76"/>
      <c r="EQ294" s="76">
        <f t="shared" si="642"/>
        <v>2.7410801867273883E-2</v>
      </c>
      <c r="ER294" s="76"/>
      <c r="ES294" s="76"/>
      <c r="ET294" s="76">
        <f t="shared" si="643"/>
        <v>0</v>
      </c>
      <c r="EU294" s="76"/>
      <c r="EV294" s="76">
        <f t="shared" si="644"/>
        <v>0</v>
      </c>
      <c r="EW294" s="76"/>
      <c r="EX294" s="76"/>
      <c r="EY294" s="76">
        <f t="shared" si="645"/>
        <v>0</v>
      </c>
      <c r="EZ294" s="76"/>
      <c r="FA294" s="76">
        <f t="shared" si="646"/>
        <v>-2.8169014084507044E-3</v>
      </c>
      <c r="FB294" s="76"/>
      <c r="FC294" s="76"/>
      <c r="FD294" s="76">
        <f t="shared" si="647"/>
        <v>4.2140376656149781E-2</v>
      </c>
      <c r="FE294" s="76"/>
      <c r="FF294" s="76">
        <f t="shared" si="648"/>
        <v>1.4581258208678893E-2</v>
      </c>
      <c r="FG294" s="76"/>
      <c r="FH294" s="76"/>
      <c r="FI294" s="76"/>
      <c r="FJ294" s="76"/>
      <c r="FK294" s="76"/>
      <c r="FL294" s="76">
        <f t="shared" si="649"/>
        <v>1.0192457581389772E-2</v>
      </c>
      <c r="FM294" s="76">
        <f t="shared" si="650"/>
        <v>2.1848162143593267E-2</v>
      </c>
      <c r="FN294" s="76">
        <f t="shared" si="651"/>
        <v>2.674376581134803E-2</v>
      </c>
      <c r="FO294" s="76"/>
      <c r="FP294" s="76">
        <f t="shared" si="652"/>
        <v>1.6551308229958258E-2</v>
      </c>
      <c r="FQ294" s="76"/>
      <c r="FR294" s="76">
        <f t="shared" si="653"/>
        <v>4.895603667754763E-3</v>
      </c>
      <c r="FS294" s="76"/>
      <c r="FT294" s="76"/>
      <c r="FU294" s="76"/>
      <c r="FV294" s="76"/>
      <c r="FW294" s="76">
        <f t="shared" si="654"/>
        <v>9.8387193476827145E-2</v>
      </c>
      <c r="FX294" s="76">
        <f t="shared" si="655"/>
        <v>0.15005152868430094</v>
      </c>
      <c r="FY294" s="76">
        <f t="shared" si="656"/>
        <v>0.13212865919768702</v>
      </c>
      <c r="FZ294" s="76"/>
      <c r="GA294" s="76">
        <f t="shared" si="657"/>
        <v>3.374146572085987E-2</v>
      </c>
      <c r="GB294" s="76"/>
      <c r="GC294" s="76">
        <f t="shared" si="658"/>
        <v>-1.7922869486613924E-2</v>
      </c>
      <c r="GD294" s="76"/>
      <c r="GE294" s="76"/>
      <c r="GF294" s="76"/>
      <c r="GG294" s="76"/>
      <c r="GH294" s="76">
        <f t="shared" si="659"/>
        <v>0.25223334732298097</v>
      </c>
      <c r="GI294" s="76">
        <f t="shared" si="660"/>
        <v>0.30051528684300927</v>
      </c>
      <c r="GJ294" s="76">
        <f t="shared" si="661"/>
        <v>0.2999638597759306</v>
      </c>
      <c r="GK294" s="76"/>
      <c r="GL294" s="76">
        <f t="shared" si="662"/>
        <v>4.7730512452949625E-2</v>
      </c>
      <c r="GM294" s="76"/>
      <c r="GN294" s="76">
        <f t="shared" si="663"/>
        <v>-5.5142706707866918E-4</v>
      </c>
      <c r="GO294" s="76"/>
      <c r="GP294" s="76"/>
      <c r="GQ294" s="76"/>
      <c r="GR294" s="76"/>
      <c r="GS294" s="76">
        <f t="shared" si="664"/>
        <v>7.4285029078481918E-2</v>
      </c>
      <c r="GT294" s="76">
        <f t="shared" si="665"/>
        <v>0.1241497767090347</v>
      </c>
      <c r="GU294" s="76">
        <f t="shared" si="666"/>
        <v>5.5149981929887966E-2</v>
      </c>
      <c r="GV294" s="76"/>
      <c r="GW294" s="76">
        <f t="shared" si="667"/>
        <v>-1.9135047148593952E-2</v>
      </c>
      <c r="GX294" s="76"/>
      <c r="GY294" s="76">
        <f t="shared" si="668"/>
        <v>-6.8999794779146723E-2</v>
      </c>
      <c r="GZ294" s="76"/>
      <c r="HA294" s="76"/>
      <c r="HB294" s="76"/>
      <c r="HC294" s="76"/>
      <c r="HD294" s="76">
        <f t="shared" si="669"/>
        <v>7.2546315726362498E-2</v>
      </c>
      <c r="HE294" s="76">
        <f t="shared" si="670"/>
        <v>9.9072483682583298E-2</v>
      </c>
      <c r="HF294" s="76">
        <f t="shared" si="671"/>
        <v>0.14846404047705095</v>
      </c>
      <c r="HG294" s="76"/>
      <c r="HH294" s="76">
        <f t="shared" si="672"/>
        <v>7.5917724750688448E-2</v>
      </c>
      <c r="HI294" s="76"/>
      <c r="HJ294" s="76">
        <f t="shared" si="673"/>
        <v>4.9391556794467648E-2</v>
      </c>
      <c r="HK294" s="76"/>
      <c r="HL294" s="76"/>
      <c r="HM294" s="76"/>
      <c r="HN294" s="76"/>
      <c r="HO294" s="76"/>
      <c r="HP294" s="76"/>
      <c r="HQ294" s="76"/>
      <c r="HR294" s="76">
        <f t="shared" si="674"/>
        <v>8.4477486659871689E-2</v>
      </c>
      <c r="HS294" s="76">
        <f t="shared" si="675"/>
        <v>0.14683134480484442</v>
      </c>
      <c r="HT294" s="76">
        <f t="shared" si="676"/>
        <v>0.1570238023862342</v>
      </c>
      <c r="HU294" s="76"/>
      <c r="HV294" s="76">
        <f t="shared" si="677"/>
        <v>0.14599793885262796</v>
      </c>
      <c r="HW294" s="76">
        <f t="shared" si="678"/>
        <v>0.22322226039161799</v>
      </c>
      <c r="HX294" s="76">
        <f t="shared" si="679"/>
        <v>0.24507042253521127</v>
      </c>
      <c r="HY294" s="76"/>
      <c r="HZ294" s="76">
        <f t="shared" si="680"/>
        <v>8.1893747741235992E-2</v>
      </c>
      <c r="IA294" s="76">
        <f t="shared" si="681"/>
        <v>0.2036140224069389</v>
      </c>
      <c r="IB294" s="76">
        <f t="shared" si="682"/>
        <v>0.23035778821828695</v>
      </c>
      <c r="IC294" s="76"/>
      <c r="ID294" s="76"/>
      <c r="IE294" s="76">
        <f t="shared" si="683"/>
        <v>-2.5837389186356974E-3</v>
      </c>
      <c r="IF294" s="76"/>
      <c r="IG294" s="76">
        <f t="shared" si="684"/>
        <v>-6.410419111139197E-2</v>
      </c>
      <c r="IH294" s="76"/>
      <c r="II294" s="76"/>
      <c r="IJ294" s="76">
        <f t="shared" si="685"/>
        <v>5.6782677602094489E-2</v>
      </c>
      <c r="IK294" s="76"/>
      <c r="IL294" s="76">
        <f t="shared" si="686"/>
        <v>-1.9608237984679089E-2</v>
      </c>
      <c r="IM294" s="76"/>
      <c r="IN294" s="76"/>
      <c r="IO294" s="76">
        <f t="shared" si="687"/>
        <v>7.333398583205275E-2</v>
      </c>
      <c r="IP294" s="76"/>
      <c r="IQ294" s="76">
        <f t="shared" si="688"/>
        <v>-1.4712634316924322E-2</v>
      </c>
      <c r="IR294" s="76"/>
      <c r="IS294" s="76"/>
      <c r="IT294" s="76"/>
      <c r="IU294" s="76"/>
      <c r="IV294" s="76"/>
      <c r="IW294" s="76">
        <v>0.05</v>
      </c>
      <c r="IX294" s="183">
        <v>9.2955329047411137</v>
      </c>
      <c r="IY294" s="183">
        <v>6.9009276579200556</v>
      </c>
      <c r="IZ294" s="175">
        <v>-7.5136258504067729E-2</v>
      </c>
      <c r="JA294" s="76"/>
      <c r="JB294" s="74">
        <v>18434</v>
      </c>
      <c r="JC294" s="74">
        <v>103</v>
      </c>
      <c r="JD294" s="74">
        <v>110</v>
      </c>
      <c r="JE294" s="76">
        <v>1.2070370006679583E-2</v>
      </c>
      <c r="JF294" s="76">
        <v>4.7314705384660476E-2</v>
      </c>
      <c r="JG294" s="74"/>
      <c r="JH294" s="74">
        <v>274</v>
      </c>
      <c r="JI294" s="74">
        <v>28</v>
      </c>
      <c r="JJ294" s="175">
        <v>0.10218978102189781</v>
      </c>
      <c r="JK294" s="74">
        <v>155</v>
      </c>
      <c r="JL294" s="74">
        <v>37</v>
      </c>
      <c r="JM294" s="175">
        <v>0.23870967741935484</v>
      </c>
      <c r="JN294" s="74">
        <v>429</v>
      </c>
      <c r="JO294" s="74">
        <v>65</v>
      </c>
      <c r="JP294" s="175">
        <v>0.15151515151515152</v>
      </c>
      <c r="JQ294" s="175">
        <v>0.32423161226275077</v>
      </c>
      <c r="JR294" s="74"/>
      <c r="JS294" s="74"/>
      <c r="JT294" s="76"/>
      <c r="JU294" s="175"/>
      <c r="JV294" s="175">
        <v>0.21829811744020372</v>
      </c>
      <c r="JW294" s="175">
        <v>2.300906417679692E-2</v>
      </c>
      <c r="JX294" s="175">
        <v>2.0462606481341135E-2</v>
      </c>
      <c r="JY294" s="175">
        <v>0.19783551095886259</v>
      </c>
      <c r="JZ294" s="175">
        <v>0.24130718161700063</v>
      </c>
      <c r="KA294" s="175">
        <v>0.12122957528723437</v>
      </c>
      <c r="KB294" s="175">
        <v>0.10476854518446661</v>
      </c>
      <c r="KC294" s="175">
        <v>0.44684269560736045</v>
      </c>
      <c r="KD294" s="175">
        <v>0.24900718464849789</v>
      </c>
      <c r="KE294" s="175">
        <v>0.22599812047170098</v>
      </c>
      <c r="KF294" s="175">
        <v>0.46730530208870164</v>
      </c>
      <c r="KG294" s="175"/>
      <c r="KH294" s="74">
        <v>10617</v>
      </c>
      <c r="KI294" s="74">
        <v>29859</v>
      </c>
      <c r="KJ294" s="74">
        <v>15415</v>
      </c>
      <c r="KK294" s="74">
        <v>32987</v>
      </c>
      <c r="KL294" s="76">
        <v>0.35557118456746711</v>
      </c>
      <c r="KM294" s="76">
        <v>0.46730530208870164</v>
      </c>
      <c r="KN294" s="175">
        <v>0.11173411752123452</v>
      </c>
      <c r="KO294" s="175">
        <v>0.31423839267839704</v>
      </c>
      <c r="KP294" s="175"/>
      <c r="KQ294" s="74">
        <v>1684</v>
      </c>
      <c r="KR294" s="74">
        <v>2475</v>
      </c>
      <c r="KS294" s="175">
        <v>0.68040404040404046</v>
      </c>
      <c r="KT294" s="74">
        <v>3425</v>
      </c>
      <c r="KU294" s="74">
        <v>5036</v>
      </c>
      <c r="KV294" s="175">
        <v>0.68010325655281967</v>
      </c>
      <c r="KW294" s="74">
        <v>4957</v>
      </c>
      <c r="KX294" s="74">
        <v>7456</v>
      </c>
      <c r="KY294" s="175">
        <v>0.66483369098712441</v>
      </c>
      <c r="KZ294" s="74">
        <v>6514</v>
      </c>
      <c r="LA294" s="74">
        <v>10256</v>
      </c>
      <c r="LB294" s="175">
        <v>0.63514040561622465</v>
      </c>
      <c r="LC294" s="74">
        <v>2292</v>
      </c>
      <c r="LD294" s="74">
        <v>4103</v>
      </c>
      <c r="LE294" s="175">
        <f t="shared" si="689"/>
        <v>0.558615647087497</v>
      </c>
      <c r="LF294" s="74">
        <v>3834</v>
      </c>
      <c r="LG294" s="74">
        <v>6944</v>
      </c>
      <c r="LH294" s="175">
        <f t="shared" si="690"/>
        <v>0.55213133640552992</v>
      </c>
      <c r="LI294" s="74">
        <v>2060</v>
      </c>
      <c r="LJ294" s="74">
        <v>6335</v>
      </c>
      <c r="LK294" s="175">
        <f t="shared" si="691"/>
        <v>0.32517758484609316</v>
      </c>
      <c r="LL294" s="74">
        <v>8186</v>
      </c>
      <c r="LM294" s="74">
        <v>17382</v>
      </c>
      <c r="LN294" s="175">
        <v>0.47094695662179265</v>
      </c>
      <c r="LO294" s="175"/>
      <c r="LP294" s="74">
        <v>715</v>
      </c>
      <c r="LQ294" s="74">
        <v>5349</v>
      </c>
      <c r="LR294" s="175">
        <v>0.13366984483080949</v>
      </c>
      <c r="LS294" s="74">
        <v>15415</v>
      </c>
      <c r="LT294" s="74">
        <v>32987</v>
      </c>
      <c r="LU294" s="175">
        <v>0.46730530208870164</v>
      </c>
      <c r="LV294" s="175"/>
      <c r="LW294" s="74"/>
      <c r="LX294" s="74">
        <v>22</v>
      </c>
      <c r="LY294" s="74">
        <v>269</v>
      </c>
      <c r="LZ294" s="74">
        <v>233</v>
      </c>
      <c r="MA294" s="74">
        <v>244</v>
      </c>
      <c r="MB294" s="74">
        <v>271</v>
      </c>
      <c r="MC294" s="74">
        <v>162</v>
      </c>
      <c r="MD294" s="74"/>
    </row>
    <row r="295" spans="1:342" x14ac:dyDescent="0.25">
      <c r="A295" s="153"/>
      <c r="B295" s="156" t="s">
        <v>48</v>
      </c>
      <c r="C295" s="154"/>
      <c r="D295" s="159">
        <v>31040</v>
      </c>
      <c r="E295" s="159" t="s">
        <v>141</v>
      </c>
      <c r="F295" s="73" t="s">
        <v>150</v>
      </c>
      <c r="P295" s="164"/>
      <c r="Q295" s="129"/>
      <c r="R295" s="129"/>
      <c r="S295" s="129"/>
      <c r="T295" s="129"/>
      <c r="U295" s="129"/>
      <c r="V295" s="129"/>
      <c r="W295" s="129"/>
      <c r="X295" s="129"/>
      <c r="Y295" s="129"/>
      <c r="Z295" s="115"/>
      <c r="AA295" s="74"/>
      <c r="AB295" s="75">
        <v>1220</v>
      </c>
      <c r="AC295" s="75">
        <v>4057</v>
      </c>
      <c r="AD295" s="75">
        <v>1271</v>
      </c>
      <c r="AE295" s="75">
        <v>1850</v>
      </c>
      <c r="AF295" s="75">
        <v>1284</v>
      </c>
      <c r="AG295" s="75">
        <v>5003</v>
      </c>
      <c r="AH295" s="75">
        <v>207</v>
      </c>
      <c r="AI295" s="75">
        <v>271</v>
      </c>
      <c r="AK295" s="74">
        <f t="shared" si="693"/>
        <v>15163</v>
      </c>
      <c r="AL295" s="76"/>
      <c r="AM295" s="77">
        <f t="shared" si="694"/>
        <v>8.045901206885181E-2</v>
      </c>
      <c r="AN295" s="78">
        <f t="shared" si="695"/>
        <v>0.26755919013387852</v>
      </c>
      <c r="AO295" s="78">
        <f t="shared" si="696"/>
        <v>8.382246257336938E-2</v>
      </c>
      <c r="AP295" s="78">
        <f t="shared" si="697"/>
        <v>0.12200751830112774</v>
      </c>
      <c r="AQ295" s="78">
        <f t="shared" si="698"/>
        <v>8.4679812701971904E-2</v>
      </c>
      <c r="AR295" s="78">
        <f t="shared" si="699"/>
        <v>0.32994789949218495</v>
      </c>
      <c r="AS295" s="78">
        <f t="shared" si="700"/>
        <v>1.3651652047747808E-2</v>
      </c>
      <c r="AT295" s="79">
        <f t="shared" si="701"/>
        <v>1.7872452680867901E-2</v>
      </c>
      <c r="AU295" s="76">
        <f t="shared" si="702"/>
        <v>1</v>
      </c>
      <c r="AV295" s="76"/>
      <c r="AW295" s="76"/>
      <c r="AX295" s="75">
        <v>1323</v>
      </c>
      <c r="AY295" s="75">
        <v>789</v>
      </c>
      <c r="AZ295" s="75">
        <v>1627</v>
      </c>
      <c r="BA295" s="75">
        <v>2450</v>
      </c>
      <c r="BB295" s="75">
        <v>4424</v>
      </c>
      <c r="BC295" s="75">
        <v>3974</v>
      </c>
      <c r="BD295" s="75">
        <v>211</v>
      </c>
      <c r="BE295" s="75">
        <v>620</v>
      </c>
      <c r="BF295" s="75">
        <v>55</v>
      </c>
      <c r="BG295" s="80">
        <v>36</v>
      </c>
      <c r="BH295" s="81"/>
      <c r="BI295" s="81"/>
      <c r="BJ295" s="82"/>
      <c r="BK295" s="74">
        <f t="shared" si="703"/>
        <v>36</v>
      </c>
      <c r="BL295" s="80">
        <f t="shared" si="630"/>
        <v>15509</v>
      </c>
      <c r="BM295" s="83"/>
      <c r="BN295" s="84">
        <f t="shared" si="704"/>
        <v>8.5305306596169972E-2</v>
      </c>
      <c r="BO295" s="85">
        <f t="shared" si="705"/>
        <v>5.0873686246695464E-2</v>
      </c>
      <c r="BP295" s="85">
        <f t="shared" si="706"/>
        <v>0.10490682829324909</v>
      </c>
      <c r="BQ295" s="85">
        <f t="shared" si="707"/>
        <v>0.15797278999290734</v>
      </c>
      <c r="BR295" s="85">
        <f t="shared" si="708"/>
        <v>0.28525372364433554</v>
      </c>
      <c r="BS295" s="85">
        <f t="shared" si="709"/>
        <v>0.25623831323747503</v>
      </c>
      <c r="BT295" s="85">
        <f t="shared" si="710"/>
        <v>1.3605003546327939E-2</v>
      </c>
      <c r="BU295" s="85">
        <f t="shared" si="711"/>
        <v>3.9976787671674514E-2</v>
      </c>
      <c r="BV295" s="85">
        <f t="shared" si="712"/>
        <v>3.5463279386162873E-3</v>
      </c>
      <c r="BW295" s="85">
        <f t="shared" si="713"/>
        <v>2.3212328325488427E-3</v>
      </c>
      <c r="BX295" s="85">
        <f t="shared" si="714"/>
        <v>0</v>
      </c>
      <c r="BY295" s="85">
        <f t="shared" si="715"/>
        <v>0</v>
      </c>
      <c r="BZ295" s="85">
        <f t="shared" si="716"/>
        <v>0</v>
      </c>
      <c r="CA295" s="76">
        <f t="shared" si="717"/>
        <v>2.3212328325488427E-3</v>
      </c>
      <c r="CB295" s="86">
        <f t="shared" si="718"/>
        <v>1</v>
      </c>
      <c r="CC295" s="76"/>
      <c r="CD295" s="76"/>
      <c r="CE295" s="75">
        <v>1475</v>
      </c>
      <c r="CF295" s="75">
        <v>2953</v>
      </c>
      <c r="CG295" s="75">
        <v>5101</v>
      </c>
      <c r="CH295" s="75">
        <v>2175</v>
      </c>
      <c r="CI295" s="75">
        <v>2531</v>
      </c>
      <c r="CJ295" s="75">
        <v>1240</v>
      </c>
      <c r="CK295" s="75">
        <v>282</v>
      </c>
      <c r="CQ295" s="74">
        <f t="shared" si="719"/>
        <v>0</v>
      </c>
      <c r="CR295" s="74">
        <f t="shared" si="720"/>
        <v>15757</v>
      </c>
      <c r="CS295" s="76"/>
      <c r="CT295" s="77">
        <f t="shared" si="721"/>
        <v>9.3609189566541851E-2</v>
      </c>
      <c r="CU295" s="78">
        <f t="shared" si="722"/>
        <v>0.18740877070508347</v>
      </c>
      <c r="CV295" s="78">
        <f t="shared" si="723"/>
        <v>0.3237291362569017</v>
      </c>
      <c r="CW295" s="78">
        <f t="shared" si="724"/>
        <v>0.13803388969981595</v>
      </c>
      <c r="CX295" s="78">
        <f t="shared" si="725"/>
        <v>0.1606270229104525</v>
      </c>
      <c r="CY295" s="78">
        <f t="shared" si="726"/>
        <v>7.8695183093228413E-2</v>
      </c>
      <c r="CZ295" s="78">
        <f t="shared" si="727"/>
        <v>1.7896807767976138E-2</v>
      </c>
      <c r="DA295" s="79"/>
      <c r="DB295" s="79"/>
      <c r="DC295" s="79"/>
      <c r="DD295" s="79"/>
      <c r="DE295" s="79">
        <f t="shared" si="728"/>
        <v>0</v>
      </c>
      <c r="DF295" s="76">
        <f t="shared" si="729"/>
        <v>1</v>
      </c>
      <c r="DG295" s="76"/>
      <c r="DH295" s="76"/>
      <c r="DI295" s="76"/>
      <c r="DJ295" s="76"/>
      <c r="DK295" s="76">
        <f t="shared" si="631"/>
        <v>0.26755919013387852</v>
      </c>
      <c r="DL295" s="76">
        <f t="shared" si="632"/>
        <v>0.28525372364433554</v>
      </c>
      <c r="DM295" s="76">
        <f t="shared" si="633"/>
        <v>0.18740877070508347</v>
      </c>
      <c r="DN295" s="76"/>
      <c r="DO295" s="76"/>
      <c r="DP295" s="76">
        <f t="shared" si="634"/>
        <v>8.382246257336938E-2</v>
      </c>
      <c r="DQ295" s="76">
        <f t="shared" si="635"/>
        <v>5.0873686246695464E-2</v>
      </c>
      <c r="DR295" s="76">
        <f t="shared" si="636"/>
        <v>0.1606270229104525</v>
      </c>
      <c r="DS295" s="76"/>
      <c r="DT295" s="76"/>
      <c r="DU295" s="76"/>
      <c r="DV295" s="76">
        <f t="shared" si="637"/>
        <v>3.9976787671674514E-2</v>
      </c>
      <c r="DW295" s="76"/>
      <c r="DX295" s="76"/>
      <c r="DY295" s="76"/>
      <c r="DZ295" s="76"/>
      <c r="EA295" s="76">
        <f t="shared" si="638"/>
        <v>3.5463279386162873E-3</v>
      </c>
      <c r="EB295" s="76"/>
      <c r="EC295" s="76"/>
      <c r="ED295" s="76"/>
      <c r="EE295" s="76">
        <f t="shared" si="730"/>
        <v>0.35138165270724792</v>
      </c>
      <c r="EF295" s="76">
        <f t="shared" si="731"/>
        <v>0.37965052550132183</v>
      </c>
      <c r="EG295" s="76">
        <f t="shared" si="732"/>
        <v>0.34803579361553594</v>
      </c>
      <c r="EH295" s="76"/>
      <c r="EI295" s="76"/>
      <c r="EJ295" s="76">
        <f t="shared" si="639"/>
        <v>-8.0150419428795056E-2</v>
      </c>
      <c r="EK295" s="76"/>
      <c r="EL295" s="76">
        <f t="shared" si="640"/>
        <v>-9.7844952939252078E-2</v>
      </c>
      <c r="EM295" s="76"/>
      <c r="EN295" s="76"/>
      <c r="EO295" s="76">
        <f t="shared" si="641"/>
        <v>7.6804560337083119E-2</v>
      </c>
      <c r="EP295" s="76"/>
      <c r="EQ295" s="76">
        <f t="shared" si="642"/>
        <v>0.10975333666375703</v>
      </c>
      <c r="ER295" s="76"/>
      <c r="ES295" s="76"/>
      <c r="ET295" s="76">
        <f t="shared" si="643"/>
        <v>0</v>
      </c>
      <c r="EU295" s="76"/>
      <c r="EV295" s="76">
        <f t="shared" si="644"/>
        <v>-3.9976787671674514E-2</v>
      </c>
      <c r="EW295" s="76"/>
      <c r="EX295" s="76"/>
      <c r="EY295" s="76">
        <f t="shared" si="645"/>
        <v>0</v>
      </c>
      <c r="EZ295" s="76"/>
      <c r="FA295" s="76">
        <f t="shared" si="646"/>
        <v>-3.5463279386162873E-3</v>
      </c>
      <c r="FB295" s="76"/>
      <c r="FC295" s="76"/>
      <c r="FD295" s="76">
        <f t="shared" si="647"/>
        <v>-3.3458590917119779E-3</v>
      </c>
      <c r="FE295" s="76"/>
      <c r="FF295" s="76">
        <f t="shared" si="648"/>
        <v>-3.1614731885785896E-2</v>
      </c>
      <c r="FG295" s="76"/>
      <c r="FH295" s="76"/>
      <c r="FI295" s="76"/>
      <c r="FJ295" s="76"/>
      <c r="FK295" s="76"/>
      <c r="FL295" s="76">
        <f t="shared" si="649"/>
        <v>1.3651652047747808E-2</v>
      </c>
      <c r="FM295" s="76">
        <f t="shared" si="650"/>
        <v>1.3605003546327939E-2</v>
      </c>
      <c r="FN295" s="76">
        <f t="shared" si="651"/>
        <v>1.7896807767976138E-2</v>
      </c>
      <c r="FO295" s="76"/>
      <c r="FP295" s="76">
        <f t="shared" si="652"/>
        <v>4.2451557202283306E-3</v>
      </c>
      <c r="FQ295" s="76"/>
      <c r="FR295" s="76">
        <f t="shared" si="653"/>
        <v>4.2918042216481996E-3</v>
      </c>
      <c r="FS295" s="76"/>
      <c r="FT295" s="76"/>
      <c r="FU295" s="76"/>
      <c r="FV295" s="76"/>
      <c r="FW295" s="76">
        <f t="shared" si="654"/>
        <v>0.32994789949218495</v>
      </c>
      <c r="FX295" s="76">
        <f t="shared" si="655"/>
        <v>0.25623831323747503</v>
      </c>
      <c r="FY295" s="76">
        <f t="shared" si="656"/>
        <v>0.3237291362569017</v>
      </c>
      <c r="FZ295" s="76"/>
      <c r="GA295" s="76">
        <f t="shared" si="657"/>
        <v>-6.2187632352832534E-3</v>
      </c>
      <c r="GB295" s="76"/>
      <c r="GC295" s="76">
        <f t="shared" si="658"/>
        <v>6.749082301942666E-2</v>
      </c>
      <c r="GD295" s="76"/>
      <c r="GE295" s="76"/>
      <c r="GF295" s="76"/>
      <c r="GG295" s="76"/>
      <c r="GH295" s="76">
        <f t="shared" si="659"/>
        <v>8.045901206885181E-2</v>
      </c>
      <c r="GI295" s="76">
        <f t="shared" si="660"/>
        <v>0.10490682829324909</v>
      </c>
      <c r="GJ295" s="76">
        <f t="shared" si="661"/>
        <v>7.8695183093228413E-2</v>
      </c>
      <c r="GK295" s="76"/>
      <c r="GL295" s="76">
        <f t="shared" si="662"/>
        <v>-1.7638289756233966E-3</v>
      </c>
      <c r="GM295" s="76"/>
      <c r="GN295" s="76">
        <f t="shared" si="663"/>
        <v>-2.6211645200020672E-2</v>
      </c>
      <c r="GO295" s="76"/>
      <c r="GP295" s="76"/>
      <c r="GQ295" s="76"/>
      <c r="GR295" s="76"/>
      <c r="GS295" s="76">
        <f t="shared" si="664"/>
        <v>0.12200751830112774</v>
      </c>
      <c r="GT295" s="76">
        <f t="shared" si="665"/>
        <v>0.15797278999290734</v>
      </c>
      <c r="GU295" s="76">
        <f t="shared" si="666"/>
        <v>9.3609189566541851E-2</v>
      </c>
      <c r="GV295" s="76"/>
      <c r="GW295" s="76">
        <f t="shared" si="667"/>
        <v>-2.8398328734585893E-2</v>
      </c>
      <c r="GX295" s="76"/>
      <c r="GY295" s="76">
        <f t="shared" si="668"/>
        <v>-6.4363600426365492E-2</v>
      </c>
      <c r="GZ295" s="76"/>
      <c r="HA295" s="76"/>
      <c r="HB295" s="76"/>
      <c r="HC295" s="76"/>
      <c r="HD295" s="76">
        <f t="shared" si="669"/>
        <v>8.4679812701971904E-2</v>
      </c>
      <c r="HE295" s="76">
        <f t="shared" si="670"/>
        <v>8.5305306596169972E-2</v>
      </c>
      <c r="HF295" s="76">
        <f t="shared" si="671"/>
        <v>0.13803388969981595</v>
      </c>
      <c r="HG295" s="76"/>
      <c r="HH295" s="76">
        <f t="shared" si="672"/>
        <v>5.3354076997844044E-2</v>
      </c>
      <c r="HI295" s="76"/>
      <c r="HJ295" s="76">
        <f t="shared" si="673"/>
        <v>5.2728583103645976E-2</v>
      </c>
      <c r="HK295" s="76"/>
      <c r="HL295" s="76"/>
      <c r="HM295" s="76"/>
      <c r="HN295" s="76"/>
      <c r="HO295" s="76"/>
      <c r="HP295" s="76"/>
      <c r="HQ295" s="76"/>
      <c r="HR295" s="76">
        <f t="shared" si="674"/>
        <v>0.13565917034887556</v>
      </c>
      <c r="HS295" s="76">
        <f t="shared" si="675"/>
        <v>0.20668733100309966</v>
      </c>
      <c r="HT295" s="76">
        <f t="shared" si="676"/>
        <v>0.22033898305084748</v>
      </c>
      <c r="HU295" s="76"/>
      <c r="HV295" s="76">
        <f t="shared" si="677"/>
        <v>0.17157779353923527</v>
      </c>
      <c r="HW295" s="76">
        <f t="shared" si="678"/>
        <v>0.24327809658907731</v>
      </c>
      <c r="HX295" s="76">
        <f t="shared" si="679"/>
        <v>0.25688310013540527</v>
      </c>
      <c r="HY295" s="76"/>
      <c r="HZ295" s="76">
        <f t="shared" si="680"/>
        <v>0.11150599733451799</v>
      </c>
      <c r="IA295" s="76">
        <f t="shared" si="681"/>
        <v>0.2316430792663578</v>
      </c>
      <c r="IB295" s="76">
        <f t="shared" si="682"/>
        <v>0.24953988703433394</v>
      </c>
      <c r="IC295" s="76"/>
      <c r="ID295" s="76"/>
      <c r="IE295" s="76">
        <f t="shared" si="683"/>
        <v>-2.4153173014357571E-2</v>
      </c>
      <c r="IF295" s="76"/>
      <c r="IG295" s="76">
        <f t="shared" si="684"/>
        <v>-6.0071796204717282E-2</v>
      </c>
      <c r="IH295" s="76"/>
      <c r="II295" s="76"/>
      <c r="IJ295" s="76">
        <f t="shared" si="685"/>
        <v>2.4955748263258137E-2</v>
      </c>
      <c r="IK295" s="76"/>
      <c r="IL295" s="76">
        <f t="shared" si="686"/>
        <v>-1.1635017322719515E-2</v>
      </c>
      <c r="IM295" s="76"/>
      <c r="IN295" s="76"/>
      <c r="IO295" s="76">
        <f t="shared" si="687"/>
        <v>2.9200903983486459E-2</v>
      </c>
      <c r="IP295" s="76"/>
      <c r="IQ295" s="76">
        <f t="shared" si="688"/>
        <v>-7.3432131010713331E-3</v>
      </c>
      <c r="IR295" s="76"/>
      <c r="IS295" s="76"/>
      <c r="IT295" s="76"/>
      <c r="IU295" s="76"/>
      <c r="IV295" s="76"/>
      <c r="IW295" s="76">
        <v>0.05</v>
      </c>
      <c r="IX295" s="183">
        <v>3.0999489263429041</v>
      </c>
      <c r="IY295" s="183">
        <v>3.0499172207902414</v>
      </c>
      <c r="IZ295" s="175">
        <v>-0.3937001018792472</v>
      </c>
      <c r="JA295" s="76"/>
      <c r="JB295" s="74">
        <v>19359</v>
      </c>
      <c r="JC295" s="74">
        <v>109</v>
      </c>
      <c r="JD295" s="74">
        <v>108</v>
      </c>
      <c r="JE295" s="76">
        <v>1.7221395048796131E-2</v>
      </c>
      <c r="JF295" s="76">
        <v>7.3076580199532601E-2</v>
      </c>
      <c r="JG295" s="74"/>
      <c r="JH295" s="74">
        <v>153</v>
      </c>
      <c r="JI295" s="74">
        <v>6</v>
      </c>
      <c r="JJ295" s="175">
        <v>3.9215686274509803E-2</v>
      </c>
      <c r="JK295" s="74">
        <v>177</v>
      </c>
      <c r="JL295" s="74">
        <v>4</v>
      </c>
      <c r="JM295" s="175">
        <v>2.2598870056497175E-2</v>
      </c>
      <c r="JN295" s="74">
        <v>330</v>
      </c>
      <c r="JO295" s="74">
        <v>10</v>
      </c>
      <c r="JP295" s="175">
        <v>3.0303030303030304E-2</v>
      </c>
      <c r="JQ295" s="175">
        <v>0.64189921817040463</v>
      </c>
      <c r="JR295" s="74"/>
      <c r="JS295" s="74"/>
      <c r="JT295" s="76"/>
      <c r="JU295" s="175"/>
      <c r="JV295" s="175">
        <v>2.6849217638691324E-2</v>
      </c>
      <c r="JW295" s="175">
        <v>3.6006401137980083E-3</v>
      </c>
      <c r="JX295" s="175">
        <v>6.5789473684210523E-3</v>
      </c>
      <c r="JY295" s="175">
        <v>2.0270270270270271E-2</v>
      </c>
      <c r="JZ295" s="175">
        <v>3.0449857752489332E-2</v>
      </c>
      <c r="KA295" s="175">
        <v>2.9338549075391181E-3</v>
      </c>
      <c r="KB295" s="175">
        <v>1.3824679943100996E-2</v>
      </c>
      <c r="KC295" s="175">
        <v>4.0629445234708392E-2</v>
      </c>
      <c r="KD295" s="175">
        <v>2.0359174964438124E-2</v>
      </c>
      <c r="KE295" s="175">
        <v>1.6758534850640112E-2</v>
      </c>
      <c r="KF295" s="175">
        <v>4.7208392603129444E-2</v>
      </c>
      <c r="KG295" s="175"/>
      <c r="KH295" s="74">
        <v>722</v>
      </c>
      <c r="KI295" s="74">
        <v>22062</v>
      </c>
      <c r="KJ295" s="74">
        <v>1062</v>
      </c>
      <c r="KK295" s="74">
        <v>22496</v>
      </c>
      <c r="KL295" s="76">
        <v>3.2725954129272053E-2</v>
      </c>
      <c r="KM295" s="76">
        <v>4.7208392603129444E-2</v>
      </c>
      <c r="KN295" s="175">
        <v>1.4482438473857391E-2</v>
      </c>
      <c r="KO295" s="175">
        <v>0.44253678339368663</v>
      </c>
      <c r="KP295" s="175"/>
      <c r="KQ295" s="74">
        <v>113</v>
      </c>
      <c r="KR295" s="74">
        <v>1398</v>
      </c>
      <c r="KS295" s="175">
        <v>8.0829756795422036E-2</v>
      </c>
      <c r="KT295" s="74">
        <v>236</v>
      </c>
      <c r="KU295" s="74">
        <v>2982</v>
      </c>
      <c r="KV295" s="175">
        <v>7.9141515761234071E-2</v>
      </c>
      <c r="KW295" s="74">
        <v>347</v>
      </c>
      <c r="KX295" s="74">
        <v>4397</v>
      </c>
      <c r="KY295" s="175">
        <v>7.8917443711621557E-2</v>
      </c>
      <c r="KZ295" s="74">
        <v>471</v>
      </c>
      <c r="LA295" s="74">
        <v>6333</v>
      </c>
      <c r="LB295" s="175">
        <v>7.4372335386072949E-2</v>
      </c>
      <c r="LC295" s="74">
        <v>173</v>
      </c>
      <c r="LD295" s="74">
        <v>2422</v>
      </c>
      <c r="LE295" s="175">
        <f t="shared" si="689"/>
        <v>7.1428571428571425E-2</v>
      </c>
      <c r="LF295" s="74">
        <v>260</v>
      </c>
      <c r="LG295" s="74">
        <v>4537</v>
      </c>
      <c r="LH295" s="175">
        <f t="shared" si="690"/>
        <v>5.730659025787966E-2</v>
      </c>
      <c r="LI295" s="74">
        <v>104</v>
      </c>
      <c r="LJ295" s="74">
        <v>4816</v>
      </c>
      <c r="LK295" s="175">
        <f t="shared" si="691"/>
        <v>2.1594684385382059E-2</v>
      </c>
      <c r="LL295" s="74">
        <v>537</v>
      </c>
      <c r="LM295" s="74">
        <v>11775</v>
      </c>
      <c r="LN295" s="175">
        <v>4.5605095541401276E-2</v>
      </c>
      <c r="LO295" s="175"/>
      <c r="LP295" s="74">
        <v>54</v>
      </c>
      <c r="LQ295" s="74">
        <v>4388</v>
      </c>
      <c r="LR295" s="175">
        <v>1.2306289881494986E-2</v>
      </c>
      <c r="LS295" s="74">
        <v>1062</v>
      </c>
      <c r="LT295" s="74">
        <v>22496</v>
      </c>
      <c r="LU295" s="175">
        <v>4.7208392603129444E-2</v>
      </c>
      <c r="LV295" s="175"/>
      <c r="LW295" s="74"/>
      <c r="LX295" s="74">
        <v>277</v>
      </c>
      <c r="LY295" s="74">
        <v>187</v>
      </c>
      <c r="LZ295" s="74">
        <v>80</v>
      </c>
      <c r="MA295" s="74">
        <v>17</v>
      </c>
      <c r="MB295" s="74">
        <v>76</v>
      </c>
      <c r="MC295" s="74">
        <v>152</v>
      </c>
      <c r="MD295" s="74"/>
    </row>
    <row r="296" spans="1:342" x14ac:dyDescent="0.25">
      <c r="A296" s="153"/>
      <c r="B296" s="156" t="s">
        <v>10</v>
      </c>
      <c r="C296" s="154"/>
      <c r="D296" s="159">
        <v>42028</v>
      </c>
      <c r="E296" s="159" t="s">
        <v>206</v>
      </c>
      <c r="F296" s="73" t="s">
        <v>225</v>
      </c>
      <c r="P296" s="164"/>
      <c r="Q296" s="129"/>
      <c r="R296" s="129"/>
      <c r="S296" s="129"/>
      <c r="T296" s="129"/>
      <c r="U296" s="129"/>
      <c r="V296" s="129"/>
      <c r="W296" s="129"/>
      <c r="X296" s="129"/>
      <c r="Y296" s="129"/>
      <c r="Z296" s="115"/>
      <c r="AA296" s="74"/>
      <c r="AB296" s="75">
        <v>3487</v>
      </c>
      <c r="AC296" s="75">
        <v>3333</v>
      </c>
      <c r="AD296" s="75">
        <v>1200</v>
      </c>
      <c r="AE296" s="75">
        <v>1290</v>
      </c>
      <c r="AF296" s="75">
        <v>601</v>
      </c>
      <c r="AG296" s="75">
        <v>3167</v>
      </c>
      <c r="AH296" s="75">
        <v>85</v>
      </c>
      <c r="AI296" s="75">
        <v>197</v>
      </c>
      <c r="AK296" s="74">
        <f t="shared" si="693"/>
        <v>13360</v>
      </c>
      <c r="AL296" s="76"/>
      <c r="AM296" s="77">
        <f t="shared" si="694"/>
        <v>0.26100299401197607</v>
      </c>
      <c r="AN296" s="78">
        <f t="shared" si="695"/>
        <v>0.24947604790419162</v>
      </c>
      <c r="AO296" s="78">
        <f t="shared" si="696"/>
        <v>8.9820359281437126E-2</v>
      </c>
      <c r="AP296" s="78">
        <f t="shared" si="697"/>
        <v>9.6556886227544908E-2</v>
      </c>
      <c r="AQ296" s="78">
        <f t="shared" si="698"/>
        <v>4.4985029940119763E-2</v>
      </c>
      <c r="AR296" s="78">
        <f t="shared" si="699"/>
        <v>0.23705089820359282</v>
      </c>
      <c r="AS296" s="78">
        <f t="shared" si="700"/>
        <v>6.3622754491017963E-3</v>
      </c>
      <c r="AT296" s="79">
        <f t="shared" si="701"/>
        <v>1.4745508982035927E-2</v>
      </c>
      <c r="AU296" s="76">
        <f t="shared" si="702"/>
        <v>1</v>
      </c>
      <c r="AV296" s="76"/>
      <c r="AW296" s="76"/>
      <c r="AX296" s="75">
        <v>831</v>
      </c>
      <c r="AY296" s="75">
        <v>876</v>
      </c>
      <c r="AZ296" s="75">
        <v>2279</v>
      </c>
      <c r="BA296" s="75">
        <v>1637</v>
      </c>
      <c r="BB296" s="75">
        <v>4318</v>
      </c>
      <c r="BC296" s="75">
        <v>3161</v>
      </c>
      <c r="BD296" s="75">
        <v>216</v>
      </c>
      <c r="BF296" s="75">
        <v>32</v>
      </c>
      <c r="BG296" s="80">
        <v>10</v>
      </c>
      <c r="BH296" s="81">
        <v>93</v>
      </c>
      <c r="BI296" s="81">
        <v>17</v>
      </c>
      <c r="BJ296" s="82">
        <v>13</v>
      </c>
      <c r="BK296" s="74">
        <f t="shared" si="703"/>
        <v>133</v>
      </c>
      <c r="BL296" s="80">
        <f t="shared" si="630"/>
        <v>13483</v>
      </c>
      <c r="BM296" s="83"/>
      <c r="BN296" s="84">
        <f t="shared" si="704"/>
        <v>6.1633167692650002E-2</v>
      </c>
      <c r="BO296" s="85">
        <f t="shared" si="705"/>
        <v>6.4970703849291697E-2</v>
      </c>
      <c r="BP296" s="85">
        <f t="shared" si="706"/>
        <v>0.16902766446636505</v>
      </c>
      <c r="BQ296" s="85">
        <f t="shared" si="707"/>
        <v>0.12141214863161018</v>
      </c>
      <c r="BR296" s="85">
        <f t="shared" si="708"/>
        <v>0.32025513609730771</v>
      </c>
      <c r="BS296" s="85">
        <f t="shared" si="709"/>
        <v>0.23444337313654232</v>
      </c>
      <c r="BT296" s="85">
        <f t="shared" si="710"/>
        <v>1.6020173551880144E-2</v>
      </c>
      <c r="BU296" s="85">
        <f t="shared" si="711"/>
        <v>0</v>
      </c>
      <c r="BV296" s="85">
        <f t="shared" si="712"/>
        <v>2.3733590447229847E-3</v>
      </c>
      <c r="BW296" s="85">
        <f t="shared" si="713"/>
        <v>7.4167470147593268E-4</v>
      </c>
      <c r="BX296" s="85">
        <f t="shared" si="714"/>
        <v>6.8975747237261737E-3</v>
      </c>
      <c r="BY296" s="85">
        <f t="shared" si="715"/>
        <v>1.2608469925090855E-3</v>
      </c>
      <c r="BZ296" s="85">
        <f t="shared" si="716"/>
        <v>9.6417711191871245E-4</v>
      </c>
      <c r="CA296" s="76">
        <f t="shared" si="717"/>
        <v>9.864273529629904E-3</v>
      </c>
      <c r="CB296" s="86">
        <f t="shared" si="718"/>
        <v>1</v>
      </c>
      <c r="CC296" s="76"/>
      <c r="CD296" s="76"/>
      <c r="CE296" s="75">
        <v>1275</v>
      </c>
      <c r="CF296" s="75">
        <v>2704</v>
      </c>
      <c r="CG296" s="75">
        <v>3387</v>
      </c>
      <c r="CH296" s="75">
        <v>975</v>
      </c>
      <c r="CI296" s="75">
        <v>1857</v>
      </c>
      <c r="CJ296" s="75">
        <v>2596</v>
      </c>
      <c r="CK296" s="75">
        <v>159</v>
      </c>
      <c r="CL296" s="73">
        <v>161</v>
      </c>
      <c r="CM296" s="73">
        <v>142</v>
      </c>
      <c r="CQ296" s="74">
        <f t="shared" si="719"/>
        <v>303</v>
      </c>
      <c r="CR296" s="74">
        <f t="shared" si="720"/>
        <v>13256</v>
      </c>
      <c r="CS296" s="76"/>
      <c r="CT296" s="77">
        <f t="shared" si="721"/>
        <v>9.6182860591430303E-2</v>
      </c>
      <c r="CU296" s="78">
        <f t="shared" si="722"/>
        <v>0.20398310199155101</v>
      </c>
      <c r="CV296" s="78">
        <f t="shared" si="723"/>
        <v>0.25550694025347015</v>
      </c>
      <c r="CW296" s="78">
        <f t="shared" si="724"/>
        <v>7.3551599275799642E-2</v>
      </c>
      <c r="CX296" s="78">
        <f t="shared" si="725"/>
        <v>0.14008750754375376</v>
      </c>
      <c r="CY296" s="78">
        <f t="shared" si="726"/>
        <v>0.19583584791792397</v>
      </c>
      <c r="CZ296" s="78">
        <f t="shared" si="727"/>
        <v>1.1994568497284249E-2</v>
      </c>
      <c r="DA296" s="79"/>
      <c r="DB296" s="79"/>
      <c r="DC296" s="79"/>
      <c r="DD296" s="79"/>
      <c r="DE296" s="79">
        <f t="shared" si="728"/>
        <v>2.2857573928786963E-2</v>
      </c>
      <c r="DF296" s="76">
        <f t="shared" si="729"/>
        <v>1</v>
      </c>
      <c r="DG296" s="76"/>
      <c r="DH296" s="76"/>
      <c r="DI296" s="76"/>
      <c r="DJ296" s="76"/>
      <c r="DK296" s="76">
        <f t="shared" si="631"/>
        <v>0.24947604790419162</v>
      </c>
      <c r="DL296" s="76">
        <f t="shared" si="632"/>
        <v>0.32025513609730771</v>
      </c>
      <c r="DM296" s="76">
        <f t="shared" si="633"/>
        <v>0.20398310199155101</v>
      </c>
      <c r="DN296" s="76"/>
      <c r="DO296" s="76"/>
      <c r="DP296" s="76">
        <f t="shared" si="634"/>
        <v>8.9820359281437126E-2</v>
      </c>
      <c r="DQ296" s="76">
        <f t="shared" si="635"/>
        <v>6.4970703849291697E-2</v>
      </c>
      <c r="DR296" s="76">
        <f t="shared" si="636"/>
        <v>0.14008750754375376</v>
      </c>
      <c r="DS296" s="76"/>
      <c r="DT296" s="76"/>
      <c r="DU296" s="76"/>
      <c r="DV296" s="76">
        <f t="shared" si="637"/>
        <v>0</v>
      </c>
      <c r="DW296" s="76"/>
      <c r="DX296" s="76"/>
      <c r="DY296" s="76"/>
      <c r="DZ296" s="76"/>
      <c r="EA296" s="76">
        <f t="shared" si="638"/>
        <v>2.3733590447229847E-3</v>
      </c>
      <c r="EB296" s="76"/>
      <c r="EC296" s="76"/>
      <c r="ED296" s="76"/>
      <c r="EE296" s="76">
        <f t="shared" si="730"/>
        <v>0.33929640718562876</v>
      </c>
      <c r="EF296" s="76">
        <f t="shared" si="731"/>
        <v>0.38759919899132239</v>
      </c>
      <c r="EG296" s="76">
        <f t="shared" si="732"/>
        <v>0.34407060953530477</v>
      </c>
      <c r="EH296" s="76"/>
      <c r="EI296" s="76"/>
      <c r="EJ296" s="76">
        <f t="shared" si="639"/>
        <v>-4.5492945912640609E-2</v>
      </c>
      <c r="EK296" s="76"/>
      <c r="EL296" s="76">
        <f t="shared" si="640"/>
        <v>-0.11627203410575671</v>
      </c>
      <c r="EM296" s="76"/>
      <c r="EN296" s="76"/>
      <c r="EO296" s="76">
        <f t="shared" si="641"/>
        <v>5.0267148262316638E-2</v>
      </c>
      <c r="EP296" s="76"/>
      <c r="EQ296" s="76">
        <f t="shared" si="642"/>
        <v>7.5116803694462067E-2</v>
      </c>
      <c r="ER296" s="76"/>
      <c r="ES296" s="76"/>
      <c r="ET296" s="76">
        <f t="shared" si="643"/>
        <v>0</v>
      </c>
      <c r="EU296" s="76"/>
      <c r="EV296" s="76">
        <f t="shared" si="644"/>
        <v>0</v>
      </c>
      <c r="EW296" s="76"/>
      <c r="EX296" s="76"/>
      <c r="EY296" s="76">
        <f t="shared" si="645"/>
        <v>0</v>
      </c>
      <c r="EZ296" s="76"/>
      <c r="FA296" s="76">
        <f t="shared" si="646"/>
        <v>-2.3733590447229847E-3</v>
      </c>
      <c r="FB296" s="76"/>
      <c r="FC296" s="76"/>
      <c r="FD296" s="76">
        <f t="shared" si="647"/>
        <v>4.7742023496760155E-3</v>
      </c>
      <c r="FE296" s="76"/>
      <c r="FF296" s="76">
        <f t="shared" si="648"/>
        <v>-4.3528589456017619E-2</v>
      </c>
      <c r="FG296" s="76"/>
      <c r="FH296" s="76"/>
      <c r="FI296" s="76"/>
      <c r="FJ296" s="76"/>
      <c r="FK296" s="76"/>
      <c r="FL296" s="76">
        <f t="shared" si="649"/>
        <v>6.3622754491017963E-3</v>
      </c>
      <c r="FM296" s="76">
        <f t="shared" si="650"/>
        <v>1.6020173551880144E-2</v>
      </c>
      <c r="FN296" s="76">
        <f t="shared" si="651"/>
        <v>1.1994568497284249E-2</v>
      </c>
      <c r="FO296" s="76"/>
      <c r="FP296" s="76">
        <f t="shared" si="652"/>
        <v>5.6322930481824528E-3</v>
      </c>
      <c r="FQ296" s="76"/>
      <c r="FR296" s="76">
        <f t="shared" si="653"/>
        <v>-4.0256050545958953E-3</v>
      </c>
      <c r="FS296" s="76"/>
      <c r="FT296" s="76"/>
      <c r="FU296" s="76"/>
      <c r="FV296" s="76"/>
      <c r="FW296" s="76">
        <f t="shared" si="654"/>
        <v>0.23705089820359282</v>
      </c>
      <c r="FX296" s="76">
        <f t="shared" si="655"/>
        <v>0.23444337313654232</v>
      </c>
      <c r="FY296" s="76">
        <f t="shared" si="656"/>
        <v>0.25550694025347015</v>
      </c>
      <c r="FZ296" s="76"/>
      <c r="GA296" s="76">
        <f t="shared" si="657"/>
        <v>1.845604204987733E-2</v>
      </c>
      <c r="GB296" s="76"/>
      <c r="GC296" s="76">
        <f t="shared" si="658"/>
        <v>2.1063567116927834E-2</v>
      </c>
      <c r="GD296" s="76"/>
      <c r="GE296" s="76"/>
      <c r="GF296" s="76"/>
      <c r="GG296" s="76"/>
      <c r="GH296" s="76">
        <f t="shared" si="659"/>
        <v>0.26100299401197607</v>
      </c>
      <c r="GI296" s="76">
        <f t="shared" si="660"/>
        <v>0.16902766446636505</v>
      </c>
      <c r="GJ296" s="76">
        <f t="shared" si="661"/>
        <v>0.19583584791792397</v>
      </c>
      <c r="GK296" s="76"/>
      <c r="GL296" s="76">
        <f t="shared" si="662"/>
        <v>-6.5167146094052109E-2</v>
      </c>
      <c r="GM296" s="76"/>
      <c r="GN296" s="76">
        <f t="shared" si="663"/>
        <v>2.6808183451558915E-2</v>
      </c>
      <c r="GO296" s="76"/>
      <c r="GP296" s="76"/>
      <c r="GQ296" s="76"/>
      <c r="GR296" s="76"/>
      <c r="GS296" s="76">
        <f t="shared" si="664"/>
        <v>9.6556886227544908E-2</v>
      </c>
      <c r="GT296" s="76">
        <f t="shared" si="665"/>
        <v>0.12141214863161018</v>
      </c>
      <c r="GU296" s="76">
        <f t="shared" si="666"/>
        <v>9.6182860591430303E-2</v>
      </c>
      <c r="GV296" s="76"/>
      <c r="GW296" s="76">
        <f t="shared" si="667"/>
        <v>-3.7402563611460549E-4</v>
      </c>
      <c r="GX296" s="76"/>
      <c r="GY296" s="76">
        <f t="shared" si="668"/>
        <v>-2.5229288040179876E-2</v>
      </c>
      <c r="GZ296" s="76"/>
      <c r="HA296" s="76"/>
      <c r="HB296" s="76"/>
      <c r="HC296" s="76"/>
      <c r="HD296" s="76">
        <f t="shared" si="669"/>
        <v>4.4985029940119763E-2</v>
      </c>
      <c r="HE296" s="76">
        <f t="shared" si="670"/>
        <v>6.1633167692650002E-2</v>
      </c>
      <c r="HF296" s="76">
        <f t="shared" si="671"/>
        <v>7.3551599275799642E-2</v>
      </c>
      <c r="HG296" s="76"/>
      <c r="HH296" s="76">
        <f t="shared" si="672"/>
        <v>2.856656933567988E-2</v>
      </c>
      <c r="HI296" s="76"/>
      <c r="HJ296" s="76">
        <f t="shared" si="673"/>
        <v>1.191843158314964E-2</v>
      </c>
      <c r="HK296" s="76"/>
      <c r="HL296" s="76"/>
      <c r="HM296" s="76"/>
      <c r="HN296" s="76"/>
      <c r="HO296" s="76"/>
      <c r="HP296" s="76"/>
      <c r="HQ296" s="76"/>
      <c r="HR296" s="76">
        <f t="shared" si="674"/>
        <v>0.10291916167664671</v>
      </c>
      <c r="HS296" s="76">
        <f t="shared" si="675"/>
        <v>0.14154191616766468</v>
      </c>
      <c r="HT296" s="76">
        <f t="shared" si="676"/>
        <v>0.14790419161676646</v>
      </c>
      <c r="HU296" s="76"/>
      <c r="HV296" s="76">
        <f t="shared" si="677"/>
        <v>0.13743232218349033</v>
      </c>
      <c r="HW296" s="76">
        <f t="shared" si="678"/>
        <v>0.18304531632426019</v>
      </c>
      <c r="HX296" s="76">
        <f t="shared" si="679"/>
        <v>0.19906548987614034</v>
      </c>
      <c r="HY296" s="76"/>
      <c r="HZ296" s="76">
        <f t="shared" si="680"/>
        <v>0.10817742908871456</v>
      </c>
      <c r="IA296" s="76">
        <f t="shared" si="681"/>
        <v>0.16973445986722996</v>
      </c>
      <c r="IB296" s="76">
        <f t="shared" si="682"/>
        <v>0.18172902836451421</v>
      </c>
      <c r="IC296" s="76"/>
      <c r="ID296" s="76"/>
      <c r="IE296" s="76">
        <f t="shared" si="683"/>
        <v>5.2582674120678491E-3</v>
      </c>
      <c r="IF296" s="76"/>
      <c r="IG296" s="76">
        <f t="shared" si="684"/>
        <v>-2.9254893094775775E-2</v>
      </c>
      <c r="IH296" s="76"/>
      <c r="II296" s="76"/>
      <c r="IJ296" s="76">
        <f t="shared" si="685"/>
        <v>2.8192543699565281E-2</v>
      </c>
      <c r="IK296" s="76"/>
      <c r="IL296" s="76">
        <f t="shared" si="686"/>
        <v>-1.3310856457030229E-2</v>
      </c>
      <c r="IM296" s="76"/>
      <c r="IN296" s="76"/>
      <c r="IO296" s="76">
        <f t="shared" si="687"/>
        <v>3.382483674774775E-2</v>
      </c>
      <c r="IP296" s="76"/>
      <c r="IQ296" s="76">
        <f t="shared" si="688"/>
        <v>-1.7336461511626128E-2</v>
      </c>
      <c r="IR296" s="76"/>
      <c r="IS296" s="76"/>
      <c r="IT296" s="76"/>
      <c r="IU296" s="76"/>
      <c r="IV296" s="76"/>
      <c r="IW296" s="76">
        <v>0.02</v>
      </c>
      <c r="IX296" s="183">
        <v>5.9950600705019061</v>
      </c>
      <c r="IY296" s="183">
        <v>5.7923936518141916</v>
      </c>
      <c r="IZ296" s="175">
        <v>-3.9754276991995206E-2</v>
      </c>
      <c r="JA296" s="76"/>
      <c r="JB296" s="74">
        <v>17429</v>
      </c>
      <c r="JC296" s="74">
        <v>98</v>
      </c>
      <c r="JD296" s="74">
        <v>96</v>
      </c>
      <c r="JE296" s="76">
        <v>1.5820856506621361E-2</v>
      </c>
      <c r="JF296" s="76">
        <v>7.1653311499851796E-2</v>
      </c>
      <c r="JG296" s="74"/>
      <c r="JH296" s="74">
        <v>137</v>
      </c>
      <c r="JI296" s="74">
        <v>8</v>
      </c>
      <c r="JJ296" s="175">
        <v>5.8394160583941604E-2</v>
      </c>
      <c r="JK296" s="74">
        <v>201</v>
      </c>
      <c r="JL296" s="74">
        <v>11</v>
      </c>
      <c r="JM296" s="175">
        <v>5.4726368159203981E-2</v>
      </c>
      <c r="JN296" s="74">
        <v>338</v>
      </c>
      <c r="JO296" s="74">
        <v>19</v>
      </c>
      <c r="JP296" s="175">
        <v>5.6213017751479293E-2</v>
      </c>
      <c r="JQ296" s="175">
        <v>0.27105312270147436</v>
      </c>
      <c r="JR296" s="74"/>
      <c r="JS296" s="74"/>
      <c r="JT296" s="76">
        <v>5.4054054054054057E-2</v>
      </c>
      <c r="JU296" s="175"/>
      <c r="JV296" s="175">
        <v>4.4536360138514815E-2</v>
      </c>
      <c r="JW296" s="175">
        <v>5.3866871873797613E-3</v>
      </c>
      <c r="JX296" s="175">
        <v>1.1350519430550212E-2</v>
      </c>
      <c r="JY296" s="175">
        <v>3.3185840707964605E-2</v>
      </c>
      <c r="JZ296" s="175">
        <v>4.9923047325894573E-2</v>
      </c>
      <c r="KA296" s="175">
        <v>0.13923624470950366</v>
      </c>
      <c r="KB296" s="175">
        <v>1.8228164678722587E-2</v>
      </c>
      <c r="KC296" s="175">
        <v>0.19603693728357061</v>
      </c>
      <c r="KD296" s="175">
        <v>0.16285109657560601</v>
      </c>
      <c r="KE296" s="175">
        <v>0.15746440938822623</v>
      </c>
      <c r="KF296" s="175">
        <v>0.20738745671412082</v>
      </c>
      <c r="KG296" s="175"/>
      <c r="KH296" s="74">
        <v>3116</v>
      </c>
      <c r="KI296" s="74">
        <v>20586</v>
      </c>
      <c r="KJ296" s="74">
        <v>4312</v>
      </c>
      <c r="KK296" s="74">
        <v>20792</v>
      </c>
      <c r="KL296" s="76">
        <v>0.15136500534343728</v>
      </c>
      <c r="KM296" s="76">
        <v>0.20738745671412082</v>
      </c>
      <c r="KN296" s="175">
        <v>5.602245137068354E-2</v>
      </c>
      <c r="KO296" s="175">
        <v>0.37011494990914362</v>
      </c>
      <c r="KP296" s="175"/>
      <c r="KQ296" s="74">
        <v>562</v>
      </c>
      <c r="KR296" s="74">
        <v>1394</v>
      </c>
      <c r="KS296" s="175">
        <v>0.4031563845050215</v>
      </c>
      <c r="KT296" s="74">
        <v>1078</v>
      </c>
      <c r="KU296" s="74">
        <v>2852</v>
      </c>
      <c r="KV296" s="175">
        <v>0.37798036465638146</v>
      </c>
      <c r="KW296" s="74">
        <v>1505</v>
      </c>
      <c r="KX296" s="74">
        <v>4237</v>
      </c>
      <c r="KY296" s="175">
        <v>0.35520415388246401</v>
      </c>
      <c r="KZ296" s="74">
        <v>1998</v>
      </c>
      <c r="LA296" s="74">
        <v>6124</v>
      </c>
      <c r="LB296" s="175">
        <v>0.32625734813847157</v>
      </c>
      <c r="LC296" s="74">
        <v>765</v>
      </c>
      <c r="LD296" s="74">
        <v>2535</v>
      </c>
      <c r="LE296" s="175">
        <f t="shared" si="689"/>
        <v>0.30177514792899407</v>
      </c>
      <c r="LF296" s="74">
        <v>1029</v>
      </c>
      <c r="LG296" s="74">
        <v>4213</v>
      </c>
      <c r="LH296" s="175">
        <f t="shared" si="690"/>
        <v>0.24424400664609541</v>
      </c>
      <c r="LI296" s="74">
        <v>387</v>
      </c>
      <c r="LJ296" s="74">
        <v>4161</v>
      </c>
      <c r="LK296" s="175">
        <f t="shared" si="691"/>
        <v>9.3006488824801725E-2</v>
      </c>
      <c r="LL296" s="74">
        <v>2181</v>
      </c>
      <c r="LM296" s="74">
        <v>10909</v>
      </c>
      <c r="LN296" s="175">
        <v>0.19992666605555046</v>
      </c>
      <c r="LO296" s="175"/>
      <c r="LP296" s="74">
        <v>133</v>
      </c>
      <c r="LQ296" s="74">
        <v>3759</v>
      </c>
      <c r="LR296" s="175">
        <v>3.5381750465549346E-2</v>
      </c>
      <c r="LS296" s="74">
        <v>4312</v>
      </c>
      <c r="LT296" s="74">
        <v>20792</v>
      </c>
      <c r="LU296" s="175">
        <v>0.20738745671412082</v>
      </c>
      <c r="LV296" s="175"/>
      <c r="LW296" s="74"/>
      <c r="LX296" s="74">
        <v>55</v>
      </c>
      <c r="LY296" s="74">
        <v>117</v>
      </c>
      <c r="LZ296" s="74">
        <v>156</v>
      </c>
      <c r="MA296" s="74">
        <v>302</v>
      </c>
      <c r="MB296" s="74">
        <v>302</v>
      </c>
      <c r="MC296" s="74">
        <v>230</v>
      </c>
      <c r="MD296" s="74"/>
    </row>
    <row r="297" spans="1:342" x14ac:dyDescent="0.25">
      <c r="A297" s="153"/>
      <c r="B297" s="156" t="s">
        <v>10</v>
      </c>
      <c r="C297" s="154"/>
      <c r="D297" s="159">
        <v>43018</v>
      </c>
      <c r="E297" s="159" t="s">
        <v>206</v>
      </c>
      <c r="F297" s="73" t="s">
        <v>231</v>
      </c>
      <c r="P297" s="164"/>
      <c r="Q297" s="129"/>
      <c r="R297" s="129"/>
      <c r="S297" s="129"/>
      <c r="T297" s="129"/>
      <c r="U297" s="129"/>
      <c r="V297" s="129"/>
      <c r="W297" s="129"/>
      <c r="X297" s="129"/>
      <c r="Y297" s="129"/>
      <c r="Z297" s="115"/>
      <c r="AA297" s="74"/>
      <c r="AB297" s="75">
        <v>1986</v>
      </c>
      <c r="AC297" s="75">
        <v>1473</v>
      </c>
      <c r="AD297" s="75">
        <v>748</v>
      </c>
      <c r="AE297" s="75">
        <v>1425</v>
      </c>
      <c r="AF297" s="75">
        <v>267</v>
      </c>
      <c r="AG297" s="75">
        <v>671</v>
      </c>
      <c r="AH297" s="75">
        <v>1579</v>
      </c>
      <c r="AI297" s="75">
        <v>110</v>
      </c>
      <c r="AK297" s="74">
        <f t="shared" si="693"/>
        <v>8259</v>
      </c>
      <c r="AL297" s="76"/>
      <c r="AM297" s="77">
        <f t="shared" si="694"/>
        <v>0.24046494733018525</v>
      </c>
      <c r="AN297" s="78">
        <f t="shared" si="695"/>
        <v>0.17835088993824919</v>
      </c>
      <c r="AO297" s="78">
        <f t="shared" si="696"/>
        <v>9.0567865359002298E-2</v>
      </c>
      <c r="AP297" s="78">
        <f t="shared" si="697"/>
        <v>0.17253904831093353</v>
      </c>
      <c r="AQ297" s="78">
        <f t="shared" si="698"/>
        <v>3.2328369051943334E-2</v>
      </c>
      <c r="AR297" s="78">
        <f t="shared" si="699"/>
        <v>8.1244702748516764E-2</v>
      </c>
      <c r="AS297" s="78">
        <f t="shared" si="700"/>
        <v>0.1911853735319046</v>
      </c>
      <c r="AT297" s="79">
        <f t="shared" si="701"/>
        <v>1.3318803729265045E-2</v>
      </c>
      <c r="AU297" s="76">
        <f t="shared" si="702"/>
        <v>1</v>
      </c>
      <c r="AV297" s="76"/>
      <c r="AW297" s="76"/>
      <c r="AX297" s="75">
        <v>301</v>
      </c>
      <c r="AY297" s="75">
        <v>565</v>
      </c>
      <c r="AZ297" s="75">
        <v>1303</v>
      </c>
      <c r="BA297" s="75">
        <v>1736</v>
      </c>
      <c r="BB297" s="75">
        <v>1727</v>
      </c>
      <c r="BC297" s="75">
        <v>805</v>
      </c>
      <c r="BD297" s="75">
        <v>1462</v>
      </c>
      <c r="BF297" s="75">
        <v>22</v>
      </c>
      <c r="BG297" s="80">
        <v>13</v>
      </c>
      <c r="BH297" s="81">
        <v>52</v>
      </c>
      <c r="BI297" s="81">
        <v>4</v>
      </c>
      <c r="BJ297" s="82">
        <v>9</v>
      </c>
      <c r="BK297" s="74">
        <f t="shared" si="703"/>
        <v>78</v>
      </c>
      <c r="BL297" s="80">
        <f t="shared" si="630"/>
        <v>7999</v>
      </c>
      <c r="BM297" s="83"/>
      <c r="BN297" s="84">
        <f t="shared" si="704"/>
        <v>3.7629703712964119E-2</v>
      </c>
      <c r="BO297" s="85">
        <f t="shared" si="705"/>
        <v>7.0633829228653577E-2</v>
      </c>
      <c r="BP297" s="85">
        <f t="shared" si="706"/>
        <v>0.16289536192024004</v>
      </c>
      <c r="BQ297" s="85">
        <f t="shared" si="707"/>
        <v>0.21702712839104887</v>
      </c>
      <c r="BR297" s="85">
        <f t="shared" si="708"/>
        <v>0.21590198774846855</v>
      </c>
      <c r="BS297" s="85">
        <f t="shared" si="709"/>
        <v>0.10063757969746218</v>
      </c>
      <c r="BT297" s="85">
        <f t="shared" si="710"/>
        <v>0.18277284660582574</v>
      </c>
      <c r="BU297" s="85">
        <f t="shared" si="711"/>
        <v>0</v>
      </c>
      <c r="BV297" s="85">
        <f t="shared" si="712"/>
        <v>2.7503437929741218E-3</v>
      </c>
      <c r="BW297" s="85">
        <f t="shared" si="713"/>
        <v>1.6252031503937992E-3</v>
      </c>
      <c r="BX297" s="85">
        <f t="shared" si="714"/>
        <v>6.5008126015751967E-3</v>
      </c>
      <c r="BY297" s="85">
        <f t="shared" si="715"/>
        <v>5.0006250781347672E-4</v>
      </c>
      <c r="BZ297" s="85">
        <f t="shared" si="716"/>
        <v>1.1251406425803225E-3</v>
      </c>
      <c r="CA297" s="76">
        <f t="shared" si="717"/>
        <v>9.7512189023627946E-3</v>
      </c>
      <c r="CB297" s="86">
        <f t="shared" si="718"/>
        <v>1</v>
      </c>
      <c r="CC297" s="76"/>
      <c r="CD297" s="76"/>
      <c r="CE297" s="75">
        <v>1835</v>
      </c>
      <c r="CF297" s="75">
        <v>1062</v>
      </c>
      <c r="CG297" s="75">
        <v>537</v>
      </c>
      <c r="CH297" s="75">
        <v>352</v>
      </c>
      <c r="CI297" s="75">
        <v>1261</v>
      </c>
      <c r="CJ297" s="75">
        <v>1348</v>
      </c>
      <c r="CK297" s="75">
        <v>1399</v>
      </c>
      <c r="CL297" s="73">
        <v>25</v>
      </c>
      <c r="CM297" s="73">
        <v>101</v>
      </c>
      <c r="CN297" s="73">
        <v>14</v>
      </c>
      <c r="CO297" s="73">
        <v>7</v>
      </c>
      <c r="CQ297" s="74">
        <f t="shared" si="719"/>
        <v>147</v>
      </c>
      <c r="CR297" s="74">
        <f t="shared" si="720"/>
        <v>7941</v>
      </c>
      <c r="CS297" s="76"/>
      <c r="CT297" s="77">
        <f t="shared" si="721"/>
        <v>0.23107920916761113</v>
      </c>
      <c r="CU297" s="78">
        <f t="shared" si="722"/>
        <v>0.13373630525122782</v>
      </c>
      <c r="CV297" s="78">
        <f t="shared" si="723"/>
        <v>6.7623724971666035E-2</v>
      </c>
      <c r="CW297" s="78">
        <f t="shared" si="724"/>
        <v>4.4326910968391892E-2</v>
      </c>
      <c r="CX297" s="78">
        <f t="shared" si="725"/>
        <v>0.15879612139529026</v>
      </c>
      <c r="CY297" s="78">
        <f t="shared" si="726"/>
        <v>0.16975192041304621</v>
      </c>
      <c r="CZ297" s="78">
        <f t="shared" si="727"/>
        <v>0.17617428535448937</v>
      </c>
      <c r="DA297" s="79"/>
      <c r="DB297" s="79"/>
      <c r="DC297" s="79"/>
      <c r="DD297" s="79"/>
      <c r="DE297" s="79">
        <f t="shared" si="728"/>
        <v>1.8511522478277295E-2</v>
      </c>
      <c r="DF297" s="76">
        <f t="shared" si="729"/>
        <v>1</v>
      </c>
      <c r="DG297" s="76"/>
      <c r="DH297" s="76"/>
      <c r="DI297" s="76"/>
      <c r="DJ297" s="76"/>
      <c r="DK297" s="76">
        <f t="shared" si="631"/>
        <v>0.17835088993824919</v>
      </c>
      <c r="DL297" s="76">
        <f t="shared" si="632"/>
        <v>0.21590198774846855</v>
      </c>
      <c r="DM297" s="76">
        <f t="shared" si="633"/>
        <v>0.13373630525122782</v>
      </c>
      <c r="DN297" s="76"/>
      <c r="DO297" s="76"/>
      <c r="DP297" s="76">
        <f t="shared" si="634"/>
        <v>9.0567865359002298E-2</v>
      </c>
      <c r="DQ297" s="76">
        <f t="shared" si="635"/>
        <v>7.0633829228653577E-2</v>
      </c>
      <c r="DR297" s="76">
        <f t="shared" si="636"/>
        <v>0.15879612139529026</v>
      </c>
      <c r="DS297" s="76"/>
      <c r="DT297" s="76"/>
      <c r="DU297" s="76"/>
      <c r="DV297" s="76">
        <f t="shared" si="637"/>
        <v>0</v>
      </c>
      <c r="DW297" s="76"/>
      <c r="DX297" s="76"/>
      <c r="DY297" s="76"/>
      <c r="DZ297" s="76"/>
      <c r="EA297" s="76">
        <f t="shared" si="638"/>
        <v>2.7503437929741218E-3</v>
      </c>
      <c r="EB297" s="76"/>
      <c r="EC297" s="76"/>
      <c r="ED297" s="76"/>
      <c r="EE297" s="76">
        <f t="shared" si="730"/>
        <v>0.26891875529725151</v>
      </c>
      <c r="EF297" s="76">
        <f t="shared" si="731"/>
        <v>0.28928616077009628</v>
      </c>
      <c r="EG297" s="76">
        <f t="shared" si="732"/>
        <v>0.29253242664651807</v>
      </c>
      <c r="EH297" s="76"/>
      <c r="EI297" s="76"/>
      <c r="EJ297" s="76">
        <f t="shared" si="639"/>
        <v>-4.4614584687021369E-2</v>
      </c>
      <c r="EK297" s="76"/>
      <c r="EL297" s="76">
        <f t="shared" si="640"/>
        <v>-8.2165682497240738E-2</v>
      </c>
      <c r="EM297" s="76"/>
      <c r="EN297" s="76"/>
      <c r="EO297" s="76">
        <f t="shared" si="641"/>
        <v>6.822825603628796E-2</v>
      </c>
      <c r="EP297" s="76"/>
      <c r="EQ297" s="76">
        <f t="shared" si="642"/>
        <v>8.816229216663668E-2</v>
      </c>
      <c r="ER297" s="76"/>
      <c r="ES297" s="76"/>
      <c r="ET297" s="76">
        <f t="shared" si="643"/>
        <v>0</v>
      </c>
      <c r="EU297" s="76"/>
      <c r="EV297" s="76">
        <f t="shared" si="644"/>
        <v>0</v>
      </c>
      <c r="EW297" s="76"/>
      <c r="EX297" s="76"/>
      <c r="EY297" s="76">
        <f t="shared" si="645"/>
        <v>0</v>
      </c>
      <c r="EZ297" s="76"/>
      <c r="FA297" s="76">
        <f t="shared" si="646"/>
        <v>-2.7503437929741218E-3</v>
      </c>
      <c r="FB297" s="76"/>
      <c r="FC297" s="76"/>
      <c r="FD297" s="76">
        <f t="shared" si="647"/>
        <v>2.3613671349266563E-2</v>
      </c>
      <c r="FE297" s="76"/>
      <c r="FF297" s="76">
        <f t="shared" si="648"/>
        <v>3.2462658764217944E-3</v>
      </c>
      <c r="FG297" s="76"/>
      <c r="FH297" s="76"/>
      <c r="FI297" s="76"/>
      <c r="FJ297" s="76"/>
      <c r="FK297" s="76"/>
      <c r="FL297" s="76">
        <f t="shared" si="649"/>
        <v>0.1911853735319046</v>
      </c>
      <c r="FM297" s="76">
        <f t="shared" si="650"/>
        <v>0.18277284660582574</v>
      </c>
      <c r="FN297" s="76">
        <f t="shared" si="651"/>
        <v>0.17617428535448937</v>
      </c>
      <c r="FO297" s="76"/>
      <c r="FP297" s="76">
        <f t="shared" si="652"/>
        <v>-1.5011088177415227E-2</v>
      </c>
      <c r="FQ297" s="76"/>
      <c r="FR297" s="76">
        <f t="shared" si="653"/>
        <v>-6.5985612513363712E-3</v>
      </c>
      <c r="FS297" s="76"/>
      <c r="FT297" s="76"/>
      <c r="FU297" s="76"/>
      <c r="FV297" s="76"/>
      <c r="FW297" s="76">
        <f t="shared" si="654"/>
        <v>8.1244702748516764E-2</v>
      </c>
      <c r="FX297" s="76">
        <f t="shared" si="655"/>
        <v>0.10063757969746218</v>
      </c>
      <c r="FY297" s="76">
        <f t="shared" si="656"/>
        <v>6.7623724971666035E-2</v>
      </c>
      <c r="FZ297" s="76"/>
      <c r="GA297" s="76">
        <f t="shared" si="657"/>
        <v>-1.3620977776850729E-2</v>
      </c>
      <c r="GB297" s="76"/>
      <c r="GC297" s="76">
        <f t="shared" si="658"/>
        <v>-3.3013854725796141E-2</v>
      </c>
      <c r="GD297" s="76"/>
      <c r="GE297" s="76"/>
      <c r="GF297" s="76"/>
      <c r="GG297" s="76"/>
      <c r="GH297" s="76">
        <f t="shared" si="659"/>
        <v>0.24046494733018525</v>
      </c>
      <c r="GI297" s="76">
        <f t="shared" si="660"/>
        <v>0.16289536192024004</v>
      </c>
      <c r="GJ297" s="76">
        <f t="shared" si="661"/>
        <v>0.16975192041304621</v>
      </c>
      <c r="GK297" s="76"/>
      <c r="GL297" s="76">
        <f t="shared" si="662"/>
        <v>-7.0713026917139044E-2</v>
      </c>
      <c r="GM297" s="76"/>
      <c r="GN297" s="76">
        <f t="shared" si="663"/>
        <v>6.8565584928061696E-3</v>
      </c>
      <c r="GO297" s="76"/>
      <c r="GP297" s="76"/>
      <c r="GQ297" s="76"/>
      <c r="GR297" s="76"/>
      <c r="GS297" s="76">
        <f t="shared" si="664"/>
        <v>0.17253904831093353</v>
      </c>
      <c r="GT297" s="76">
        <f t="shared" si="665"/>
        <v>0.21702712839104887</v>
      </c>
      <c r="GU297" s="76">
        <f t="shared" si="666"/>
        <v>0.23107920916761113</v>
      </c>
      <c r="GV297" s="76"/>
      <c r="GW297" s="76">
        <f t="shared" si="667"/>
        <v>5.8540160856677598E-2</v>
      </c>
      <c r="GX297" s="76"/>
      <c r="GY297" s="76">
        <f t="shared" si="668"/>
        <v>1.4052080776562254E-2</v>
      </c>
      <c r="GZ297" s="76"/>
      <c r="HA297" s="76"/>
      <c r="HB297" s="76"/>
      <c r="HC297" s="76"/>
      <c r="HD297" s="76">
        <f t="shared" si="669"/>
        <v>3.2328369051943334E-2</v>
      </c>
      <c r="HE297" s="76">
        <f t="shared" si="670"/>
        <v>3.7629703712964119E-2</v>
      </c>
      <c r="HF297" s="76">
        <f t="shared" si="671"/>
        <v>4.4326910968391892E-2</v>
      </c>
      <c r="HG297" s="76"/>
      <c r="HH297" s="76">
        <f t="shared" si="672"/>
        <v>1.1998541916448557E-2</v>
      </c>
      <c r="HI297" s="76"/>
      <c r="HJ297" s="76">
        <f t="shared" si="673"/>
        <v>6.6972072554277728E-3</v>
      </c>
      <c r="HK297" s="76"/>
      <c r="HL297" s="76"/>
      <c r="HM297" s="76"/>
      <c r="HN297" s="76"/>
      <c r="HO297" s="76"/>
      <c r="HP297" s="76"/>
      <c r="HQ297" s="76"/>
      <c r="HR297" s="76">
        <f t="shared" si="674"/>
        <v>0.36372442184283815</v>
      </c>
      <c r="HS297" s="76">
        <f t="shared" si="675"/>
        <v>0.20486741736287686</v>
      </c>
      <c r="HT297" s="76">
        <f t="shared" si="676"/>
        <v>0.39605279089478151</v>
      </c>
      <c r="HU297" s="76"/>
      <c r="HV297" s="76">
        <f t="shared" si="677"/>
        <v>0.39979997499687459</v>
      </c>
      <c r="HW297" s="76">
        <f t="shared" si="678"/>
        <v>0.25465683210401302</v>
      </c>
      <c r="HX297" s="76">
        <f t="shared" si="679"/>
        <v>0.43742967870983873</v>
      </c>
      <c r="HY297" s="76"/>
      <c r="HZ297" s="76">
        <f t="shared" si="680"/>
        <v>0.40725349452210047</v>
      </c>
      <c r="IA297" s="76">
        <f t="shared" si="681"/>
        <v>0.27540612013600302</v>
      </c>
      <c r="IB297" s="76">
        <f t="shared" si="682"/>
        <v>0.45158040549049239</v>
      </c>
      <c r="IC297" s="76"/>
      <c r="ID297" s="76"/>
      <c r="IE297" s="76">
        <f t="shared" si="683"/>
        <v>4.3529072679262315E-2</v>
      </c>
      <c r="IF297" s="76"/>
      <c r="IG297" s="76">
        <f t="shared" si="684"/>
        <v>7.4535195252258823E-3</v>
      </c>
      <c r="IH297" s="76"/>
      <c r="II297" s="76"/>
      <c r="IJ297" s="76">
        <f t="shared" si="685"/>
        <v>7.0538702773126155E-2</v>
      </c>
      <c r="IK297" s="76"/>
      <c r="IL297" s="76">
        <f t="shared" si="686"/>
        <v>2.0749288031989999E-2</v>
      </c>
      <c r="IM297" s="76"/>
      <c r="IN297" s="76"/>
      <c r="IO297" s="76">
        <f t="shared" si="687"/>
        <v>5.5527614595710872E-2</v>
      </c>
      <c r="IP297" s="76"/>
      <c r="IQ297" s="76">
        <f t="shared" si="688"/>
        <v>1.4150726780653655E-2</v>
      </c>
      <c r="IR297" s="76"/>
      <c r="IS297" s="76"/>
      <c r="IT297" s="76"/>
      <c r="IU297" s="76"/>
      <c r="IV297" s="76"/>
      <c r="IW297" s="76">
        <v>0.1</v>
      </c>
      <c r="IX297" s="183">
        <v>11.241217798594848</v>
      </c>
      <c r="IY297" s="183">
        <v>11.301469371939445</v>
      </c>
      <c r="IZ297" s="175">
        <v>-0.10727816758401118</v>
      </c>
      <c r="JA297" s="76"/>
      <c r="JB297" s="74">
        <v>17629</v>
      </c>
      <c r="JC297" s="74">
        <v>99</v>
      </c>
      <c r="JD297" s="74">
        <v>91</v>
      </c>
      <c r="JE297" s="76">
        <v>1.469766606330975E-2</v>
      </c>
      <c r="JF297" s="76">
        <v>6.9445851949054366E-2</v>
      </c>
      <c r="JG297" s="74"/>
      <c r="JH297" s="74">
        <v>80</v>
      </c>
      <c r="JI297" s="74">
        <v>7</v>
      </c>
      <c r="JJ297" s="175">
        <v>8.7499999999999994E-2</v>
      </c>
      <c r="JK297" s="74">
        <v>184</v>
      </c>
      <c r="JL297" s="74">
        <v>23</v>
      </c>
      <c r="JM297" s="175">
        <v>0.125</v>
      </c>
      <c r="JN297" s="74">
        <v>264</v>
      </c>
      <c r="JO297" s="74">
        <v>30</v>
      </c>
      <c r="JP297" s="175">
        <v>0.11363636363636363</v>
      </c>
      <c r="JQ297" s="175">
        <v>0.45534776520014003</v>
      </c>
      <c r="JR297" s="74"/>
      <c r="JS297" s="74"/>
      <c r="JT297" s="76">
        <v>3.9603960396039604E-2</v>
      </c>
      <c r="JU297" s="175"/>
      <c r="JV297" s="175">
        <v>0.14247957712638154</v>
      </c>
      <c r="JW297" s="175">
        <v>2.6509690853756207E-2</v>
      </c>
      <c r="JX297" s="175">
        <v>8.2172032676597784E-2</v>
      </c>
      <c r="JY297" s="175">
        <v>6.0307544449783757E-2</v>
      </c>
      <c r="JZ297" s="175">
        <v>0.16898926798013775</v>
      </c>
      <c r="KA297" s="175">
        <v>4.4930321960595869E-2</v>
      </c>
      <c r="KB297" s="175">
        <v>3.5639916706711516E-2</v>
      </c>
      <c r="KC297" s="175">
        <v>0.16738747397084736</v>
      </c>
      <c r="KD297" s="175">
        <v>0.10707992952106359</v>
      </c>
      <c r="KE297" s="175">
        <v>8.0570238667307378E-2</v>
      </c>
      <c r="KF297" s="175">
        <v>0.24955950664744514</v>
      </c>
      <c r="KG297" s="175"/>
      <c r="KH297" s="74">
        <v>2270</v>
      </c>
      <c r="KI297" s="74">
        <v>12312</v>
      </c>
      <c r="KJ297" s="74">
        <v>3116</v>
      </c>
      <c r="KK297" s="74">
        <v>12486</v>
      </c>
      <c r="KL297" s="76">
        <v>0.18437296946068876</v>
      </c>
      <c r="KM297" s="76">
        <v>0.24955950664744514</v>
      </c>
      <c r="KN297" s="175">
        <v>6.5186537186756377E-2</v>
      </c>
      <c r="KO297" s="175">
        <v>0.35355799376358787</v>
      </c>
      <c r="KP297" s="175"/>
      <c r="KQ297" s="74">
        <v>342</v>
      </c>
      <c r="KR297" s="74">
        <v>760</v>
      </c>
      <c r="KS297" s="175">
        <v>0.45</v>
      </c>
      <c r="KT297" s="74">
        <v>661</v>
      </c>
      <c r="KU297" s="74">
        <v>1571</v>
      </c>
      <c r="KV297" s="175">
        <v>0.42075111394016551</v>
      </c>
      <c r="KW297" s="74">
        <v>930</v>
      </c>
      <c r="KX297" s="74">
        <v>2340</v>
      </c>
      <c r="KY297" s="175">
        <v>0.39743589743589741</v>
      </c>
      <c r="KZ297" s="74">
        <v>1212</v>
      </c>
      <c r="LA297" s="74">
        <v>3257</v>
      </c>
      <c r="LB297" s="175">
        <v>0.3721215842800123</v>
      </c>
      <c r="LC297" s="74">
        <v>506</v>
      </c>
      <c r="LD297" s="74">
        <v>1494</v>
      </c>
      <c r="LE297" s="175">
        <f t="shared" si="689"/>
        <v>0.33868808567603748</v>
      </c>
      <c r="LF297" s="74">
        <v>701</v>
      </c>
      <c r="LG297" s="74">
        <v>2561</v>
      </c>
      <c r="LH297" s="175">
        <f t="shared" si="690"/>
        <v>0.27372120265521283</v>
      </c>
      <c r="LI297" s="74">
        <v>396</v>
      </c>
      <c r="LJ297" s="74">
        <v>2519</v>
      </c>
      <c r="LK297" s="175">
        <f t="shared" si="691"/>
        <v>0.15720524017467249</v>
      </c>
      <c r="LL297" s="74">
        <v>1603</v>
      </c>
      <c r="LM297" s="74">
        <v>6574</v>
      </c>
      <c r="LN297" s="175">
        <v>0.24383936720413751</v>
      </c>
      <c r="LO297" s="175"/>
      <c r="LP297" s="74">
        <v>301</v>
      </c>
      <c r="LQ297" s="74">
        <v>2655</v>
      </c>
      <c r="LR297" s="175">
        <v>0.11337099811676082</v>
      </c>
      <c r="LS297" s="74">
        <v>3116</v>
      </c>
      <c r="LT297" s="74">
        <v>12486</v>
      </c>
      <c r="LU297" s="175">
        <v>0.24955950664744514</v>
      </c>
      <c r="LV297" s="175"/>
      <c r="LW297" s="74"/>
      <c r="LX297" s="74">
        <v>24</v>
      </c>
      <c r="LY297" s="74">
        <v>67</v>
      </c>
      <c r="LZ297" s="74">
        <v>163</v>
      </c>
      <c r="MA297" s="74">
        <v>306</v>
      </c>
      <c r="MB297" s="74">
        <v>297</v>
      </c>
      <c r="MC297" s="74">
        <v>171</v>
      </c>
      <c r="MD297" s="74"/>
    </row>
    <row r="298" spans="1:342" x14ac:dyDescent="0.25">
      <c r="A298" s="153"/>
      <c r="B298" s="156" t="s">
        <v>10</v>
      </c>
      <c r="C298" s="154"/>
      <c r="D298" s="159">
        <v>23096</v>
      </c>
      <c r="E298" s="159" t="s">
        <v>77</v>
      </c>
      <c r="F298" s="73" t="s">
        <v>104</v>
      </c>
      <c r="P298" s="164"/>
      <c r="Q298" s="129"/>
      <c r="R298" s="129"/>
      <c r="S298" s="129"/>
      <c r="T298" s="129"/>
      <c r="U298" s="129"/>
      <c r="V298" s="129"/>
      <c r="W298" s="129"/>
      <c r="X298" s="129"/>
      <c r="Y298" s="129"/>
      <c r="Z298" s="115"/>
      <c r="AA298" s="74"/>
      <c r="AB298" s="75">
        <v>1583</v>
      </c>
      <c r="AC298" s="75">
        <v>5290</v>
      </c>
      <c r="AD298" s="75">
        <v>1385</v>
      </c>
      <c r="AE298" s="75">
        <v>1593</v>
      </c>
      <c r="AF298" s="75">
        <v>1260</v>
      </c>
      <c r="AG298" s="75">
        <v>3298</v>
      </c>
      <c r="AH298" s="75">
        <v>157</v>
      </c>
      <c r="AI298" s="75">
        <v>320</v>
      </c>
      <c r="AK298" s="74">
        <f t="shared" si="693"/>
        <v>14886</v>
      </c>
      <c r="AL298" s="76"/>
      <c r="AM298" s="77">
        <f t="shared" si="694"/>
        <v>0.10634152895337902</v>
      </c>
      <c r="AN298" s="78">
        <f t="shared" si="695"/>
        <v>0.35536745935778585</v>
      </c>
      <c r="AO298" s="78">
        <f t="shared" si="696"/>
        <v>9.3040440682520487E-2</v>
      </c>
      <c r="AP298" s="78">
        <f t="shared" si="697"/>
        <v>0.10701330108827085</v>
      </c>
      <c r="AQ298" s="78">
        <f t="shared" si="698"/>
        <v>8.4643288996372426E-2</v>
      </c>
      <c r="AR298" s="78">
        <f t="shared" si="699"/>
        <v>0.22155045008733038</v>
      </c>
      <c r="AS298" s="78">
        <f t="shared" si="700"/>
        <v>1.0546822517801962E-2</v>
      </c>
      <c r="AT298" s="79">
        <f t="shared" si="701"/>
        <v>2.1496708316539031E-2</v>
      </c>
      <c r="AU298" s="76">
        <f t="shared" si="702"/>
        <v>1</v>
      </c>
      <c r="AV298" s="76"/>
      <c r="AW298" s="76"/>
      <c r="AX298" s="75">
        <v>1265</v>
      </c>
      <c r="AY298" s="75">
        <v>850</v>
      </c>
      <c r="AZ298" s="75">
        <v>3080</v>
      </c>
      <c r="BA298" s="75">
        <v>1563</v>
      </c>
      <c r="BB298" s="75">
        <v>5541</v>
      </c>
      <c r="BC298" s="75">
        <v>2561</v>
      </c>
      <c r="BD298" s="75">
        <v>273</v>
      </c>
      <c r="BF298" s="75">
        <v>43</v>
      </c>
      <c r="BG298" s="80">
        <v>28</v>
      </c>
      <c r="BH298" s="81"/>
      <c r="BI298" s="81"/>
      <c r="BJ298" s="82"/>
      <c r="BK298" s="74">
        <f t="shared" si="703"/>
        <v>28</v>
      </c>
      <c r="BL298" s="80">
        <f t="shared" si="630"/>
        <v>15204</v>
      </c>
      <c r="BM298" s="83"/>
      <c r="BN298" s="84">
        <f t="shared" si="704"/>
        <v>8.3201789002893975E-2</v>
      </c>
      <c r="BO298" s="85">
        <f t="shared" si="705"/>
        <v>5.5906340436727174E-2</v>
      </c>
      <c r="BP298" s="85">
        <f t="shared" si="706"/>
        <v>0.20257826887661143</v>
      </c>
      <c r="BQ298" s="85">
        <f t="shared" si="707"/>
        <v>0.10280189423835832</v>
      </c>
      <c r="BR298" s="85">
        <f t="shared" si="708"/>
        <v>0.36444356748224149</v>
      </c>
      <c r="BS298" s="85">
        <f t="shared" si="709"/>
        <v>0.168442515127598</v>
      </c>
      <c r="BT298" s="85">
        <f t="shared" si="710"/>
        <v>1.7955801104972375E-2</v>
      </c>
      <c r="BU298" s="85">
        <f t="shared" si="711"/>
        <v>0</v>
      </c>
      <c r="BV298" s="85">
        <f t="shared" si="712"/>
        <v>2.8282031044461983E-3</v>
      </c>
      <c r="BW298" s="85">
        <f t="shared" si="713"/>
        <v>1.841620626151013E-3</v>
      </c>
      <c r="BX298" s="85">
        <f t="shared" si="714"/>
        <v>0</v>
      </c>
      <c r="BY298" s="85">
        <f t="shared" si="715"/>
        <v>0</v>
      </c>
      <c r="BZ298" s="85">
        <f t="shared" si="716"/>
        <v>0</v>
      </c>
      <c r="CA298" s="76">
        <f t="shared" si="717"/>
        <v>1.841620626151013E-3</v>
      </c>
      <c r="CB298" s="86">
        <f t="shared" si="718"/>
        <v>1</v>
      </c>
      <c r="CC298" s="76"/>
      <c r="CD298" s="76"/>
      <c r="CE298" s="75">
        <v>1148</v>
      </c>
      <c r="CF298" s="75">
        <v>4738</v>
      </c>
      <c r="CG298" s="75">
        <v>3641</v>
      </c>
      <c r="CH298" s="75">
        <v>2313</v>
      </c>
      <c r="CI298" s="75">
        <v>1665</v>
      </c>
      <c r="CJ298" s="75">
        <v>1930</v>
      </c>
      <c r="CK298" s="75">
        <v>231</v>
      </c>
      <c r="CL298" s="75">
        <v>52</v>
      </c>
      <c r="CM298" s="73">
        <v>82</v>
      </c>
      <c r="CN298" s="75">
        <v>38</v>
      </c>
      <c r="CO298" s="73"/>
      <c r="CQ298" s="74">
        <f t="shared" si="719"/>
        <v>172</v>
      </c>
      <c r="CR298" s="74">
        <f t="shared" si="720"/>
        <v>15838</v>
      </c>
      <c r="CS298" s="76"/>
      <c r="CT298" s="77">
        <f t="shared" si="721"/>
        <v>7.2483899482257863E-2</v>
      </c>
      <c r="CU298" s="78">
        <f t="shared" si="722"/>
        <v>0.29915393357747189</v>
      </c>
      <c r="CV298" s="78">
        <f t="shared" si="723"/>
        <v>0.22989013764364188</v>
      </c>
      <c r="CW298" s="78">
        <f t="shared" si="724"/>
        <v>0.14604116681399165</v>
      </c>
      <c r="CX298" s="78">
        <f t="shared" si="725"/>
        <v>0.10512690996337921</v>
      </c>
      <c r="CY298" s="78">
        <f t="shared" si="726"/>
        <v>0.12185882055815128</v>
      </c>
      <c r="CZ298" s="78">
        <f t="shared" si="727"/>
        <v>1.458517489582018E-2</v>
      </c>
      <c r="DA298" s="79"/>
      <c r="DB298" s="79"/>
      <c r="DC298" s="79"/>
      <c r="DD298" s="79"/>
      <c r="DE298" s="79">
        <f t="shared" si="728"/>
        <v>1.0859957065286021E-2</v>
      </c>
      <c r="DF298" s="76">
        <f t="shared" si="729"/>
        <v>1</v>
      </c>
      <c r="DG298" s="76"/>
      <c r="DH298" s="76"/>
      <c r="DI298" s="76"/>
      <c r="DJ298" s="76"/>
      <c r="DK298" s="76">
        <f t="shared" si="631"/>
        <v>0.35536745935778585</v>
      </c>
      <c r="DL298" s="76">
        <f t="shared" si="632"/>
        <v>0.36444356748224149</v>
      </c>
      <c r="DM298" s="76">
        <f t="shared" si="633"/>
        <v>0.29915393357747189</v>
      </c>
      <c r="DN298" s="76"/>
      <c r="DO298" s="76"/>
      <c r="DP298" s="76">
        <f t="shared" si="634"/>
        <v>9.3040440682520487E-2</v>
      </c>
      <c r="DQ298" s="76">
        <f t="shared" si="635"/>
        <v>5.5906340436727174E-2</v>
      </c>
      <c r="DR298" s="76">
        <f t="shared" si="636"/>
        <v>0.10512690996337921</v>
      </c>
      <c r="DS298" s="76"/>
      <c r="DT298" s="76"/>
      <c r="DU298" s="76"/>
      <c r="DV298" s="76">
        <f t="shared" si="637"/>
        <v>0</v>
      </c>
      <c r="DW298" s="76"/>
      <c r="DX298" s="76"/>
      <c r="DY298" s="76"/>
      <c r="DZ298" s="76"/>
      <c r="EA298" s="76">
        <f t="shared" si="638"/>
        <v>2.8282031044461983E-3</v>
      </c>
      <c r="EB298" s="76"/>
      <c r="EC298" s="76"/>
      <c r="ED298" s="76"/>
      <c r="EE298" s="76">
        <f t="shared" si="730"/>
        <v>0.44840790004030634</v>
      </c>
      <c r="EF298" s="76">
        <f t="shared" si="731"/>
        <v>0.42317811102341485</v>
      </c>
      <c r="EG298" s="76">
        <f t="shared" si="732"/>
        <v>0.40428084354085109</v>
      </c>
      <c r="EH298" s="76"/>
      <c r="EI298" s="76"/>
      <c r="EJ298" s="76">
        <f t="shared" si="639"/>
        <v>-5.6213525780313967E-2</v>
      </c>
      <c r="EK298" s="76"/>
      <c r="EL298" s="76">
        <f t="shared" si="640"/>
        <v>-6.5289633904769606E-2</v>
      </c>
      <c r="EM298" s="76"/>
      <c r="EN298" s="76"/>
      <c r="EO298" s="76">
        <f t="shared" si="641"/>
        <v>1.2086469280858728E-2</v>
      </c>
      <c r="EP298" s="76"/>
      <c r="EQ298" s="76">
        <f t="shared" si="642"/>
        <v>4.922056952665204E-2</v>
      </c>
      <c r="ER298" s="76"/>
      <c r="ES298" s="76"/>
      <c r="ET298" s="76">
        <f t="shared" si="643"/>
        <v>0</v>
      </c>
      <c r="EU298" s="76"/>
      <c r="EV298" s="76">
        <f t="shared" si="644"/>
        <v>0</v>
      </c>
      <c r="EW298" s="76"/>
      <c r="EX298" s="76"/>
      <c r="EY298" s="76">
        <f t="shared" si="645"/>
        <v>0</v>
      </c>
      <c r="EZ298" s="76"/>
      <c r="FA298" s="76">
        <f t="shared" si="646"/>
        <v>-2.8282031044461983E-3</v>
      </c>
      <c r="FB298" s="76"/>
      <c r="FC298" s="76"/>
      <c r="FD298" s="76">
        <f t="shared" si="647"/>
        <v>-4.4127056499455253E-2</v>
      </c>
      <c r="FE298" s="76"/>
      <c r="FF298" s="76">
        <f t="shared" si="648"/>
        <v>-1.8897267482563762E-2</v>
      </c>
      <c r="FG298" s="76"/>
      <c r="FH298" s="76"/>
      <c r="FI298" s="76"/>
      <c r="FJ298" s="76"/>
      <c r="FK298" s="76"/>
      <c r="FL298" s="76">
        <f t="shared" si="649"/>
        <v>1.0546822517801962E-2</v>
      </c>
      <c r="FM298" s="76">
        <f t="shared" si="650"/>
        <v>1.7955801104972375E-2</v>
      </c>
      <c r="FN298" s="76">
        <f t="shared" si="651"/>
        <v>1.458517489582018E-2</v>
      </c>
      <c r="FO298" s="76"/>
      <c r="FP298" s="76">
        <f t="shared" si="652"/>
        <v>4.0383523780182177E-3</v>
      </c>
      <c r="FQ298" s="76"/>
      <c r="FR298" s="76">
        <f t="shared" si="653"/>
        <v>-3.3706262091521954E-3</v>
      </c>
      <c r="FS298" s="76"/>
      <c r="FT298" s="76"/>
      <c r="FU298" s="76"/>
      <c r="FV298" s="76"/>
      <c r="FW298" s="76">
        <f t="shared" si="654"/>
        <v>0.22155045008733038</v>
      </c>
      <c r="FX298" s="76">
        <f t="shared" si="655"/>
        <v>0.168442515127598</v>
      </c>
      <c r="FY298" s="76">
        <f t="shared" si="656"/>
        <v>0.22989013764364188</v>
      </c>
      <c r="FZ298" s="76"/>
      <c r="GA298" s="76">
        <f t="shared" si="657"/>
        <v>8.3396875563115092E-3</v>
      </c>
      <c r="GB298" s="76"/>
      <c r="GC298" s="76">
        <f t="shared" si="658"/>
        <v>6.1447622516043882E-2</v>
      </c>
      <c r="GD298" s="76"/>
      <c r="GE298" s="76"/>
      <c r="GF298" s="76"/>
      <c r="GG298" s="76"/>
      <c r="GH298" s="76">
        <f t="shared" si="659"/>
        <v>0.10634152895337902</v>
      </c>
      <c r="GI298" s="76">
        <f t="shared" si="660"/>
        <v>0.20257826887661143</v>
      </c>
      <c r="GJ298" s="76">
        <f t="shared" si="661"/>
        <v>0.12185882055815128</v>
      </c>
      <c r="GK298" s="76"/>
      <c r="GL298" s="76">
        <f t="shared" si="662"/>
        <v>1.5517291604772263E-2</v>
      </c>
      <c r="GM298" s="76"/>
      <c r="GN298" s="76">
        <f t="shared" si="663"/>
        <v>-8.0719448318460146E-2</v>
      </c>
      <c r="GO298" s="76"/>
      <c r="GP298" s="76"/>
      <c r="GQ298" s="76"/>
      <c r="GR298" s="76"/>
      <c r="GS298" s="76">
        <f t="shared" si="664"/>
        <v>0.10701330108827085</v>
      </c>
      <c r="GT298" s="76">
        <f t="shared" si="665"/>
        <v>0.10280189423835832</v>
      </c>
      <c r="GU298" s="76">
        <f t="shared" si="666"/>
        <v>7.2483899482257863E-2</v>
      </c>
      <c r="GV298" s="76"/>
      <c r="GW298" s="76">
        <f t="shared" si="667"/>
        <v>-3.4529401606012991E-2</v>
      </c>
      <c r="GX298" s="76"/>
      <c r="GY298" s="76">
        <f t="shared" si="668"/>
        <v>-3.0317994756100461E-2</v>
      </c>
      <c r="GZ298" s="76"/>
      <c r="HA298" s="76"/>
      <c r="HB298" s="76"/>
      <c r="HC298" s="76"/>
      <c r="HD298" s="76">
        <f t="shared" si="669"/>
        <v>8.4643288996372426E-2</v>
      </c>
      <c r="HE298" s="76">
        <f t="shared" si="670"/>
        <v>8.3201789002893975E-2</v>
      </c>
      <c r="HF298" s="76">
        <f t="shared" si="671"/>
        <v>0.14604116681399165</v>
      </c>
      <c r="HG298" s="76"/>
      <c r="HH298" s="76">
        <f t="shared" si="672"/>
        <v>6.1397877817619226E-2</v>
      </c>
      <c r="HI298" s="76"/>
      <c r="HJ298" s="76">
        <f t="shared" si="673"/>
        <v>6.2839377811097677E-2</v>
      </c>
      <c r="HK298" s="76"/>
      <c r="HL298" s="76"/>
      <c r="HM298" s="76"/>
      <c r="HN298" s="76"/>
      <c r="HO298" s="76"/>
      <c r="HP298" s="76"/>
      <c r="HQ298" s="76"/>
      <c r="HR298" s="76">
        <f t="shared" si="674"/>
        <v>0.11756012360607282</v>
      </c>
      <c r="HS298" s="76">
        <f t="shared" si="675"/>
        <v>0.19165659008464328</v>
      </c>
      <c r="HT298" s="76">
        <f t="shared" si="676"/>
        <v>0.20220341260244523</v>
      </c>
      <c r="HU298" s="76"/>
      <c r="HV298" s="76">
        <f t="shared" si="677"/>
        <v>0.1207576953433307</v>
      </c>
      <c r="HW298" s="76">
        <f t="shared" si="678"/>
        <v>0.1860036832412523</v>
      </c>
      <c r="HX298" s="76">
        <f t="shared" si="679"/>
        <v>0.20395948434622468</v>
      </c>
      <c r="HY298" s="76"/>
      <c r="HZ298" s="76">
        <f t="shared" si="680"/>
        <v>8.7069074378078037E-2</v>
      </c>
      <c r="IA298" s="76">
        <f t="shared" si="681"/>
        <v>0.21852506629624951</v>
      </c>
      <c r="IB298" s="76">
        <f t="shared" si="682"/>
        <v>0.23311024119206969</v>
      </c>
      <c r="IC298" s="76"/>
      <c r="ID298" s="76"/>
      <c r="IE298" s="76">
        <f t="shared" si="683"/>
        <v>-3.0491049227994782E-2</v>
      </c>
      <c r="IF298" s="76"/>
      <c r="IG298" s="76">
        <f t="shared" si="684"/>
        <v>-3.3688620965252658E-2</v>
      </c>
      <c r="IH298" s="76"/>
      <c r="II298" s="76"/>
      <c r="IJ298" s="76">
        <f t="shared" si="685"/>
        <v>2.6868476211606235E-2</v>
      </c>
      <c r="IK298" s="76"/>
      <c r="IL298" s="76">
        <f t="shared" si="686"/>
        <v>3.2521383054997216E-2</v>
      </c>
      <c r="IM298" s="76"/>
      <c r="IN298" s="76"/>
      <c r="IO298" s="76">
        <f t="shared" si="687"/>
        <v>3.0906828589624458E-2</v>
      </c>
      <c r="IP298" s="76"/>
      <c r="IQ298" s="76">
        <f t="shared" si="688"/>
        <v>2.9150756845845005E-2</v>
      </c>
      <c r="IR298" s="76"/>
      <c r="IS298" s="76"/>
      <c r="IT298" s="76"/>
      <c r="IU298" s="76"/>
      <c r="IV298" s="76"/>
      <c r="IW298" s="76">
        <v>0.01</v>
      </c>
      <c r="IX298" s="183">
        <v>4.1375140364515852</v>
      </c>
      <c r="IY298" s="183">
        <v>4.191013263119892</v>
      </c>
      <c r="IZ298" s="175">
        <v>-0.23255345623201426</v>
      </c>
      <c r="JA298" s="76"/>
      <c r="JB298" s="74">
        <v>23333</v>
      </c>
      <c r="JC298" s="74">
        <v>131</v>
      </c>
      <c r="JD298" s="74">
        <v>121</v>
      </c>
      <c r="JE298" s="76">
        <v>1.7828577849226333E-2</v>
      </c>
      <c r="JF298" s="76">
        <v>6.4641662363149388E-2</v>
      </c>
      <c r="JG298" s="74"/>
      <c r="JH298" s="74">
        <v>121</v>
      </c>
      <c r="JI298" s="74">
        <v>7</v>
      </c>
      <c r="JJ298" s="175">
        <v>5.7851239669421489E-2</v>
      </c>
      <c r="JK298" s="74">
        <v>200</v>
      </c>
      <c r="JL298" s="74">
        <v>26</v>
      </c>
      <c r="JM298" s="175">
        <v>0.13</v>
      </c>
      <c r="JN298" s="74">
        <v>321</v>
      </c>
      <c r="JO298" s="74">
        <v>33</v>
      </c>
      <c r="JP298" s="175">
        <v>0.10280373831775701</v>
      </c>
      <c r="JQ298" s="175">
        <v>0.85839633742240007</v>
      </c>
      <c r="JR298" s="74"/>
      <c r="JS298" s="74"/>
      <c r="JT298" s="76">
        <v>5.3763440860215055E-2</v>
      </c>
      <c r="JU298" s="175"/>
      <c r="JV298" s="175">
        <v>6.3260973179080554E-2</v>
      </c>
      <c r="JW298" s="175">
        <v>6.5427444863295639E-3</v>
      </c>
      <c r="JX298" s="175">
        <v>1.9281597989514277E-2</v>
      </c>
      <c r="JY298" s="175">
        <v>4.3979375189566274E-2</v>
      </c>
      <c r="JZ298" s="175">
        <v>6.9803717665410117E-2</v>
      </c>
      <c r="KA298" s="175">
        <v>2.3701200225313055E-2</v>
      </c>
      <c r="KB298" s="175">
        <v>2.625763681268686E-2</v>
      </c>
      <c r="KC298" s="175">
        <v>0.10048095671389574</v>
      </c>
      <c r="KD298" s="175">
        <v>5.6501581524329478E-2</v>
      </c>
      <c r="KE298" s="175">
        <v>4.9958837037999915E-2</v>
      </c>
      <c r="KF298" s="175">
        <v>0.11976255470341003</v>
      </c>
      <c r="KG298" s="175"/>
      <c r="KH298" s="74">
        <v>1838</v>
      </c>
      <c r="KI298" s="74">
        <v>21838</v>
      </c>
      <c r="KJ298" s="74">
        <v>2764</v>
      </c>
      <c r="KK298" s="74">
        <v>23079</v>
      </c>
      <c r="KL298" s="76">
        <v>8.4165216594926276E-2</v>
      </c>
      <c r="KM298" s="76">
        <v>0.11976255470341003</v>
      </c>
      <c r="KN298" s="175">
        <v>3.5597338108483756E-2</v>
      </c>
      <c r="KO298" s="175">
        <v>0.42294595735205021</v>
      </c>
      <c r="KP298" s="175"/>
      <c r="KQ298" s="74">
        <v>323</v>
      </c>
      <c r="KR298" s="74">
        <v>1504</v>
      </c>
      <c r="KS298" s="175">
        <v>0.21476063829787234</v>
      </c>
      <c r="KT298" s="74">
        <v>676</v>
      </c>
      <c r="KU298" s="74">
        <v>3173</v>
      </c>
      <c r="KV298" s="175">
        <v>0.2130475890324614</v>
      </c>
      <c r="KW298" s="74">
        <v>985</v>
      </c>
      <c r="KX298" s="74">
        <v>4744</v>
      </c>
      <c r="KY298" s="175">
        <v>0.20763069139966273</v>
      </c>
      <c r="KZ298" s="74">
        <v>1243</v>
      </c>
      <c r="LA298" s="74">
        <v>6607</v>
      </c>
      <c r="LB298" s="175">
        <v>0.18813379748751324</v>
      </c>
      <c r="LC298" s="74">
        <v>374</v>
      </c>
      <c r="LD298" s="74">
        <v>2412</v>
      </c>
      <c r="LE298" s="175">
        <f t="shared" si="689"/>
        <v>0.1550580431177446</v>
      </c>
      <c r="LF298" s="74">
        <v>651</v>
      </c>
      <c r="LG298" s="74">
        <v>4658</v>
      </c>
      <c r="LH298" s="175">
        <f t="shared" si="690"/>
        <v>0.13975955345641908</v>
      </c>
      <c r="LI298" s="74">
        <v>347</v>
      </c>
      <c r="LJ298" s="74">
        <v>5289</v>
      </c>
      <c r="LK298" s="175">
        <f t="shared" si="691"/>
        <v>6.5607865380979388E-2</v>
      </c>
      <c r="LL298" s="74">
        <v>1372</v>
      </c>
      <c r="LM298" s="74">
        <v>12359</v>
      </c>
      <c r="LN298" s="175">
        <v>0.11101221781697548</v>
      </c>
      <c r="LO298" s="175"/>
      <c r="LP298" s="74">
        <v>149</v>
      </c>
      <c r="LQ298" s="74">
        <v>4113</v>
      </c>
      <c r="LR298" s="175">
        <v>3.6226598589837102E-2</v>
      </c>
      <c r="LS298" s="74">
        <v>2764</v>
      </c>
      <c r="LT298" s="74">
        <v>23079</v>
      </c>
      <c r="LU298" s="175">
        <v>0.11976255470341003</v>
      </c>
      <c r="LV298" s="175"/>
      <c r="LW298" s="74"/>
      <c r="LX298" s="74">
        <v>260</v>
      </c>
      <c r="LY298" s="74">
        <v>223</v>
      </c>
      <c r="LZ298" s="74">
        <v>41</v>
      </c>
      <c r="MA298" s="74">
        <v>53</v>
      </c>
      <c r="MB298" s="74">
        <v>94</v>
      </c>
      <c r="MC298" s="74">
        <v>173</v>
      </c>
      <c r="MD298" s="74"/>
    </row>
    <row r="299" spans="1:342" x14ac:dyDescent="0.25">
      <c r="A299" s="153"/>
      <c r="B299" s="156" t="s">
        <v>10</v>
      </c>
      <c r="C299" s="154"/>
      <c r="D299" s="159">
        <v>11055</v>
      </c>
      <c r="E299" s="159" t="s">
        <v>0</v>
      </c>
      <c r="F299" s="73" t="s">
        <v>33</v>
      </c>
      <c r="P299" s="164"/>
      <c r="Q299" s="129"/>
      <c r="R299" s="129"/>
      <c r="S299" s="129"/>
      <c r="T299" s="129"/>
      <c r="U299" s="129"/>
      <c r="V299" s="129"/>
      <c r="W299" s="129"/>
      <c r="X299" s="129"/>
      <c r="Y299" s="129"/>
      <c r="Z299" s="115"/>
      <c r="AA299" s="74"/>
      <c r="AB299" s="75">
        <v>1263</v>
      </c>
      <c r="AC299" s="75">
        <v>6520</v>
      </c>
      <c r="AD299" s="75">
        <v>1462</v>
      </c>
      <c r="AE299" s="75">
        <v>885</v>
      </c>
      <c r="AF299" s="75">
        <v>1151</v>
      </c>
      <c r="AG299" s="75">
        <v>2984</v>
      </c>
      <c r="AH299" s="75">
        <v>155</v>
      </c>
      <c r="AI299" s="75">
        <v>153</v>
      </c>
      <c r="AK299" s="74">
        <f t="shared" si="693"/>
        <v>14573</v>
      </c>
      <c r="AL299" s="76"/>
      <c r="AM299" s="77">
        <f t="shared" si="694"/>
        <v>8.6667124133671863E-2</v>
      </c>
      <c r="AN299" s="78">
        <f t="shared" si="695"/>
        <v>0.44740273107802098</v>
      </c>
      <c r="AO299" s="78">
        <f t="shared" si="696"/>
        <v>0.10032251423866054</v>
      </c>
      <c r="AP299" s="78">
        <f t="shared" si="697"/>
        <v>6.0728744939271252E-2</v>
      </c>
      <c r="AQ299" s="78">
        <f t="shared" si="698"/>
        <v>7.898167844644205E-2</v>
      </c>
      <c r="AR299" s="78">
        <f t="shared" si="699"/>
        <v>0.20476223152405132</v>
      </c>
      <c r="AS299" s="78">
        <f t="shared" si="700"/>
        <v>1.0636107870719825E-2</v>
      </c>
      <c r="AT299" s="79">
        <f t="shared" si="701"/>
        <v>1.0498867769162149E-2</v>
      </c>
      <c r="AU299" s="76">
        <f t="shared" si="702"/>
        <v>1</v>
      </c>
      <c r="AV299" s="76"/>
      <c r="AW299" s="76"/>
      <c r="AX299" s="75">
        <v>1163</v>
      </c>
      <c r="AY299" s="75">
        <v>846</v>
      </c>
      <c r="AZ299" s="75">
        <v>1482</v>
      </c>
      <c r="BA299" s="75">
        <v>897</v>
      </c>
      <c r="BB299" s="75">
        <v>7529</v>
      </c>
      <c r="BC299" s="75">
        <v>2521</v>
      </c>
      <c r="BD299" s="75">
        <v>346</v>
      </c>
      <c r="BF299" s="75">
        <v>41</v>
      </c>
      <c r="BG299" s="80">
        <v>11</v>
      </c>
      <c r="BH299" s="81">
        <v>125</v>
      </c>
      <c r="BI299" s="81"/>
      <c r="BJ299" s="82"/>
      <c r="BK299" s="74">
        <f t="shared" si="703"/>
        <v>136</v>
      </c>
      <c r="BL299" s="80">
        <f t="shared" si="630"/>
        <v>14961</v>
      </c>
      <c r="BM299" s="83"/>
      <c r="BN299" s="84">
        <f t="shared" si="704"/>
        <v>7.773544549161153E-2</v>
      </c>
      <c r="BO299" s="85">
        <f t="shared" si="705"/>
        <v>5.6547022257870463E-2</v>
      </c>
      <c r="BP299" s="85">
        <f t="shared" si="706"/>
        <v>9.9057549629035499E-2</v>
      </c>
      <c r="BQ299" s="85">
        <f t="shared" si="707"/>
        <v>5.9955885301784639E-2</v>
      </c>
      <c r="BR299" s="85">
        <f t="shared" si="708"/>
        <v>0.50324176191431058</v>
      </c>
      <c r="BS299" s="85">
        <f t="shared" si="709"/>
        <v>0.16850477909230666</v>
      </c>
      <c r="BT299" s="85">
        <f t="shared" si="710"/>
        <v>2.3126796337143238E-2</v>
      </c>
      <c r="BU299" s="85">
        <f t="shared" si="711"/>
        <v>0</v>
      </c>
      <c r="BV299" s="85">
        <f t="shared" si="712"/>
        <v>2.7404585254996324E-3</v>
      </c>
      <c r="BW299" s="85">
        <f t="shared" si="713"/>
        <v>7.3524497025599894E-4</v>
      </c>
      <c r="BX299" s="85">
        <f t="shared" si="714"/>
        <v>8.3550564801818054E-3</v>
      </c>
      <c r="BY299" s="85">
        <f t="shared" si="715"/>
        <v>0</v>
      </c>
      <c r="BZ299" s="85">
        <f t="shared" si="716"/>
        <v>0</v>
      </c>
      <c r="CA299" s="76">
        <f t="shared" si="717"/>
        <v>9.0903014504378037E-3</v>
      </c>
      <c r="CB299" s="86">
        <f t="shared" si="718"/>
        <v>1</v>
      </c>
      <c r="CC299" s="76"/>
      <c r="CD299" s="76"/>
      <c r="CE299" s="73">
        <v>546</v>
      </c>
      <c r="CF299" s="75">
        <v>6098</v>
      </c>
      <c r="CG299" s="75">
        <v>2743</v>
      </c>
      <c r="CH299" s="75">
        <v>1753</v>
      </c>
      <c r="CI299" s="75">
        <v>2160</v>
      </c>
      <c r="CJ299" s="75">
        <v>1210</v>
      </c>
      <c r="CK299" s="75">
        <v>257</v>
      </c>
      <c r="CL299" s="73">
        <v>14</v>
      </c>
      <c r="CM299" s="73">
        <v>8</v>
      </c>
      <c r="CN299" s="73">
        <v>158</v>
      </c>
      <c r="CO299" s="73">
        <v>2</v>
      </c>
      <c r="CQ299" s="74">
        <f t="shared" si="719"/>
        <v>182</v>
      </c>
      <c r="CR299" s="74">
        <f t="shared" si="720"/>
        <v>14949</v>
      </c>
      <c r="CS299" s="76"/>
      <c r="CT299" s="77">
        <f t="shared" si="721"/>
        <v>3.652418221954646E-2</v>
      </c>
      <c r="CU299" s="78">
        <f t="shared" si="722"/>
        <v>0.40792026222489797</v>
      </c>
      <c r="CV299" s="78">
        <f t="shared" si="723"/>
        <v>0.18349053448391198</v>
      </c>
      <c r="CW299" s="78">
        <f t="shared" si="724"/>
        <v>0.11726536892099806</v>
      </c>
      <c r="CX299" s="78">
        <f t="shared" si="725"/>
        <v>0.1444912703190849</v>
      </c>
      <c r="CY299" s="78">
        <f t="shared" si="726"/>
        <v>8.0941869021339222E-2</v>
      </c>
      <c r="CZ299" s="78">
        <f t="shared" si="727"/>
        <v>1.7191785403705934E-2</v>
      </c>
      <c r="DA299" s="79"/>
      <c r="DB299" s="79"/>
      <c r="DC299" s="79"/>
      <c r="DD299" s="79"/>
      <c r="DE299" s="79">
        <f t="shared" si="728"/>
        <v>1.2174727406515486E-2</v>
      </c>
      <c r="DF299" s="76">
        <f t="shared" si="729"/>
        <v>1</v>
      </c>
      <c r="DG299" s="76"/>
      <c r="DH299" s="76"/>
      <c r="DI299" s="76"/>
      <c r="DJ299" s="76"/>
      <c r="DK299" s="76">
        <f t="shared" si="631"/>
        <v>0.44740273107802098</v>
      </c>
      <c r="DL299" s="76">
        <f t="shared" si="632"/>
        <v>0.50324176191431058</v>
      </c>
      <c r="DM299" s="76">
        <f t="shared" si="633"/>
        <v>0.40792026222489797</v>
      </c>
      <c r="DN299" s="76"/>
      <c r="DO299" s="76"/>
      <c r="DP299" s="76">
        <f t="shared" si="634"/>
        <v>0.10032251423866054</v>
      </c>
      <c r="DQ299" s="76">
        <f t="shared" si="635"/>
        <v>5.6547022257870463E-2</v>
      </c>
      <c r="DR299" s="76">
        <f t="shared" si="636"/>
        <v>0.1444912703190849</v>
      </c>
      <c r="DS299" s="76"/>
      <c r="DT299" s="76"/>
      <c r="DU299" s="76"/>
      <c r="DV299" s="76">
        <f t="shared" si="637"/>
        <v>0</v>
      </c>
      <c r="DW299" s="76"/>
      <c r="DX299" s="76"/>
      <c r="DY299" s="76"/>
      <c r="DZ299" s="76"/>
      <c r="EA299" s="76">
        <f t="shared" si="638"/>
        <v>2.7404585254996324E-3</v>
      </c>
      <c r="EB299" s="76"/>
      <c r="EC299" s="76"/>
      <c r="ED299" s="76"/>
      <c r="EE299" s="76">
        <f t="shared" si="730"/>
        <v>0.54772524531668154</v>
      </c>
      <c r="EF299" s="76">
        <f t="shared" si="731"/>
        <v>0.56252924269768068</v>
      </c>
      <c r="EG299" s="76">
        <f t="shared" si="732"/>
        <v>0.5524115325439829</v>
      </c>
      <c r="EH299" s="76"/>
      <c r="EI299" s="76"/>
      <c r="EJ299" s="76">
        <f t="shared" si="639"/>
        <v>-3.9482468853123009E-2</v>
      </c>
      <c r="EK299" s="76"/>
      <c r="EL299" s="76">
        <f t="shared" si="640"/>
        <v>-9.5321499689412614E-2</v>
      </c>
      <c r="EM299" s="76"/>
      <c r="EN299" s="76"/>
      <c r="EO299" s="76">
        <f t="shared" si="641"/>
        <v>4.4168756080424365E-2</v>
      </c>
      <c r="EP299" s="76"/>
      <c r="EQ299" s="76">
        <f t="shared" si="642"/>
        <v>8.7944248061214439E-2</v>
      </c>
      <c r="ER299" s="76"/>
      <c r="ES299" s="76"/>
      <c r="ET299" s="76">
        <f t="shared" si="643"/>
        <v>0</v>
      </c>
      <c r="EU299" s="76"/>
      <c r="EV299" s="76">
        <f t="shared" si="644"/>
        <v>0</v>
      </c>
      <c r="EW299" s="76"/>
      <c r="EX299" s="76"/>
      <c r="EY299" s="76">
        <f t="shared" si="645"/>
        <v>0</v>
      </c>
      <c r="EZ299" s="76"/>
      <c r="FA299" s="76">
        <f t="shared" si="646"/>
        <v>-2.7404585254996324E-3</v>
      </c>
      <c r="FB299" s="76"/>
      <c r="FC299" s="76"/>
      <c r="FD299" s="76">
        <f t="shared" si="647"/>
        <v>4.6862872273013556E-3</v>
      </c>
      <c r="FE299" s="76"/>
      <c r="FF299" s="76">
        <f t="shared" si="648"/>
        <v>-1.0117710153697779E-2</v>
      </c>
      <c r="FG299" s="76"/>
      <c r="FH299" s="76"/>
      <c r="FI299" s="76"/>
      <c r="FJ299" s="76"/>
      <c r="FK299" s="76"/>
      <c r="FL299" s="76">
        <f t="shared" si="649"/>
        <v>1.0636107870719825E-2</v>
      </c>
      <c r="FM299" s="76">
        <f t="shared" si="650"/>
        <v>2.3126796337143238E-2</v>
      </c>
      <c r="FN299" s="76">
        <f t="shared" si="651"/>
        <v>1.7191785403705934E-2</v>
      </c>
      <c r="FO299" s="76"/>
      <c r="FP299" s="76">
        <f t="shared" si="652"/>
        <v>6.5556775329861094E-3</v>
      </c>
      <c r="FQ299" s="76"/>
      <c r="FR299" s="76">
        <f t="shared" si="653"/>
        <v>-5.9350109334373041E-3</v>
      </c>
      <c r="FS299" s="76"/>
      <c r="FT299" s="76"/>
      <c r="FU299" s="76"/>
      <c r="FV299" s="76"/>
      <c r="FW299" s="76">
        <f t="shared" si="654"/>
        <v>0.20476223152405132</v>
      </c>
      <c r="FX299" s="76">
        <f t="shared" si="655"/>
        <v>0.16850477909230666</v>
      </c>
      <c r="FY299" s="76">
        <f t="shared" si="656"/>
        <v>0.18349053448391198</v>
      </c>
      <c r="FZ299" s="76"/>
      <c r="GA299" s="76">
        <f t="shared" si="657"/>
        <v>-2.1271697040139342E-2</v>
      </c>
      <c r="GB299" s="76"/>
      <c r="GC299" s="76">
        <f t="shared" si="658"/>
        <v>1.4985755391605321E-2</v>
      </c>
      <c r="GD299" s="76"/>
      <c r="GE299" s="76"/>
      <c r="GF299" s="76"/>
      <c r="GG299" s="76"/>
      <c r="GH299" s="76">
        <f t="shared" si="659"/>
        <v>8.6667124133671863E-2</v>
      </c>
      <c r="GI299" s="76">
        <f t="shared" si="660"/>
        <v>9.9057549629035499E-2</v>
      </c>
      <c r="GJ299" s="76">
        <f t="shared" si="661"/>
        <v>8.0941869021339222E-2</v>
      </c>
      <c r="GK299" s="76"/>
      <c r="GL299" s="76">
        <f t="shared" si="662"/>
        <v>-5.7252551123326417E-3</v>
      </c>
      <c r="GM299" s="76"/>
      <c r="GN299" s="76">
        <f t="shared" si="663"/>
        <v>-1.8115680607696277E-2</v>
      </c>
      <c r="GO299" s="76"/>
      <c r="GP299" s="76"/>
      <c r="GQ299" s="76"/>
      <c r="GR299" s="76"/>
      <c r="GS299" s="76">
        <f t="shared" si="664"/>
        <v>6.0728744939271252E-2</v>
      </c>
      <c r="GT299" s="76">
        <f t="shared" si="665"/>
        <v>5.9955885301784639E-2</v>
      </c>
      <c r="GU299" s="76">
        <f t="shared" si="666"/>
        <v>3.652418221954646E-2</v>
      </c>
      <c r="GV299" s="76"/>
      <c r="GW299" s="76">
        <f t="shared" si="667"/>
        <v>-2.4204562719724793E-2</v>
      </c>
      <c r="GX299" s="76"/>
      <c r="GY299" s="76">
        <f t="shared" si="668"/>
        <v>-2.343170308223818E-2</v>
      </c>
      <c r="GZ299" s="76"/>
      <c r="HA299" s="76"/>
      <c r="HB299" s="76"/>
      <c r="HC299" s="76"/>
      <c r="HD299" s="76">
        <f t="shared" si="669"/>
        <v>7.898167844644205E-2</v>
      </c>
      <c r="HE299" s="76">
        <f t="shared" si="670"/>
        <v>7.773544549161153E-2</v>
      </c>
      <c r="HF299" s="76">
        <f t="shared" si="671"/>
        <v>0.11726536892099806</v>
      </c>
      <c r="HG299" s="76"/>
      <c r="HH299" s="76">
        <f t="shared" si="672"/>
        <v>3.8283690474556015E-2</v>
      </c>
      <c r="HI299" s="76"/>
      <c r="HJ299" s="76">
        <f t="shared" si="673"/>
        <v>3.9529923429386535E-2</v>
      </c>
      <c r="HK299" s="76"/>
      <c r="HL299" s="76"/>
      <c r="HM299" s="76"/>
      <c r="HN299" s="76"/>
      <c r="HO299" s="76"/>
      <c r="HP299" s="76"/>
      <c r="HQ299" s="76"/>
      <c r="HR299" s="76">
        <f t="shared" si="674"/>
        <v>7.1364852809991081E-2</v>
      </c>
      <c r="HS299" s="76">
        <f t="shared" si="675"/>
        <v>0.13971042338571329</v>
      </c>
      <c r="HT299" s="76">
        <f t="shared" si="676"/>
        <v>0.15034653125643313</v>
      </c>
      <c r="HU299" s="76"/>
      <c r="HV299" s="76">
        <f t="shared" si="677"/>
        <v>8.3082681638927874E-2</v>
      </c>
      <c r="HW299" s="76">
        <f t="shared" si="678"/>
        <v>0.13769133079339618</v>
      </c>
      <c r="HX299" s="76">
        <f t="shared" si="679"/>
        <v>0.16081812713053939</v>
      </c>
      <c r="HY299" s="76"/>
      <c r="HZ299" s="76">
        <f t="shared" si="680"/>
        <v>5.3715967623252397E-2</v>
      </c>
      <c r="IA299" s="76">
        <f t="shared" si="681"/>
        <v>0.15378955114054452</v>
      </c>
      <c r="IB299" s="76">
        <f t="shared" si="682"/>
        <v>0.17098133654425046</v>
      </c>
      <c r="IC299" s="76"/>
      <c r="ID299" s="76"/>
      <c r="IE299" s="76">
        <f t="shared" si="683"/>
        <v>-1.7648885186738683E-2</v>
      </c>
      <c r="IF299" s="76"/>
      <c r="IG299" s="76">
        <f t="shared" si="684"/>
        <v>-2.9366714015675477E-2</v>
      </c>
      <c r="IH299" s="76"/>
      <c r="II299" s="76"/>
      <c r="IJ299" s="76">
        <f t="shared" si="685"/>
        <v>1.4079127754831222E-2</v>
      </c>
      <c r="IK299" s="76"/>
      <c r="IL299" s="76">
        <f t="shared" si="686"/>
        <v>1.6098220347148334E-2</v>
      </c>
      <c r="IM299" s="76"/>
      <c r="IN299" s="76"/>
      <c r="IO299" s="76">
        <f t="shared" si="687"/>
        <v>2.0634805287817332E-2</v>
      </c>
      <c r="IP299" s="76"/>
      <c r="IQ299" s="76">
        <f t="shared" si="688"/>
        <v>1.0163209413711072E-2</v>
      </c>
      <c r="IR299" s="76"/>
      <c r="IS299" s="76"/>
      <c r="IT299" s="76"/>
      <c r="IU299" s="76"/>
      <c r="IV299" s="76"/>
      <c r="IW299" s="76">
        <v>0.05</v>
      </c>
      <c r="IX299" s="183">
        <v>4.4519841360812453</v>
      </c>
      <c r="IY299" s="183">
        <v>4.5602162514750271</v>
      </c>
      <c r="IZ299" s="175">
        <v>-1.7879461116081696E-2</v>
      </c>
      <c r="JA299" s="76"/>
      <c r="JB299" s="74">
        <v>21252</v>
      </c>
      <c r="JC299" s="74">
        <v>119</v>
      </c>
      <c r="JD299" s="74">
        <v>115</v>
      </c>
      <c r="JE299" s="76">
        <v>1.5256633096853765E-2</v>
      </c>
      <c r="JF299" s="76">
        <v>6.1201741008303896E-2</v>
      </c>
      <c r="JG299" s="74"/>
      <c r="JH299" s="74">
        <v>175</v>
      </c>
      <c r="JI299" s="74">
        <v>11</v>
      </c>
      <c r="JJ299" s="175">
        <v>6.2857142857142861E-2</v>
      </c>
      <c r="JK299" s="74">
        <v>83</v>
      </c>
      <c r="JL299" s="74">
        <v>11</v>
      </c>
      <c r="JM299" s="175">
        <v>0.13253012048192772</v>
      </c>
      <c r="JN299" s="74">
        <v>258</v>
      </c>
      <c r="JO299" s="74">
        <v>22</v>
      </c>
      <c r="JP299" s="175">
        <v>8.5271317829457363E-2</v>
      </c>
      <c r="JQ299" s="175">
        <v>0.87910572058537595</v>
      </c>
      <c r="JR299" s="74"/>
      <c r="JS299" s="74"/>
      <c r="JT299" s="76">
        <v>4.40251572327044E-2</v>
      </c>
      <c r="JU299" s="175"/>
      <c r="JV299" s="175">
        <v>6.4634594197576209E-2</v>
      </c>
      <c r="JW299" s="175">
        <v>5.8299669482188765E-3</v>
      </c>
      <c r="JX299" s="175">
        <v>4.1222915901579144E-2</v>
      </c>
      <c r="JY299" s="175">
        <v>2.3411678295997062E-2</v>
      </c>
      <c r="JZ299" s="175">
        <v>7.0464561145795079E-2</v>
      </c>
      <c r="KA299" s="175">
        <v>4.6364304076386342E-3</v>
      </c>
      <c r="KB299" s="175">
        <v>2.189680499449137E-2</v>
      </c>
      <c r="KC299" s="175">
        <v>5.5774880646345941E-2</v>
      </c>
      <c r="KD299" s="175">
        <v>3.2363202350348882E-2</v>
      </c>
      <c r="KE299" s="175">
        <v>2.6533235402130005E-2</v>
      </c>
      <c r="KF299" s="175">
        <v>9.6997796547925078E-2</v>
      </c>
      <c r="KG299" s="175"/>
      <c r="KH299" s="74">
        <v>1739</v>
      </c>
      <c r="KI299" s="74">
        <v>21211</v>
      </c>
      <c r="KJ299" s="74">
        <v>2113</v>
      </c>
      <c r="KK299" s="74">
        <v>21784</v>
      </c>
      <c r="KL299" s="76">
        <v>8.1985762104568385E-2</v>
      </c>
      <c r="KM299" s="76">
        <v>9.6997796547925078E-2</v>
      </c>
      <c r="KN299" s="175">
        <v>1.5012034443356692E-2</v>
      </c>
      <c r="KO299" s="175">
        <v>0.18310538388616376</v>
      </c>
      <c r="KP299" s="175"/>
      <c r="KQ299" s="74">
        <v>187</v>
      </c>
      <c r="KR299" s="74">
        <v>1134</v>
      </c>
      <c r="KS299" s="175">
        <v>0.16490299823633156</v>
      </c>
      <c r="KT299" s="74">
        <v>425</v>
      </c>
      <c r="KU299" s="74">
        <v>2542</v>
      </c>
      <c r="KV299" s="175">
        <v>0.16719118804091268</v>
      </c>
      <c r="KW299" s="74">
        <v>627</v>
      </c>
      <c r="KX299" s="74">
        <v>3896</v>
      </c>
      <c r="KY299" s="175">
        <v>0.16093429158110883</v>
      </c>
      <c r="KZ299" s="74">
        <v>882</v>
      </c>
      <c r="LA299" s="74">
        <v>5772</v>
      </c>
      <c r="LB299" s="175">
        <v>0.15280665280665282</v>
      </c>
      <c r="LC299" s="74">
        <v>272</v>
      </c>
      <c r="LD299" s="74">
        <v>2054</v>
      </c>
      <c r="LE299" s="175">
        <f t="shared" si="689"/>
        <v>0.13242453748782862</v>
      </c>
      <c r="LF299" s="74">
        <v>422</v>
      </c>
      <c r="LG299" s="74">
        <v>4046</v>
      </c>
      <c r="LH299" s="175">
        <f t="shared" si="690"/>
        <v>0.10430054374691053</v>
      </c>
      <c r="LI299" s="74">
        <v>329</v>
      </c>
      <c r="LJ299" s="74">
        <v>5123</v>
      </c>
      <c r="LK299" s="175">
        <f t="shared" si="691"/>
        <v>6.4220183486238536E-2</v>
      </c>
      <c r="LL299" s="74">
        <v>1023</v>
      </c>
      <c r="LM299" s="74">
        <v>11223</v>
      </c>
      <c r="LN299" s="175">
        <v>9.115209836941994E-2</v>
      </c>
      <c r="LO299" s="175"/>
      <c r="LP299" s="74">
        <v>208</v>
      </c>
      <c r="LQ299" s="74">
        <v>4789</v>
      </c>
      <c r="LR299" s="175">
        <v>4.3432866986844849E-2</v>
      </c>
      <c r="LS299" s="74">
        <v>2113</v>
      </c>
      <c r="LT299" s="74">
        <v>21784</v>
      </c>
      <c r="LU299" s="175">
        <v>9.6997796547925078E-2</v>
      </c>
      <c r="LV299" s="175"/>
      <c r="LW299" s="74"/>
      <c r="LX299" s="74">
        <v>217</v>
      </c>
      <c r="LY299" s="74">
        <v>189</v>
      </c>
      <c r="LZ299" s="74">
        <v>30</v>
      </c>
      <c r="MA299" s="74">
        <v>60</v>
      </c>
      <c r="MB299" s="74">
        <v>17</v>
      </c>
      <c r="MC299" s="74">
        <v>79</v>
      </c>
      <c r="MD299" s="74"/>
    </row>
    <row r="300" spans="1:342" x14ac:dyDescent="0.25">
      <c r="A300" s="153"/>
      <c r="B300" s="156" t="s">
        <v>48</v>
      </c>
      <c r="C300" s="154"/>
      <c r="D300" s="159">
        <v>71066</v>
      </c>
      <c r="E300" s="159" t="s">
        <v>262</v>
      </c>
      <c r="F300" s="73" t="s">
        <v>276</v>
      </c>
      <c r="P300" s="164"/>
      <c r="Q300" s="129"/>
      <c r="R300" s="129"/>
      <c r="S300" s="129"/>
      <c r="T300" s="129"/>
      <c r="U300" s="129"/>
      <c r="V300" s="129"/>
      <c r="W300" s="129"/>
      <c r="X300" s="129"/>
      <c r="Y300" s="129"/>
      <c r="Z300" s="115"/>
      <c r="AA300" s="74"/>
      <c r="AB300" s="75">
        <v>3680</v>
      </c>
      <c r="AC300" s="75">
        <v>3893</v>
      </c>
      <c r="AD300" s="75">
        <v>1348</v>
      </c>
      <c r="AE300" s="90">
        <f>AJ300*((BA300/(AX300+BA300)))</f>
        <v>2097.8566688785663</v>
      </c>
      <c r="AF300" s="90">
        <f>AJ300*((AX300/(AX300+BA300)))</f>
        <v>832.14333112143333</v>
      </c>
      <c r="AG300" s="75">
        <v>1898</v>
      </c>
      <c r="AH300" s="75">
        <v>250</v>
      </c>
      <c r="AI300" s="75">
        <v>0</v>
      </c>
      <c r="AJ300" s="75">
        <v>2930</v>
      </c>
      <c r="AK300" s="74">
        <f t="shared" si="693"/>
        <v>13999</v>
      </c>
      <c r="AL300" s="76"/>
      <c r="AM300" s="77">
        <f t="shared" si="694"/>
        <v>0.26287591970855062</v>
      </c>
      <c r="AN300" s="78">
        <f t="shared" si="695"/>
        <v>0.27809129223515966</v>
      </c>
      <c r="AO300" s="78">
        <f t="shared" si="696"/>
        <v>9.6292592328023424E-2</v>
      </c>
      <c r="AP300" s="78">
        <f t="shared" si="697"/>
        <v>0.14985760903482864</v>
      </c>
      <c r="AQ300" s="78">
        <f t="shared" si="698"/>
        <v>5.9443055298337974E-2</v>
      </c>
      <c r="AR300" s="78">
        <f t="shared" si="699"/>
        <v>0.13558111293663833</v>
      </c>
      <c r="AS300" s="78">
        <f t="shared" si="700"/>
        <v>1.7858418458461318E-2</v>
      </c>
      <c r="AT300" s="79">
        <f t="shared" si="701"/>
        <v>0</v>
      </c>
      <c r="AU300" s="76">
        <f t="shared" si="702"/>
        <v>1</v>
      </c>
      <c r="AV300" s="76"/>
      <c r="AW300" s="76"/>
      <c r="AX300" s="75">
        <v>856</v>
      </c>
      <c r="AY300" s="75">
        <v>946</v>
      </c>
      <c r="AZ300" s="75">
        <v>1998</v>
      </c>
      <c r="BA300" s="75">
        <v>2158</v>
      </c>
      <c r="BB300" s="75">
        <v>5346</v>
      </c>
      <c r="BC300" s="75">
        <v>2396</v>
      </c>
      <c r="BD300" s="75">
        <v>345</v>
      </c>
      <c r="BF300" s="75">
        <v>37</v>
      </c>
      <c r="BG300" s="80">
        <v>11</v>
      </c>
      <c r="BH300" s="81">
        <v>142</v>
      </c>
      <c r="BI300" s="81"/>
      <c r="BJ300" s="82"/>
      <c r="BK300" s="74">
        <f t="shared" si="703"/>
        <v>153</v>
      </c>
      <c r="BL300" s="80">
        <f t="shared" si="630"/>
        <v>14235</v>
      </c>
      <c r="BM300" s="83"/>
      <c r="BN300" s="84">
        <f t="shared" si="704"/>
        <v>6.0133473832103969E-2</v>
      </c>
      <c r="BO300" s="85">
        <f t="shared" si="705"/>
        <v>6.645591851071303E-2</v>
      </c>
      <c r="BP300" s="85">
        <f t="shared" si="706"/>
        <v>0.14035827186512118</v>
      </c>
      <c r="BQ300" s="85">
        <f t="shared" si="707"/>
        <v>0.15159817351598173</v>
      </c>
      <c r="BR300" s="85">
        <f t="shared" si="708"/>
        <v>0.37555321390937829</v>
      </c>
      <c r="BS300" s="85">
        <f t="shared" si="709"/>
        <v>0.16831752722163681</v>
      </c>
      <c r="BT300" s="85">
        <f t="shared" si="710"/>
        <v>2.4236037934668071E-2</v>
      </c>
      <c r="BU300" s="85">
        <f t="shared" si="711"/>
        <v>0</v>
      </c>
      <c r="BV300" s="85">
        <f t="shared" si="712"/>
        <v>2.5992272567615035E-3</v>
      </c>
      <c r="BW300" s="85">
        <f t="shared" si="713"/>
        <v>7.7274323849666317E-4</v>
      </c>
      <c r="BX300" s="85">
        <f t="shared" si="714"/>
        <v>9.9754127151387428E-3</v>
      </c>
      <c r="BY300" s="85">
        <f t="shared" si="715"/>
        <v>0</v>
      </c>
      <c r="BZ300" s="85">
        <f t="shared" si="716"/>
        <v>0</v>
      </c>
      <c r="CA300" s="76">
        <f t="shared" si="717"/>
        <v>1.0748155953635406E-2</v>
      </c>
      <c r="CB300" s="86">
        <f t="shared" si="718"/>
        <v>1</v>
      </c>
      <c r="CC300" s="76"/>
      <c r="CD300" s="76"/>
      <c r="CE300" s="75">
        <v>1409</v>
      </c>
      <c r="CF300" s="75">
        <v>3158</v>
      </c>
      <c r="CG300" s="75">
        <v>1989</v>
      </c>
      <c r="CH300" s="75">
        <v>1090</v>
      </c>
      <c r="CI300" s="75">
        <v>1799</v>
      </c>
      <c r="CJ300" s="75">
        <v>4088</v>
      </c>
      <c r="CK300" s="75">
        <v>357</v>
      </c>
      <c r="CL300" s="75">
        <v>184</v>
      </c>
      <c r="CM300" s="75">
        <v>138</v>
      </c>
      <c r="CQ300" s="74">
        <f t="shared" si="719"/>
        <v>322</v>
      </c>
      <c r="CR300" s="74">
        <f t="shared" si="720"/>
        <v>14212</v>
      </c>
      <c r="CS300" s="76"/>
      <c r="CT300" s="77">
        <f t="shared" si="721"/>
        <v>9.9141570503799611E-2</v>
      </c>
      <c r="CU300" s="78">
        <f t="shared" si="722"/>
        <v>0.22220658598367576</v>
      </c>
      <c r="CV300" s="78">
        <f t="shared" si="723"/>
        <v>0.13995215311004786</v>
      </c>
      <c r="CW300" s="78">
        <f t="shared" si="724"/>
        <v>7.669575007036307E-2</v>
      </c>
      <c r="CX300" s="78">
        <f t="shared" si="725"/>
        <v>0.12658316915282861</v>
      </c>
      <c r="CY300" s="78">
        <f t="shared" si="726"/>
        <v>0.28764424430059105</v>
      </c>
      <c r="CZ300" s="78">
        <f t="shared" si="727"/>
        <v>2.5119617224880382E-2</v>
      </c>
      <c r="DA300" s="79"/>
      <c r="DB300" s="79"/>
      <c r="DC300" s="79"/>
      <c r="DD300" s="79"/>
      <c r="DE300" s="79">
        <f t="shared" si="728"/>
        <v>2.265690965381368E-2</v>
      </c>
      <c r="DF300" s="76">
        <f t="shared" si="729"/>
        <v>1</v>
      </c>
      <c r="DG300" s="76"/>
      <c r="DH300" s="76"/>
      <c r="DI300" s="76"/>
      <c r="DJ300" s="76"/>
      <c r="DK300" s="76">
        <f t="shared" si="631"/>
        <v>0.27809129223515966</v>
      </c>
      <c r="DL300" s="76">
        <f t="shared" si="632"/>
        <v>0.37555321390937829</v>
      </c>
      <c r="DM300" s="76">
        <f t="shared" si="633"/>
        <v>0.22220658598367576</v>
      </c>
      <c r="DN300" s="76"/>
      <c r="DO300" s="76"/>
      <c r="DP300" s="76">
        <f t="shared" si="634"/>
        <v>9.6292592328023424E-2</v>
      </c>
      <c r="DQ300" s="76">
        <f t="shared" si="635"/>
        <v>6.645591851071303E-2</v>
      </c>
      <c r="DR300" s="76">
        <f t="shared" si="636"/>
        <v>0.12658316915282861</v>
      </c>
      <c r="DS300" s="76"/>
      <c r="DT300" s="76"/>
      <c r="DU300" s="76"/>
      <c r="DV300" s="76">
        <f t="shared" si="637"/>
        <v>0</v>
      </c>
      <c r="DW300" s="76"/>
      <c r="DX300" s="76"/>
      <c r="DY300" s="76"/>
      <c r="DZ300" s="76"/>
      <c r="EA300" s="76">
        <f t="shared" si="638"/>
        <v>2.5992272567615035E-3</v>
      </c>
      <c r="EB300" s="76"/>
      <c r="EC300" s="76"/>
      <c r="ED300" s="76"/>
      <c r="EE300" s="76">
        <f t="shared" si="730"/>
        <v>0.37438388456318306</v>
      </c>
      <c r="EF300" s="76">
        <f t="shared" si="731"/>
        <v>0.4446083596768528</v>
      </c>
      <c r="EG300" s="76">
        <f t="shared" si="732"/>
        <v>0.34878975513650434</v>
      </c>
      <c r="EH300" s="76"/>
      <c r="EI300" s="76"/>
      <c r="EJ300" s="76">
        <f t="shared" si="639"/>
        <v>-5.5884706251483895E-2</v>
      </c>
      <c r="EK300" s="76"/>
      <c r="EL300" s="76">
        <f t="shared" si="640"/>
        <v>-0.15334662792570253</v>
      </c>
      <c r="EM300" s="76"/>
      <c r="EN300" s="76"/>
      <c r="EO300" s="76">
        <f t="shared" si="641"/>
        <v>3.0290576824805182E-2</v>
      </c>
      <c r="EP300" s="76"/>
      <c r="EQ300" s="76">
        <f t="shared" si="642"/>
        <v>6.0127250642115576E-2</v>
      </c>
      <c r="ER300" s="76"/>
      <c r="ES300" s="76"/>
      <c r="ET300" s="76">
        <f t="shared" si="643"/>
        <v>0</v>
      </c>
      <c r="EU300" s="76"/>
      <c r="EV300" s="76">
        <f t="shared" si="644"/>
        <v>0</v>
      </c>
      <c r="EW300" s="76"/>
      <c r="EX300" s="76"/>
      <c r="EY300" s="76">
        <f t="shared" si="645"/>
        <v>0</v>
      </c>
      <c r="EZ300" s="76"/>
      <c r="FA300" s="76">
        <f t="shared" si="646"/>
        <v>-2.5992272567615035E-3</v>
      </c>
      <c r="FB300" s="76"/>
      <c r="FC300" s="76"/>
      <c r="FD300" s="76">
        <f t="shared" si="647"/>
        <v>-2.5594129426678713E-2</v>
      </c>
      <c r="FE300" s="76"/>
      <c r="FF300" s="76">
        <f t="shared" si="648"/>
        <v>-9.5818604540348462E-2</v>
      </c>
      <c r="FG300" s="76"/>
      <c r="FH300" s="76"/>
      <c r="FI300" s="76"/>
      <c r="FJ300" s="76"/>
      <c r="FK300" s="76"/>
      <c r="FL300" s="76">
        <f t="shared" si="649"/>
        <v>1.7858418458461318E-2</v>
      </c>
      <c r="FM300" s="76">
        <f t="shared" si="650"/>
        <v>2.4236037934668071E-2</v>
      </c>
      <c r="FN300" s="76">
        <f t="shared" si="651"/>
        <v>2.5119617224880382E-2</v>
      </c>
      <c r="FO300" s="76"/>
      <c r="FP300" s="76">
        <f t="shared" si="652"/>
        <v>7.2611987664190636E-3</v>
      </c>
      <c r="FQ300" s="76"/>
      <c r="FR300" s="76">
        <f t="shared" si="653"/>
        <v>8.8357929021231144E-4</v>
      </c>
      <c r="FS300" s="76"/>
      <c r="FT300" s="76"/>
      <c r="FU300" s="76"/>
      <c r="FV300" s="76"/>
      <c r="FW300" s="76">
        <f t="shared" si="654"/>
        <v>0.13558111293663833</v>
      </c>
      <c r="FX300" s="76">
        <f t="shared" si="655"/>
        <v>0.16831752722163681</v>
      </c>
      <c r="FY300" s="76">
        <f t="shared" si="656"/>
        <v>0.13995215311004786</v>
      </c>
      <c r="FZ300" s="76"/>
      <c r="GA300" s="76">
        <f t="shared" si="657"/>
        <v>4.3710401734095294E-3</v>
      </c>
      <c r="GB300" s="76"/>
      <c r="GC300" s="76">
        <f t="shared" si="658"/>
        <v>-2.8365374111588959E-2</v>
      </c>
      <c r="GD300" s="76"/>
      <c r="GE300" s="76"/>
      <c r="GF300" s="76"/>
      <c r="GG300" s="76"/>
      <c r="GH300" s="76">
        <f t="shared" si="659"/>
        <v>0.26287591970855062</v>
      </c>
      <c r="GI300" s="76">
        <f t="shared" si="660"/>
        <v>0.14035827186512118</v>
      </c>
      <c r="GJ300" s="76">
        <f t="shared" si="661"/>
        <v>0.28764424430059105</v>
      </c>
      <c r="GK300" s="76"/>
      <c r="GL300" s="76">
        <f t="shared" si="662"/>
        <v>2.4768324592040425E-2</v>
      </c>
      <c r="GM300" s="76"/>
      <c r="GN300" s="76">
        <f t="shared" si="663"/>
        <v>0.14728597243546987</v>
      </c>
      <c r="GO300" s="76"/>
      <c r="GP300" s="76"/>
      <c r="GQ300" s="76"/>
      <c r="GR300" s="76"/>
      <c r="GS300" s="76">
        <f t="shared" si="664"/>
        <v>0.14985760903482864</v>
      </c>
      <c r="GT300" s="76">
        <f t="shared" si="665"/>
        <v>0.15159817351598173</v>
      </c>
      <c r="GU300" s="76">
        <f t="shared" si="666"/>
        <v>9.9141570503799611E-2</v>
      </c>
      <c r="GV300" s="76"/>
      <c r="GW300" s="76">
        <f t="shared" si="667"/>
        <v>-5.0716038531029031E-2</v>
      </c>
      <c r="GX300" s="76"/>
      <c r="GY300" s="76">
        <f t="shared" si="668"/>
        <v>-5.2456603012182121E-2</v>
      </c>
      <c r="GZ300" s="76"/>
      <c r="HA300" s="76"/>
      <c r="HB300" s="76"/>
      <c r="HC300" s="76"/>
      <c r="HD300" s="76">
        <f t="shared" si="669"/>
        <v>5.9443055298337974E-2</v>
      </c>
      <c r="HE300" s="76">
        <f t="shared" si="670"/>
        <v>6.0133473832103969E-2</v>
      </c>
      <c r="HF300" s="76">
        <f t="shared" si="671"/>
        <v>7.669575007036307E-2</v>
      </c>
      <c r="HG300" s="76"/>
      <c r="HH300" s="76">
        <f t="shared" si="672"/>
        <v>1.7252694772025096E-2</v>
      </c>
      <c r="HI300" s="76"/>
      <c r="HJ300" s="76">
        <f t="shared" si="673"/>
        <v>1.6562276238259101E-2</v>
      </c>
      <c r="HK300" s="76"/>
      <c r="HL300" s="76"/>
      <c r="HM300" s="76"/>
      <c r="HN300" s="76"/>
      <c r="HO300" s="76"/>
      <c r="HP300" s="76"/>
      <c r="HQ300" s="76"/>
      <c r="HR300" s="76">
        <f t="shared" si="674"/>
        <v>0.16771602749328995</v>
      </c>
      <c r="HS300" s="76">
        <f t="shared" si="675"/>
        <v>0.20930066433316663</v>
      </c>
      <c r="HT300" s="76">
        <f t="shared" si="676"/>
        <v>0.22715908279162794</v>
      </c>
      <c r="HU300" s="76"/>
      <c r="HV300" s="76">
        <f t="shared" si="677"/>
        <v>0.17583421145064981</v>
      </c>
      <c r="HW300" s="76">
        <f t="shared" si="678"/>
        <v>0.21173164734808569</v>
      </c>
      <c r="HX300" s="76">
        <f t="shared" si="679"/>
        <v>0.23596768528275378</v>
      </c>
      <c r="HY300" s="76"/>
      <c r="HZ300" s="76">
        <f t="shared" si="680"/>
        <v>0.12426118772868</v>
      </c>
      <c r="IA300" s="76">
        <f t="shared" si="681"/>
        <v>0.17583732057416268</v>
      </c>
      <c r="IB300" s="76">
        <f t="shared" si="682"/>
        <v>0.20095693779904306</v>
      </c>
      <c r="IC300" s="76"/>
      <c r="ID300" s="76"/>
      <c r="IE300" s="76">
        <f t="shared" si="683"/>
        <v>-4.3454839764609954E-2</v>
      </c>
      <c r="IF300" s="76"/>
      <c r="IG300" s="76">
        <f t="shared" si="684"/>
        <v>-5.1573023721969813E-2</v>
      </c>
      <c r="IH300" s="76"/>
      <c r="II300" s="76"/>
      <c r="IJ300" s="76">
        <f t="shared" si="685"/>
        <v>-3.346334375900395E-2</v>
      </c>
      <c r="IK300" s="76"/>
      <c r="IL300" s="76">
        <f t="shared" si="686"/>
        <v>-3.5894326773923013E-2</v>
      </c>
      <c r="IM300" s="76"/>
      <c r="IN300" s="76"/>
      <c r="IO300" s="76">
        <f t="shared" si="687"/>
        <v>-2.6202144992584886E-2</v>
      </c>
      <c r="IP300" s="76"/>
      <c r="IQ300" s="76">
        <f t="shared" si="688"/>
        <v>-3.5010747483710719E-2</v>
      </c>
      <c r="IR300" s="76"/>
      <c r="IS300" s="76"/>
      <c r="IT300" s="76"/>
      <c r="IU300" s="76"/>
      <c r="IV300" s="76"/>
      <c r="IW300" s="76">
        <v>0.03</v>
      </c>
      <c r="IX300" s="183">
        <v>4.4423551533670231</v>
      </c>
      <c r="IY300" s="183">
        <v>4.5547132795435186</v>
      </c>
      <c r="IZ300" s="175">
        <v>-0.17725394030742503</v>
      </c>
      <c r="JA300" s="76"/>
      <c r="JB300" s="74">
        <v>18768</v>
      </c>
      <c r="JC300" s="74">
        <v>105</v>
      </c>
      <c r="JD300" s="74">
        <v>101</v>
      </c>
      <c r="JE300" s="76">
        <v>1.6763360352782666E-2</v>
      </c>
      <c r="JF300" s="76">
        <v>7.3848081383354844E-2</v>
      </c>
      <c r="JG300" s="74"/>
      <c r="JH300" s="74">
        <v>150</v>
      </c>
      <c r="JI300" s="74">
        <v>13</v>
      </c>
      <c r="JJ300" s="175">
        <v>8.666666666666667E-2</v>
      </c>
      <c r="JK300" s="74">
        <v>121</v>
      </c>
      <c r="JL300" s="74">
        <v>21</v>
      </c>
      <c r="JM300" s="175">
        <v>0.17355371900826447</v>
      </c>
      <c r="JN300" s="74">
        <v>271</v>
      </c>
      <c r="JO300" s="74">
        <v>34</v>
      </c>
      <c r="JP300" s="175">
        <v>0.12546125461254612</v>
      </c>
      <c r="JQ300" s="175">
        <v>0.73298140002793333</v>
      </c>
      <c r="JR300" s="74"/>
      <c r="JS300" s="74"/>
      <c r="JT300" s="76">
        <v>8.387096774193549E-2</v>
      </c>
      <c r="JU300" s="175"/>
      <c r="JV300" s="175">
        <v>0.10215482841181166</v>
      </c>
      <c r="JW300" s="175">
        <v>9.9056382329468107E-3</v>
      </c>
      <c r="JX300" s="175">
        <v>2.6242899394394628E-2</v>
      </c>
      <c r="JY300" s="175">
        <v>7.5911929017417029E-2</v>
      </c>
      <c r="JZ300" s="175">
        <v>0.11206046664475847</v>
      </c>
      <c r="KA300" s="175">
        <v>3.8777522182057184E-2</v>
      </c>
      <c r="KB300" s="175">
        <v>2.0327684146284213E-2</v>
      </c>
      <c r="KC300" s="175">
        <v>0.14492277357870523</v>
      </c>
      <c r="KD300" s="175">
        <v>6.9010844561288198E-2</v>
      </c>
      <c r="KE300" s="175">
        <v>5.9105206328341389E-2</v>
      </c>
      <c r="KF300" s="175">
        <v>0.17116567297309984</v>
      </c>
      <c r="KG300" s="175"/>
      <c r="KH300" s="74">
        <v>2907</v>
      </c>
      <c r="KI300" s="74">
        <v>20469</v>
      </c>
      <c r="KJ300" s="74">
        <v>3646</v>
      </c>
      <c r="KK300" s="74">
        <v>21301</v>
      </c>
      <c r="KL300" s="76">
        <v>0.1420196394547853</v>
      </c>
      <c r="KM300" s="76">
        <v>0.17116567297309984</v>
      </c>
      <c r="KN300" s="175">
        <v>2.9146033518314546E-2</v>
      </c>
      <c r="KO300" s="175">
        <v>0.20522537326672871</v>
      </c>
      <c r="KP300" s="175"/>
      <c r="KQ300" s="74">
        <v>344</v>
      </c>
      <c r="KR300" s="74">
        <v>1332</v>
      </c>
      <c r="KS300" s="175">
        <v>0.25825825825825827</v>
      </c>
      <c r="KT300" s="74">
        <v>757</v>
      </c>
      <c r="KU300" s="74">
        <v>2751</v>
      </c>
      <c r="KV300" s="175">
        <v>0.27517266448564159</v>
      </c>
      <c r="KW300" s="74">
        <v>1119</v>
      </c>
      <c r="KX300" s="74">
        <v>4069</v>
      </c>
      <c r="KY300" s="175">
        <v>0.2750061440157287</v>
      </c>
      <c r="KZ300" s="74">
        <v>1534</v>
      </c>
      <c r="LA300" s="74">
        <v>5780</v>
      </c>
      <c r="LB300" s="175">
        <v>0.26539792387543254</v>
      </c>
      <c r="LC300" s="74">
        <v>573</v>
      </c>
      <c r="LD300" s="74">
        <v>2519</v>
      </c>
      <c r="LE300" s="175">
        <f t="shared" si="689"/>
        <v>0.22747121873759429</v>
      </c>
      <c r="LF300" s="74">
        <v>889</v>
      </c>
      <c r="LG300" s="74">
        <v>4420</v>
      </c>
      <c r="LH300" s="175">
        <f t="shared" si="690"/>
        <v>0.20113122171945702</v>
      </c>
      <c r="LI300" s="74">
        <v>470</v>
      </c>
      <c r="LJ300" s="74">
        <v>4702</v>
      </c>
      <c r="LK300" s="175">
        <f t="shared" si="691"/>
        <v>9.9957464908549551E-2</v>
      </c>
      <c r="LL300" s="74">
        <v>1932</v>
      </c>
      <c r="LM300" s="74">
        <v>11641</v>
      </c>
      <c r="LN300" s="175">
        <v>0.16596512327119664</v>
      </c>
      <c r="LO300" s="175"/>
      <c r="LP300" s="74">
        <v>180</v>
      </c>
      <c r="LQ300" s="74">
        <v>3880</v>
      </c>
      <c r="LR300" s="175">
        <v>4.6391752577319589E-2</v>
      </c>
      <c r="LS300" s="74">
        <v>3646</v>
      </c>
      <c r="LT300" s="74">
        <v>21301</v>
      </c>
      <c r="LU300" s="175">
        <v>0.17116567297309984</v>
      </c>
      <c r="LV300" s="175"/>
      <c r="LW300" s="74"/>
      <c r="LX300" s="74">
        <v>155</v>
      </c>
      <c r="LY300" s="74">
        <v>164</v>
      </c>
      <c r="LZ300" s="74">
        <v>40</v>
      </c>
      <c r="MA300" s="74">
        <v>135</v>
      </c>
      <c r="MB300" s="74">
        <v>29</v>
      </c>
      <c r="MC300" s="74">
        <v>70</v>
      </c>
      <c r="MD300" s="74"/>
    </row>
    <row r="301" spans="1:342" x14ac:dyDescent="0.25">
      <c r="A301" s="153"/>
      <c r="B301" s="156" t="s">
        <v>12</v>
      </c>
      <c r="C301" s="154"/>
      <c r="D301" s="159">
        <v>33037</v>
      </c>
      <c r="E301" s="159" t="s">
        <v>141</v>
      </c>
      <c r="F301" s="73" t="s">
        <v>162</v>
      </c>
      <c r="G301" s="73">
        <v>683</v>
      </c>
      <c r="H301" s="73">
        <v>1787</v>
      </c>
      <c r="I301" s="73">
        <v>567</v>
      </c>
      <c r="J301" s="73">
        <v>856</v>
      </c>
      <c r="K301" s="73">
        <v>1205</v>
      </c>
      <c r="L301" s="73">
        <v>2622</v>
      </c>
      <c r="M301" s="73">
        <v>328</v>
      </c>
      <c r="N301" s="73">
        <v>54</v>
      </c>
      <c r="O301" s="73">
        <v>27</v>
      </c>
      <c r="P301" s="164">
        <f>SUM(G301:O301)</f>
        <v>8129</v>
      </c>
      <c r="Q301" s="129">
        <f t="shared" ref="Q301:Z301" si="734">G301/$P301</f>
        <v>8.4020174683232876E-2</v>
      </c>
      <c r="R301" s="129">
        <f t="shared" si="734"/>
        <v>0.21983023742157706</v>
      </c>
      <c r="S301" s="129">
        <f t="shared" si="734"/>
        <v>6.9750276786812643E-2</v>
      </c>
      <c r="T301" s="129">
        <f t="shared" si="734"/>
        <v>0.10530200516668717</v>
      </c>
      <c r="U301" s="129">
        <f t="shared" si="734"/>
        <v>0.14823471521712389</v>
      </c>
      <c r="V301" s="129">
        <f t="shared" si="734"/>
        <v>0.32254889900356748</v>
      </c>
      <c r="W301" s="129">
        <f t="shared" si="734"/>
        <v>4.0349366465739944E-2</v>
      </c>
      <c r="X301" s="129">
        <f t="shared" si="734"/>
        <v>6.6428835035059666E-3</v>
      </c>
      <c r="Y301" s="129">
        <f t="shared" si="734"/>
        <v>3.3214417517529833E-3</v>
      </c>
      <c r="Z301" s="115">
        <f t="shared" si="734"/>
        <v>1</v>
      </c>
      <c r="AA301" s="74"/>
      <c r="AB301" s="75">
        <v>753</v>
      </c>
      <c r="AC301" s="75">
        <v>2481</v>
      </c>
      <c r="AD301" s="75">
        <v>634</v>
      </c>
      <c r="AE301" s="75">
        <v>1463</v>
      </c>
      <c r="AF301" s="75">
        <v>369</v>
      </c>
      <c r="AG301" s="75">
        <v>2442</v>
      </c>
      <c r="AH301" s="75">
        <v>85</v>
      </c>
      <c r="AI301" s="75">
        <v>122</v>
      </c>
      <c r="AK301" s="74">
        <f t="shared" si="693"/>
        <v>8349</v>
      </c>
      <c r="AL301" s="76"/>
      <c r="AM301" s="77">
        <f t="shared" si="694"/>
        <v>9.019044196909809E-2</v>
      </c>
      <c r="AN301" s="78">
        <f t="shared" si="695"/>
        <v>0.29716133668702838</v>
      </c>
      <c r="AO301" s="78">
        <f t="shared" si="696"/>
        <v>7.5937237992573958E-2</v>
      </c>
      <c r="AP301" s="78">
        <f t="shared" si="697"/>
        <v>0.17523056653491437</v>
      </c>
      <c r="AQ301" s="78">
        <f t="shared" si="698"/>
        <v>4.4196909809558031E-2</v>
      </c>
      <c r="AR301" s="78">
        <f t="shared" si="699"/>
        <v>0.29249011857707508</v>
      </c>
      <c r="AS301" s="78">
        <f t="shared" si="700"/>
        <v>1.0180859983231524E-2</v>
      </c>
      <c r="AT301" s="79">
        <f t="shared" si="701"/>
        <v>1.4612528446520541E-2</v>
      </c>
      <c r="AU301" s="76">
        <f t="shared" si="702"/>
        <v>1</v>
      </c>
      <c r="AV301" s="76"/>
      <c r="AW301" s="76"/>
      <c r="AX301" s="75">
        <v>425</v>
      </c>
      <c r="AY301" s="75">
        <v>389</v>
      </c>
      <c r="AZ301" s="75">
        <v>1065</v>
      </c>
      <c r="BA301" s="75">
        <v>1528</v>
      </c>
      <c r="BB301" s="75">
        <v>2339</v>
      </c>
      <c r="BC301" s="75">
        <v>2149</v>
      </c>
      <c r="BD301" s="75">
        <v>102</v>
      </c>
      <c r="BE301" s="75">
        <v>282</v>
      </c>
      <c r="BF301" s="75">
        <v>37</v>
      </c>
      <c r="BG301" s="80">
        <v>16</v>
      </c>
      <c r="BH301" s="81"/>
      <c r="BI301" s="81"/>
      <c r="BJ301" s="82"/>
      <c r="BK301" s="74">
        <f t="shared" si="703"/>
        <v>16</v>
      </c>
      <c r="BL301" s="80">
        <f t="shared" si="630"/>
        <v>8332</v>
      </c>
      <c r="BM301" s="83"/>
      <c r="BN301" s="84">
        <f t="shared" si="704"/>
        <v>5.100816130580893E-2</v>
      </c>
      <c r="BO301" s="85">
        <f t="shared" si="705"/>
        <v>4.6687469995199231E-2</v>
      </c>
      <c r="BP301" s="85">
        <f t="shared" si="706"/>
        <v>0.12782045127220354</v>
      </c>
      <c r="BQ301" s="85">
        <f t="shared" si="707"/>
        <v>0.18338934229476717</v>
      </c>
      <c r="BR301" s="85">
        <f t="shared" si="708"/>
        <v>0.28072491598655785</v>
      </c>
      <c r="BS301" s="85">
        <f t="shared" si="709"/>
        <v>0.25792126740278443</v>
      </c>
      <c r="BT301" s="85">
        <f t="shared" si="710"/>
        <v>1.2241958713394143E-2</v>
      </c>
      <c r="BU301" s="85">
        <f t="shared" si="711"/>
        <v>3.3845415266442629E-2</v>
      </c>
      <c r="BV301" s="85">
        <f t="shared" si="712"/>
        <v>4.4407105136821893E-3</v>
      </c>
      <c r="BW301" s="85">
        <f t="shared" si="713"/>
        <v>1.9203072491598655E-3</v>
      </c>
      <c r="BX301" s="85">
        <f t="shared" si="714"/>
        <v>0</v>
      </c>
      <c r="BY301" s="85">
        <f t="shared" si="715"/>
        <v>0</v>
      </c>
      <c r="BZ301" s="85">
        <f t="shared" si="716"/>
        <v>0</v>
      </c>
      <c r="CA301" s="76">
        <f t="shared" si="717"/>
        <v>1.9203072491598655E-3</v>
      </c>
      <c r="CB301" s="86">
        <f t="shared" si="718"/>
        <v>1</v>
      </c>
      <c r="CC301" s="76"/>
      <c r="CD301" s="76"/>
      <c r="CE301" s="75">
        <v>1064</v>
      </c>
      <c r="CF301" s="75">
        <v>1641</v>
      </c>
      <c r="CG301" s="75">
        <v>2135</v>
      </c>
      <c r="CH301" s="75">
        <v>776</v>
      </c>
      <c r="CI301" s="75">
        <v>1379</v>
      </c>
      <c r="CJ301" s="75">
        <v>1002</v>
      </c>
      <c r="CK301" s="75">
        <v>140</v>
      </c>
      <c r="CL301" s="73">
        <v>23</v>
      </c>
      <c r="CM301" s="73">
        <v>73</v>
      </c>
      <c r="CN301" s="73">
        <v>20</v>
      </c>
      <c r="CQ301" s="74">
        <f t="shared" si="719"/>
        <v>116</v>
      </c>
      <c r="CR301" s="74">
        <f t="shared" si="720"/>
        <v>8253</v>
      </c>
      <c r="CS301" s="76"/>
      <c r="CT301" s="77">
        <f t="shared" si="721"/>
        <v>0.1289228159457167</v>
      </c>
      <c r="CU301" s="78">
        <f t="shared" si="722"/>
        <v>0.19883678662304616</v>
      </c>
      <c r="CV301" s="78">
        <f t="shared" si="723"/>
        <v>0.2586938083121289</v>
      </c>
      <c r="CW301" s="78">
        <f t="shared" si="724"/>
        <v>9.4026414637101666E-2</v>
      </c>
      <c r="CX301" s="78">
        <f t="shared" si="725"/>
        <v>0.16709075487701441</v>
      </c>
      <c r="CY301" s="78">
        <f t="shared" si="726"/>
        <v>0.12141039621955653</v>
      </c>
      <c r="CZ301" s="78">
        <f t="shared" si="727"/>
        <v>1.6963528413910092E-2</v>
      </c>
      <c r="DA301" s="79"/>
      <c r="DB301" s="79"/>
      <c r="DC301" s="79"/>
      <c r="DD301" s="79"/>
      <c r="DE301" s="79">
        <f t="shared" si="728"/>
        <v>1.4055494971525506E-2</v>
      </c>
      <c r="DF301" s="76">
        <f t="shared" si="729"/>
        <v>1</v>
      </c>
      <c r="DG301" s="76"/>
      <c r="DH301" s="76"/>
      <c r="DI301" s="76"/>
      <c r="DJ301" s="76">
        <f>R301</f>
        <v>0.21983023742157706</v>
      </c>
      <c r="DK301" s="76">
        <f t="shared" si="631"/>
        <v>0.29716133668702838</v>
      </c>
      <c r="DL301" s="76">
        <f t="shared" si="632"/>
        <v>0.28072491598655785</v>
      </c>
      <c r="DM301" s="76">
        <f t="shared" si="633"/>
        <v>0.19883678662304616</v>
      </c>
      <c r="DN301" s="76"/>
      <c r="DO301" s="76">
        <f>Q301</f>
        <v>8.4020174683232876E-2</v>
      </c>
      <c r="DP301" s="76">
        <f t="shared" si="634"/>
        <v>7.5937237992573958E-2</v>
      </c>
      <c r="DQ301" s="76">
        <f t="shared" si="635"/>
        <v>4.6687469995199231E-2</v>
      </c>
      <c r="DR301" s="76">
        <f t="shared" si="636"/>
        <v>0.16709075487701441</v>
      </c>
      <c r="DS301" s="76"/>
      <c r="DT301" s="76">
        <f>S301</f>
        <v>6.9750276786812643E-2</v>
      </c>
      <c r="DU301" s="76"/>
      <c r="DV301" s="76">
        <f t="shared" si="637"/>
        <v>3.3845415266442629E-2</v>
      </c>
      <c r="DW301" s="76"/>
      <c r="DX301" s="76"/>
      <c r="DY301" s="76"/>
      <c r="DZ301" s="76"/>
      <c r="EA301" s="76">
        <f t="shared" si="638"/>
        <v>4.4407105136821893E-3</v>
      </c>
      <c r="EB301" s="76"/>
      <c r="EC301" s="76"/>
      <c r="ED301" s="76">
        <f>DJ301+DO301+DT301+DY301</f>
        <v>0.37360068889162257</v>
      </c>
      <c r="EE301" s="76">
        <f t="shared" si="730"/>
        <v>0.37309857467960234</v>
      </c>
      <c r="EF301" s="76">
        <f t="shared" si="731"/>
        <v>0.36569851176188189</v>
      </c>
      <c r="EG301" s="76">
        <f t="shared" si="732"/>
        <v>0.36592754150006057</v>
      </c>
      <c r="EH301" s="76"/>
      <c r="EI301" s="76"/>
      <c r="EJ301" s="76">
        <f t="shared" si="639"/>
        <v>-9.8324550063982219E-2</v>
      </c>
      <c r="EK301" s="76">
        <f>DL301-DJ301</f>
        <v>6.0894678564980792E-2</v>
      </c>
      <c r="EL301" s="76">
        <f t="shared" si="640"/>
        <v>-8.1888129363511697E-2</v>
      </c>
      <c r="EM301" s="76">
        <f>DM301-DJ301</f>
        <v>-2.0993450798530905E-2</v>
      </c>
      <c r="EN301" s="76"/>
      <c r="EO301" s="76">
        <f t="shared" si="641"/>
        <v>9.1153516884440455E-2</v>
      </c>
      <c r="EP301" s="76">
        <f>DQ301-DO301</f>
        <v>-3.7332704688033645E-2</v>
      </c>
      <c r="EQ301" s="76">
        <f t="shared" si="642"/>
        <v>0.12040328488181518</v>
      </c>
      <c r="ER301" s="76">
        <f>DR301-DO301</f>
        <v>8.3070580193781537E-2</v>
      </c>
      <c r="ES301" s="76"/>
      <c r="ET301" s="76">
        <f t="shared" si="643"/>
        <v>0</v>
      </c>
      <c r="EU301" s="76">
        <f>DV301-DT301</f>
        <v>-3.5904861520370014E-2</v>
      </c>
      <c r="EV301" s="76">
        <f t="shared" si="644"/>
        <v>-3.3845415266442629E-2</v>
      </c>
      <c r="EW301" s="76">
        <f>DW301-DT301</f>
        <v>-6.9750276786812643E-2</v>
      </c>
      <c r="EX301" s="76"/>
      <c r="EY301" s="76">
        <f t="shared" si="645"/>
        <v>0</v>
      </c>
      <c r="EZ301" s="76"/>
      <c r="FA301" s="76">
        <f t="shared" si="646"/>
        <v>-4.4407105136821893E-3</v>
      </c>
      <c r="FB301" s="76"/>
      <c r="FC301" s="76"/>
      <c r="FD301" s="76">
        <f t="shared" si="647"/>
        <v>-7.1710331795417637E-3</v>
      </c>
      <c r="FE301" s="76">
        <f>EF301-ED301</f>
        <v>-7.9021771297406729E-3</v>
      </c>
      <c r="FF301" s="76">
        <f t="shared" si="648"/>
        <v>2.2902973817867656E-4</v>
      </c>
      <c r="FG301" s="76">
        <f>EG301-ED301</f>
        <v>-7.6731473915619963E-3</v>
      </c>
      <c r="FH301" s="76"/>
      <c r="FI301" s="76"/>
      <c r="FJ301" s="76"/>
      <c r="FK301" s="76">
        <f>X301</f>
        <v>6.6428835035059666E-3</v>
      </c>
      <c r="FL301" s="76">
        <f t="shared" si="649"/>
        <v>1.0180859983231524E-2</v>
      </c>
      <c r="FM301" s="76">
        <f t="shared" si="650"/>
        <v>1.2241958713394143E-2</v>
      </c>
      <c r="FN301" s="76">
        <f t="shared" si="651"/>
        <v>1.6963528413910092E-2</v>
      </c>
      <c r="FO301" s="76"/>
      <c r="FP301" s="76">
        <f t="shared" si="652"/>
        <v>6.7826684306785678E-3</v>
      </c>
      <c r="FQ301" s="76">
        <f>FM301-FK301</f>
        <v>5.5990752098881765E-3</v>
      </c>
      <c r="FR301" s="76">
        <f t="shared" si="653"/>
        <v>4.7215697005159492E-3</v>
      </c>
      <c r="FS301" s="76">
        <f>FN301-FK301</f>
        <v>1.0320644910404126E-2</v>
      </c>
      <c r="FT301" s="76"/>
      <c r="FU301" s="76"/>
      <c r="FV301" s="76">
        <f>V301</f>
        <v>0.32254889900356748</v>
      </c>
      <c r="FW301" s="76">
        <f t="shared" si="654"/>
        <v>0.29249011857707508</v>
      </c>
      <c r="FX301" s="76">
        <f t="shared" si="655"/>
        <v>0.25792126740278443</v>
      </c>
      <c r="FY301" s="76">
        <f t="shared" si="656"/>
        <v>0.2586938083121289</v>
      </c>
      <c r="FZ301" s="76"/>
      <c r="GA301" s="76">
        <f t="shared" si="657"/>
        <v>-3.3796310264946172E-2</v>
      </c>
      <c r="GB301" s="76">
        <f>FX301-FV301</f>
        <v>-6.4627631600783053E-2</v>
      </c>
      <c r="GC301" s="76">
        <f t="shared" si="658"/>
        <v>7.7254090934447683E-4</v>
      </c>
      <c r="GD301" s="76">
        <f>FY301-FV301</f>
        <v>-6.3855090691438576E-2</v>
      </c>
      <c r="GE301" s="76"/>
      <c r="GF301" s="76"/>
      <c r="GG301" s="76">
        <f>T301</f>
        <v>0.10530200516668717</v>
      </c>
      <c r="GH301" s="76">
        <f t="shared" si="659"/>
        <v>9.019044196909809E-2</v>
      </c>
      <c r="GI301" s="76">
        <f t="shared" si="660"/>
        <v>0.12782045127220354</v>
      </c>
      <c r="GJ301" s="76">
        <f t="shared" si="661"/>
        <v>0.12141039621955653</v>
      </c>
      <c r="GK301" s="76"/>
      <c r="GL301" s="76">
        <f t="shared" si="662"/>
        <v>3.121995425045844E-2</v>
      </c>
      <c r="GM301" s="76">
        <f>GI301-GG301</f>
        <v>2.2518446105516371E-2</v>
      </c>
      <c r="GN301" s="76">
        <f t="shared" si="663"/>
        <v>-6.4100550526470096E-3</v>
      </c>
      <c r="GO301" s="76">
        <f>GJ301-GG301</f>
        <v>1.6108391052869361E-2</v>
      </c>
      <c r="GP301" s="76"/>
      <c r="GQ301" s="76"/>
      <c r="GR301" s="76">
        <f>U301</f>
        <v>0.14823471521712389</v>
      </c>
      <c r="GS301" s="76">
        <f t="shared" si="664"/>
        <v>0.17523056653491437</v>
      </c>
      <c r="GT301" s="76">
        <f t="shared" si="665"/>
        <v>0.18338934229476717</v>
      </c>
      <c r="GU301" s="76">
        <f t="shared" si="666"/>
        <v>0.1289228159457167</v>
      </c>
      <c r="GV301" s="76"/>
      <c r="GW301" s="76">
        <f t="shared" si="667"/>
        <v>-4.6307750589197672E-2</v>
      </c>
      <c r="GX301" s="76">
        <f>GT301-GR301</f>
        <v>3.5154627077643275E-2</v>
      </c>
      <c r="GY301" s="76">
        <f t="shared" si="668"/>
        <v>-5.446652634905047E-2</v>
      </c>
      <c r="GZ301" s="76">
        <f>GU301-GR301</f>
        <v>-1.9311899271407196E-2</v>
      </c>
      <c r="HA301" s="76"/>
      <c r="HB301" s="76"/>
      <c r="HC301" s="76">
        <f>W301</f>
        <v>4.0349366465739944E-2</v>
      </c>
      <c r="HD301" s="76">
        <f t="shared" si="669"/>
        <v>4.4196909809558031E-2</v>
      </c>
      <c r="HE301" s="76">
        <f t="shared" si="670"/>
        <v>5.100816130580893E-2</v>
      </c>
      <c r="HF301" s="76">
        <f t="shared" si="671"/>
        <v>9.4026414637101666E-2</v>
      </c>
      <c r="HG301" s="76"/>
      <c r="HH301" s="76">
        <f t="shared" si="672"/>
        <v>4.9829504827543634E-2</v>
      </c>
      <c r="HI301" s="76">
        <f>HE301-HC301</f>
        <v>1.0658794840068986E-2</v>
      </c>
      <c r="HJ301" s="76">
        <f t="shared" si="673"/>
        <v>4.3018253331292736E-2</v>
      </c>
      <c r="HK301" s="76">
        <f>HF301-HC301</f>
        <v>5.3677048171361721E-2</v>
      </c>
      <c r="HL301" s="76"/>
      <c r="HM301" s="76"/>
      <c r="HN301" s="76">
        <f>X301+U301</f>
        <v>0.15487759872062987</v>
      </c>
      <c r="HO301" s="76">
        <f>U301+W301</f>
        <v>0.18858408168286384</v>
      </c>
      <c r="HP301" s="76">
        <f>X301+U301+W301</f>
        <v>0.19522696518636981</v>
      </c>
      <c r="HQ301" s="76"/>
      <c r="HR301" s="76">
        <f t="shared" si="674"/>
        <v>0.18541142651814591</v>
      </c>
      <c r="HS301" s="76">
        <f t="shared" si="675"/>
        <v>0.21942747634447241</v>
      </c>
      <c r="HT301" s="76">
        <f t="shared" si="676"/>
        <v>0.22960833632770394</v>
      </c>
      <c r="HU301" s="76"/>
      <c r="HV301" s="76">
        <f t="shared" si="677"/>
        <v>0.19563130100816131</v>
      </c>
      <c r="HW301" s="76">
        <f t="shared" si="678"/>
        <v>0.2343975036005761</v>
      </c>
      <c r="HX301" s="76">
        <f t="shared" si="679"/>
        <v>0.24663946231397024</v>
      </c>
      <c r="HY301" s="76"/>
      <c r="HZ301" s="76">
        <f t="shared" si="680"/>
        <v>0.14588634435962677</v>
      </c>
      <c r="IA301" s="76">
        <f t="shared" si="681"/>
        <v>0.22294923058281835</v>
      </c>
      <c r="IB301" s="76">
        <f t="shared" si="682"/>
        <v>0.23991275899672843</v>
      </c>
      <c r="IC301" s="76"/>
      <c r="ID301" s="76"/>
      <c r="IE301" s="76">
        <f t="shared" si="683"/>
        <v>-3.9525082158519131E-2</v>
      </c>
      <c r="IF301" s="76">
        <f>HV301-HN301</f>
        <v>4.0753702287531446E-2</v>
      </c>
      <c r="IG301" s="76">
        <f t="shared" si="684"/>
        <v>-4.9744956648534538E-2</v>
      </c>
      <c r="IH301" s="76">
        <f>HZ301-HN301</f>
        <v>-8.9912543610030926E-3</v>
      </c>
      <c r="II301" s="76"/>
      <c r="IJ301" s="76">
        <f t="shared" si="685"/>
        <v>3.5217542383459421E-3</v>
      </c>
      <c r="IK301" s="76">
        <f>HW301-HO301</f>
        <v>4.581342191771226E-2</v>
      </c>
      <c r="IL301" s="76">
        <f t="shared" si="686"/>
        <v>-1.1448273017757749E-2</v>
      </c>
      <c r="IM301" s="76">
        <f>IA301-HO301</f>
        <v>3.4365148899954512E-2</v>
      </c>
      <c r="IN301" s="76"/>
      <c r="IO301" s="76">
        <f t="shared" si="687"/>
        <v>1.0304422669024482E-2</v>
      </c>
      <c r="IP301" s="76">
        <f>HX301-HP301</f>
        <v>5.1412497127600432E-2</v>
      </c>
      <c r="IQ301" s="76">
        <f t="shared" si="688"/>
        <v>-6.7267033172418167E-3</v>
      </c>
      <c r="IR301" s="76">
        <f>IB301-HP301</f>
        <v>4.4685793810358615E-2</v>
      </c>
      <c r="IS301" s="76"/>
      <c r="IT301" s="76"/>
      <c r="IU301" s="76"/>
      <c r="IV301" s="76"/>
      <c r="IW301" s="76">
        <v>0.03</v>
      </c>
      <c r="IX301" s="183">
        <v>3.2536735023413534</v>
      </c>
      <c r="IY301" s="183">
        <v>3.3385695232368859</v>
      </c>
      <c r="IZ301" s="175">
        <v>-5.7365783745331717E-2</v>
      </c>
      <c r="JA301" s="76"/>
      <c r="JB301" s="74">
        <v>17534</v>
      </c>
      <c r="JC301" s="74">
        <v>98</v>
      </c>
      <c r="JD301" s="74">
        <v>95</v>
      </c>
      <c r="JE301" s="76">
        <v>1.5541050460850536E-2</v>
      </c>
      <c r="JF301" s="76">
        <v>7.3168152900239661E-2</v>
      </c>
      <c r="JG301" s="74"/>
      <c r="JH301" s="74">
        <v>107</v>
      </c>
      <c r="JI301" s="74">
        <v>1.5</v>
      </c>
      <c r="JJ301" s="175">
        <v>1.4018691588785047E-2</v>
      </c>
      <c r="JK301" s="74">
        <v>70</v>
      </c>
      <c r="JL301" s="74">
        <v>4</v>
      </c>
      <c r="JM301" s="175">
        <v>5.7142857142857141E-2</v>
      </c>
      <c r="JN301" s="74">
        <v>177</v>
      </c>
      <c r="JO301" s="74">
        <v>5.5</v>
      </c>
      <c r="JP301" s="175">
        <v>3.1073446327683617E-2</v>
      </c>
      <c r="JQ301" s="175">
        <v>0.56759305417082084</v>
      </c>
      <c r="JR301" s="74"/>
      <c r="JS301" s="74"/>
      <c r="JT301" s="76">
        <v>3.4749034749034749E-2</v>
      </c>
      <c r="JU301" s="175"/>
      <c r="JV301" s="175">
        <v>4.0254407857660414E-2</v>
      </c>
      <c r="JW301" s="175">
        <v>2.0127203928830208E-3</v>
      </c>
      <c r="JX301" s="175">
        <v>5.3135818372111749E-3</v>
      </c>
      <c r="JY301" s="175">
        <v>3.4940826020449241E-2</v>
      </c>
      <c r="JZ301" s="175">
        <v>4.2267128250543434E-2</v>
      </c>
      <c r="KA301" s="175">
        <v>3.8644231543353996E-3</v>
      </c>
      <c r="KB301" s="175">
        <v>8.775460912969971E-3</v>
      </c>
      <c r="KC301" s="175">
        <v>4.9593430480637628E-2</v>
      </c>
      <c r="KD301" s="175">
        <v>1.465260446018839E-2</v>
      </c>
      <c r="KE301" s="175">
        <v>1.263988406730537E-2</v>
      </c>
      <c r="KF301" s="175">
        <v>5.4907012317848808E-2</v>
      </c>
      <c r="KG301" s="175"/>
      <c r="KH301" s="74">
        <v>549</v>
      </c>
      <c r="KI301" s="74">
        <v>12179</v>
      </c>
      <c r="KJ301" s="74">
        <v>682</v>
      </c>
      <c r="KK301" s="74">
        <v>12421</v>
      </c>
      <c r="KL301" s="76">
        <v>4.5077592577387304E-2</v>
      </c>
      <c r="KM301" s="76">
        <v>5.4907012317848808E-2</v>
      </c>
      <c r="KN301" s="175">
        <v>9.8294197404615036E-3</v>
      </c>
      <c r="KO301" s="175">
        <v>0.21805556105479174</v>
      </c>
      <c r="KP301" s="175"/>
      <c r="KQ301" s="74">
        <v>75</v>
      </c>
      <c r="KR301" s="74">
        <v>871</v>
      </c>
      <c r="KS301" s="175">
        <v>8.6107921928817457E-2</v>
      </c>
      <c r="KT301" s="74">
        <v>166</v>
      </c>
      <c r="KU301" s="74">
        <v>1773</v>
      </c>
      <c r="KV301" s="175">
        <v>9.3626621545403271E-2</v>
      </c>
      <c r="KW301" s="74">
        <v>237</v>
      </c>
      <c r="KX301" s="74">
        <v>2649</v>
      </c>
      <c r="KY301" s="175">
        <v>8.9467723669309177E-2</v>
      </c>
      <c r="KZ301" s="74">
        <v>308</v>
      </c>
      <c r="LA301" s="74">
        <v>3666</v>
      </c>
      <c r="LB301" s="175">
        <v>8.4015275504637207E-2</v>
      </c>
      <c r="LC301" s="74">
        <v>106</v>
      </c>
      <c r="LD301" s="74">
        <v>1485</v>
      </c>
      <c r="LE301" s="175">
        <f t="shared" si="689"/>
        <v>7.1380471380471378E-2</v>
      </c>
      <c r="LF301" s="74">
        <v>174</v>
      </c>
      <c r="LG301" s="74">
        <v>2597</v>
      </c>
      <c r="LH301" s="175">
        <f t="shared" si="690"/>
        <v>6.7000385059684253E-2</v>
      </c>
      <c r="LI301" s="74">
        <v>61</v>
      </c>
      <c r="LJ301" s="74">
        <v>2343</v>
      </c>
      <c r="LK301" s="175">
        <f t="shared" si="691"/>
        <v>2.6034997865983782E-2</v>
      </c>
      <c r="LL301" s="74">
        <v>341</v>
      </c>
      <c r="LM301" s="74">
        <v>6425</v>
      </c>
      <c r="LN301" s="175">
        <v>5.3073929961089492E-2</v>
      </c>
      <c r="LO301" s="175"/>
      <c r="LP301" s="74">
        <v>31</v>
      </c>
      <c r="LQ301" s="74">
        <v>2330</v>
      </c>
      <c r="LR301" s="175">
        <v>1.3304721030042918E-2</v>
      </c>
      <c r="LS301" s="74">
        <v>680</v>
      </c>
      <c r="LT301" s="74">
        <v>12421</v>
      </c>
      <c r="LU301" s="175">
        <v>5.4745994686418165E-2</v>
      </c>
      <c r="LV301" s="175"/>
      <c r="LW301" s="74"/>
      <c r="LX301" s="74">
        <v>288</v>
      </c>
      <c r="LY301" s="74">
        <v>200</v>
      </c>
      <c r="LZ301" s="74">
        <v>177</v>
      </c>
      <c r="MA301" s="74">
        <v>66</v>
      </c>
      <c r="MB301" s="74">
        <v>149</v>
      </c>
      <c r="MC301" s="74">
        <v>238</v>
      </c>
      <c r="MD301" s="74"/>
    </row>
    <row r="302" spans="1:342" x14ac:dyDescent="0.25">
      <c r="A302" s="153"/>
      <c r="B302" s="156" t="s">
        <v>7</v>
      </c>
      <c r="C302" s="154"/>
      <c r="D302" s="159">
        <v>41081</v>
      </c>
      <c r="E302" s="159" t="s">
        <v>206</v>
      </c>
      <c r="F302" s="73" t="s">
        <v>214</v>
      </c>
      <c r="P302" s="164"/>
      <c r="Q302" s="129"/>
      <c r="R302" s="129"/>
      <c r="S302" s="129"/>
      <c r="T302" s="129"/>
      <c r="U302" s="129"/>
      <c r="V302" s="129"/>
      <c r="W302" s="129"/>
      <c r="X302" s="129"/>
      <c r="Y302" s="129"/>
      <c r="Z302" s="115"/>
      <c r="AA302" s="74"/>
      <c r="AB302" s="75">
        <v>3585</v>
      </c>
      <c r="AC302" s="75">
        <v>4885</v>
      </c>
      <c r="AD302" s="75">
        <v>1071</v>
      </c>
      <c r="AE302" s="75">
        <v>3446</v>
      </c>
      <c r="AF302" s="75">
        <v>1405</v>
      </c>
      <c r="AG302" s="75">
        <v>3251</v>
      </c>
      <c r="AH302" s="75">
        <v>126</v>
      </c>
      <c r="AI302" s="75">
        <v>218</v>
      </c>
      <c r="AK302" s="74">
        <f t="shared" si="693"/>
        <v>17987</v>
      </c>
      <c r="AL302" s="76"/>
      <c r="AM302" s="77">
        <f t="shared" si="694"/>
        <v>0.19931061322065938</v>
      </c>
      <c r="AN302" s="78">
        <f t="shared" si="695"/>
        <v>0.27158503363540337</v>
      </c>
      <c r="AO302" s="78">
        <f t="shared" si="696"/>
        <v>5.9543003280146771E-2</v>
      </c>
      <c r="AP302" s="78">
        <f t="shared" si="697"/>
        <v>0.19158280980708289</v>
      </c>
      <c r="AQ302" s="78">
        <f t="shared" si="698"/>
        <v>7.8111969755934846E-2</v>
      </c>
      <c r="AR302" s="78">
        <f t="shared" si="699"/>
        <v>0.18074164674487131</v>
      </c>
      <c r="AS302" s="78">
        <f t="shared" si="700"/>
        <v>7.0050592094290324E-3</v>
      </c>
      <c r="AT302" s="79">
        <f t="shared" si="701"/>
        <v>1.2119864346472452E-2</v>
      </c>
      <c r="AU302" s="76">
        <f t="shared" si="702"/>
        <v>1</v>
      </c>
      <c r="AV302" s="76"/>
      <c r="AW302" s="76"/>
      <c r="AX302" s="75">
        <v>1297</v>
      </c>
      <c r="AY302" s="75">
        <v>724</v>
      </c>
      <c r="AZ302" s="75">
        <v>3575</v>
      </c>
      <c r="BA302" s="75">
        <v>3250</v>
      </c>
      <c r="BB302" s="75">
        <v>5740</v>
      </c>
      <c r="BC302" s="75">
        <v>2973</v>
      </c>
      <c r="BD302" s="75">
        <v>327</v>
      </c>
      <c r="BF302" s="75">
        <v>42</v>
      </c>
      <c r="BG302" s="80">
        <v>20</v>
      </c>
      <c r="BH302" s="81">
        <v>111</v>
      </c>
      <c r="BI302" s="81">
        <v>18</v>
      </c>
      <c r="BJ302" s="82">
        <v>14</v>
      </c>
      <c r="BK302" s="74">
        <f t="shared" si="703"/>
        <v>163</v>
      </c>
      <c r="BL302" s="80">
        <f t="shared" si="630"/>
        <v>18091</v>
      </c>
      <c r="BM302" s="83"/>
      <c r="BN302" s="84">
        <f t="shared" si="704"/>
        <v>7.1693107069813716E-2</v>
      </c>
      <c r="BO302" s="85">
        <f t="shared" si="705"/>
        <v>4.0019899397490462E-2</v>
      </c>
      <c r="BP302" s="85">
        <f t="shared" si="706"/>
        <v>0.19761207230114422</v>
      </c>
      <c r="BQ302" s="85">
        <f t="shared" si="707"/>
        <v>0.17964733845558564</v>
      </c>
      <c r="BR302" s="85">
        <f t="shared" si="708"/>
        <v>0.31728483776463434</v>
      </c>
      <c r="BS302" s="85">
        <f t="shared" si="709"/>
        <v>0.16433585760875574</v>
      </c>
      <c r="BT302" s="85">
        <f t="shared" si="710"/>
        <v>1.8075286053838926E-2</v>
      </c>
      <c r="BU302" s="85">
        <f t="shared" si="711"/>
        <v>0</v>
      </c>
      <c r="BV302" s="85">
        <f t="shared" si="712"/>
        <v>2.3215963738875685E-3</v>
      </c>
      <c r="BW302" s="85">
        <f t="shared" si="713"/>
        <v>1.1055220828036041E-3</v>
      </c>
      <c r="BX302" s="85">
        <f t="shared" si="714"/>
        <v>6.1356475595600018E-3</v>
      </c>
      <c r="BY302" s="85">
        <f t="shared" si="715"/>
        <v>9.949698745232436E-4</v>
      </c>
      <c r="BZ302" s="85">
        <f t="shared" si="716"/>
        <v>7.7386545796252282E-4</v>
      </c>
      <c r="CA302" s="76">
        <f t="shared" si="717"/>
        <v>9.0100049748493716E-3</v>
      </c>
      <c r="CB302" s="86">
        <f t="shared" si="718"/>
        <v>1</v>
      </c>
      <c r="CC302" s="76"/>
      <c r="CD302" s="76"/>
      <c r="CE302" s="75">
        <v>3321</v>
      </c>
      <c r="CF302" s="75">
        <v>4220</v>
      </c>
      <c r="CG302" s="75">
        <v>2939</v>
      </c>
      <c r="CH302" s="75">
        <v>2100</v>
      </c>
      <c r="CI302" s="75">
        <v>1776</v>
      </c>
      <c r="CJ302" s="75">
        <v>3751</v>
      </c>
      <c r="CK302" s="75">
        <v>328</v>
      </c>
      <c r="CQ302" s="74">
        <f t="shared" si="719"/>
        <v>0</v>
      </c>
      <c r="CR302" s="74">
        <f t="shared" si="720"/>
        <v>18435</v>
      </c>
      <c r="CS302" s="76"/>
      <c r="CT302" s="77">
        <f t="shared" si="721"/>
        <v>0.18014646053702196</v>
      </c>
      <c r="CU302" s="78">
        <f t="shared" si="722"/>
        <v>0.22891239490100351</v>
      </c>
      <c r="CV302" s="78">
        <f t="shared" si="723"/>
        <v>0.15942500678058041</v>
      </c>
      <c r="CW302" s="78">
        <f t="shared" si="724"/>
        <v>0.11391375101708706</v>
      </c>
      <c r="CX302" s="78">
        <f t="shared" si="725"/>
        <v>9.633848657445078E-2</v>
      </c>
      <c r="CY302" s="78">
        <f t="shared" si="726"/>
        <v>0.20347165717385407</v>
      </c>
      <c r="CZ302" s="78">
        <f t="shared" si="727"/>
        <v>1.7792243016002171E-2</v>
      </c>
      <c r="DA302" s="79"/>
      <c r="DB302" s="79"/>
      <c r="DC302" s="79"/>
      <c r="DD302" s="79"/>
      <c r="DE302" s="79">
        <f t="shared" si="728"/>
        <v>0</v>
      </c>
      <c r="DF302" s="76">
        <f t="shared" si="729"/>
        <v>1</v>
      </c>
      <c r="DG302" s="76"/>
      <c r="DH302" s="76"/>
      <c r="DI302" s="76"/>
      <c r="DJ302" s="76"/>
      <c r="DK302" s="76">
        <f t="shared" si="631"/>
        <v>0.27158503363540337</v>
      </c>
      <c r="DL302" s="76">
        <f t="shared" si="632"/>
        <v>0.31728483776463434</v>
      </c>
      <c r="DM302" s="76">
        <f t="shared" si="633"/>
        <v>0.22891239490100351</v>
      </c>
      <c r="DN302" s="76"/>
      <c r="DO302" s="76"/>
      <c r="DP302" s="76">
        <f t="shared" si="634"/>
        <v>5.9543003280146771E-2</v>
      </c>
      <c r="DQ302" s="76">
        <f t="shared" si="635"/>
        <v>4.0019899397490462E-2</v>
      </c>
      <c r="DR302" s="76">
        <f t="shared" si="636"/>
        <v>9.633848657445078E-2</v>
      </c>
      <c r="DS302" s="76"/>
      <c r="DT302" s="76"/>
      <c r="DU302" s="76"/>
      <c r="DV302" s="76">
        <f t="shared" si="637"/>
        <v>0</v>
      </c>
      <c r="DW302" s="76"/>
      <c r="DX302" s="76"/>
      <c r="DY302" s="76"/>
      <c r="DZ302" s="76"/>
      <c r="EA302" s="76">
        <f t="shared" si="638"/>
        <v>2.3215963738875685E-3</v>
      </c>
      <c r="EB302" s="76"/>
      <c r="EC302" s="76"/>
      <c r="ED302" s="76"/>
      <c r="EE302" s="76">
        <f t="shared" si="730"/>
        <v>0.33112803691555015</v>
      </c>
      <c r="EF302" s="76">
        <f t="shared" si="731"/>
        <v>0.35962633353601237</v>
      </c>
      <c r="EG302" s="76">
        <f t="shared" si="732"/>
        <v>0.32525088147545428</v>
      </c>
      <c r="EH302" s="76"/>
      <c r="EI302" s="76"/>
      <c r="EJ302" s="76">
        <f t="shared" si="639"/>
        <v>-4.2672638734399859E-2</v>
      </c>
      <c r="EK302" s="76"/>
      <c r="EL302" s="76">
        <f t="shared" si="640"/>
        <v>-8.8372442863630829E-2</v>
      </c>
      <c r="EM302" s="76"/>
      <c r="EN302" s="76"/>
      <c r="EO302" s="76">
        <f t="shared" si="641"/>
        <v>3.6795483294304009E-2</v>
      </c>
      <c r="EP302" s="76"/>
      <c r="EQ302" s="76">
        <f t="shared" si="642"/>
        <v>5.6318587176960318E-2</v>
      </c>
      <c r="ER302" s="76"/>
      <c r="ES302" s="76"/>
      <c r="ET302" s="76">
        <f t="shared" si="643"/>
        <v>0</v>
      </c>
      <c r="EU302" s="76"/>
      <c r="EV302" s="76">
        <f t="shared" si="644"/>
        <v>0</v>
      </c>
      <c r="EW302" s="76"/>
      <c r="EX302" s="76"/>
      <c r="EY302" s="76">
        <f t="shared" si="645"/>
        <v>0</v>
      </c>
      <c r="EZ302" s="76"/>
      <c r="FA302" s="76">
        <f t="shared" si="646"/>
        <v>-2.3215963738875685E-3</v>
      </c>
      <c r="FB302" s="76"/>
      <c r="FC302" s="76"/>
      <c r="FD302" s="76">
        <f t="shared" si="647"/>
        <v>-5.8771554400958714E-3</v>
      </c>
      <c r="FE302" s="76"/>
      <c r="FF302" s="76">
        <f t="shared" si="648"/>
        <v>-3.4375452060558087E-2</v>
      </c>
      <c r="FG302" s="76"/>
      <c r="FH302" s="76"/>
      <c r="FI302" s="76"/>
      <c r="FJ302" s="76"/>
      <c r="FK302" s="76"/>
      <c r="FL302" s="76">
        <f t="shared" si="649"/>
        <v>7.0050592094290324E-3</v>
      </c>
      <c r="FM302" s="76">
        <f t="shared" si="650"/>
        <v>1.8075286053838926E-2</v>
      </c>
      <c r="FN302" s="76">
        <f t="shared" si="651"/>
        <v>1.7792243016002171E-2</v>
      </c>
      <c r="FO302" s="76"/>
      <c r="FP302" s="76">
        <f t="shared" si="652"/>
        <v>1.0787183806573139E-2</v>
      </c>
      <c r="FQ302" s="76"/>
      <c r="FR302" s="76">
        <f t="shared" si="653"/>
        <v>-2.8304303783675475E-4</v>
      </c>
      <c r="FS302" s="76"/>
      <c r="FT302" s="76"/>
      <c r="FU302" s="76"/>
      <c r="FV302" s="76"/>
      <c r="FW302" s="76">
        <f t="shared" si="654"/>
        <v>0.18074164674487131</v>
      </c>
      <c r="FX302" s="76">
        <f t="shared" si="655"/>
        <v>0.16433585760875574</v>
      </c>
      <c r="FY302" s="76">
        <f t="shared" si="656"/>
        <v>0.15942500678058041</v>
      </c>
      <c r="FZ302" s="76"/>
      <c r="GA302" s="76">
        <f t="shared" si="657"/>
        <v>-2.1316639964290895E-2</v>
      </c>
      <c r="GB302" s="76"/>
      <c r="GC302" s="76">
        <f t="shared" si="658"/>
        <v>-4.9108508281753283E-3</v>
      </c>
      <c r="GD302" s="76"/>
      <c r="GE302" s="76"/>
      <c r="GF302" s="76"/>
      <c r="GG302" s="76"/>
      <c r="GH302" s="76">
        <f t="shared" si="659"/>
        <v>0.19931061322065938</v>
      </c>
      <c r="GI302" s="76">
        <f t="shared" si="660"/>
        <v>0.19761207230114422</v>
      </c>
      <c r="GJ302" s="76">
        <f t="shared" si="661"/>
        <v>0.20347165717385407</v>
      </c>
      <c r="GK302" s="76"/>
      <c r="GL302" s="76">
        <f t="shared" si="662"/>
        <v>4.161043953194693E-3</v>
      </c>
      <c r="GM302" s="76"/>
      <c r="GN302" s="76">
        <f t="shared" si="663"/>
        <v>5.8595848727098498E-3</v>
      </c>
      <c r="GO302" s="76"/>
      <c r="GP302" s="76"/>
      <c r="GQ302" s="76"/>
      <c r="GR302" s="76"/>
      <c r="GS302" s="76">
        <f t="shared" si="664"/>
        <v>0.19158280980708289</v>
      </c>
      <c r="GT302" s="76">
        <f t="shared" si="665"/>
        <v>0.17964733845558564</v>
      </c>
      <c r="GU302" s="76">
        <f t="shared" si="666"/>
        <v>0.18014646053702196</v>
      </c>
      <c r="GV302" s="76"/>
      <c r="GW302" s="76">
        <f t="shared" si="667"/>
        <v>-1.143634927006093E-2</v>
      </c>
      <c r="GX302" s="76"/>
      <c r="GY302" s="76">
        <f t="shared" si="668"/>
        <v>4.9912208143632064E-4</v>
      </c>
      <c r="GZ302" s="76"/>
      <c r="HA302" s="76"/>
      <c r="HB302" s="76"/>
      <c r="HC302" s="76"/>
      <c r="HD302" s="76">
        <f t="shared" si="669"/>
        <v>7.8111969755934846E-2</v>
      </c>
      <c r="HE302" s="76">
        <f t="shared" si="670"/>
        <v>7.1693107069813716E-2</v>
      </c>
      <c r="HF302" s="76">
        <f t="shared" si="671"/>
        <v>0.11391375101708706</v>
      </c>
      <c r="HG302" s="76"/>
      <c r="HH302" s="76">
        <f t="shared" si="672"/>
        <v>3.5801781261152216E-2</v>
      </c>
      <c r="HI302" s="76"/>
      <c r="HJ302" s="76">
        <f t="shared" si="673"/>
        <v>4.2220643947273345E-2</v>
      </c>
      <c r="HK302" s="76"/>
      <c r="HL302" s="76"/>
      <c r="HM302" s="76"/>
      <c r="HN302" s="76"/>
      <c r="HO302" s="76"/>
      <c r="HP302" s="76"/>
      <c r="HQ302" s="76"/>
      <c r="HR302" s="76">
        <f t="shared" si="674"/>
        <v>0.19858786901651193</v>
      </c>
      <c r="HS302" s="76">
        <f t="shared" si="675"/>
        <v>0.26969477956301774</v>
      </c>
      <c r="HT302" s="76">
        <f t="shared" si="676"/>
        <v>0.27669983877244675</v>
      </c>
      <c r="HU302" s="76"/>
      <c r="HV302" s="76">
        <f t="shared" si="677"/>
        <v>0.19772262450942457</v>
      </c>
      <c r="HW302" s="76">
        <f t="shared" si="678"/>
        <v>0.25134044552539936</v>
      </c>
      <c r="HX302" s="76">
        <f t="shared" si="679"/>
        <v>0.26941573157923826</v>
      </c>
      <c r="HY302" s="76"/>
      <c r="HZ302" s="76">
        <f t="shared" si="680"/>
        <v>0.19793870355302412</v>
      </c>
      <c r="IA302" s="76">
        <f t="shared" si="681"/>
        <v>0.294060211554109</v>
      </c>
      <c r="IB302" s="76">
        <f t="shared" si="682"/>
        <v>0.31185245457011118</v>
      </c>
      <c r="IC302" s="76"/>
      <c r="ID302" s="76"/>
      <c r="IE302" s="76">
        <f t="shared" si="683"/>
        <v>-6.4916546348781079E-4</v>
      </c>
      <c r="IF302" s="76"/>
      <c r="IG302" s="76">
        <f t="shared" si="684"/>
        <v>2.1607904359954855E-4</v>
      </c>
      <c r="IH302" s="76"/>
      <c r="II302" s="76"/>
      <c r="IJ302" s="76">
        <f t="shared" si="685"/>
        <v>2.4365431991091258E-2</v>
      </c>
      <c r="IK302" s="76"/>
      <c r="IL302" s="76">
        <f t="shared" si="686"/>
        <v>4.2719766028709638E-2</v>
      </c>
      <c r="IM302" s="76"/>
      <c r="IN302" s="76"/>
      <c r="IO302" s="76">
        <f t="shared" si="687"/>
        <v>3.5152615797664433E-2</v>
      </c>
      <c r="IP302" s="76"/>
      <c r="IQ302" s="76">
        <f t="shared" si="688"/>
        <v>4.2436722990872922E-2</v>
      </c>
      <c r="IR302" s="76"/>
      <c r="IS302" s="76"/>
      <c r="IT302" s="76"/>
      <c r="IU302" s="76"/>
      <c r="IV302" s="76"/>
      <c r="IW302" s="76">
        <v>0.02</v>
      </c>
      <c r="IX302" s="183">
        <v>5.5653778153585982</v>
      </c>
      <c r="IY302" s="183">
        <v>4.8304469538236461</v>
      </c>
      <c r="IZ302" s="175">
        <v>-0.21659518262461314</v>
      </c>
      <c r="JA302" s="76"/>
      <c r="JB302" s="74">
        <v>21124</v>
      </c>
      <c r="JC302" s="74">
        <v>119</v>
      </c>
      <c r="JD302" s="74">
        <v>105</v>
      </c>
      <c r="JE302" s="76">
        <v>1.707325932434527E-2</v>
      </c>
      <c r="JF302" s="76">
        <v>6.8791701889010307E-2</v>
      </c>
      <c r="JG302" s="74"/>
      <c r="JH302" s="74">
        <v>238</v>
      </c>
      <c r="JI302" s="74">
        <v>8</v>
      </c>
      <c r="JJ302" s="175">
        <v>3.3613445378151259E-2</v>
      </c>
      <c r="JK302" s="74">
        <v>340</v>
      </c>
      <c r="JL302" s="74">
        <v>25</v>
      </c>
      <c r="JM302" s="175">
        <v>7.3529411764705885E-2</v>
      </c>
      <c r="JN302" s="74">
        <v>578</v>
      </c>
      <c r="JO302" s="74">
        <v>33</v>
      </c>
      <c r="JP302" s="175">
        <v>5.7093425605536333E-2</v>
      </c>
      <c r="JQ302" s="175">
        <v>0.79121717891308763</v>
      </c>
      <c r="JR302" s="74"/>
      <c r="JS302" s="74"/>
      <c r="JT302" s="76"/>
      <c r="JU302" s="175"/>
      <c r="JV302" s="175">
        <v>3.4999035307736834E-2</v>
      </c>
      <c r="JW302" s="175">
        <v>6.4441443179625701E-3</v>
      </c>
      <c r="JX302" s="175">
        <v>8.4892919158788341E-3</v>
      </c>
      <c r="JY302" s="175">
        <v>2.6509743391857996E-2</v>
      </c>
      <c r="JZ302" s="175">
        <v>4.1443179625699399E-2</v>
      </c>
      <c r="KA302" s="175">
        <v>5.3251012926876324E-3</v>
      </c>
      <c r="KB302" s="175">
        <v>2.5390700366583061E-2</v>
      </c>
      <c r="KC302" s="175">
        <v>6.3669689369091259E-2</v>
      </c>
      <c r="KD302" s="175">
        <v>3.7159945977233259E-2</v>
      </c>
      <c r="KE302" s="175">
        <v>3.0715801659270691E-2</v>
      </c>
      <c r="KF302" s="175">
        <v>7.21589812849701E-2</v>
      </c>
      <c r="KG302" s="175"/>
      <c r="KH302" s="74">
        <v>876</v>
      </c>
      <c r="KI302" s="74">
        <v>24781</v>
      </c>
      <c r="KJ302" s="74">
        <v>1870</v>
      </c>
      <c r="KK302" s="74">
        <v>25915</v>
      </c>
      <c r="KL302" s="76">
        <v>3.5349663048303136E-2</v>
      </c>
      <c r="KM302" s="76">
        <v>7.21589812849701E-2</v>
      </c>
      <c r="KN302" s="175">
        <v>3.6809318236666964E-2</v>
      </c>
      <c r="KO302" s="175">
        <v>1.0412919123548448</v>
      </c>
      <c r="KP302" s="175"/>
      <c r="KQ302" s="74">
        <v>240</v>
      </c>
      <c r="KR302" s="74">
        <v>1442</v>
      </c>
      <c r="KS302" s="175">
        <v>0.16643550624133149</v>
      </c>
      <c r="KT302" s="74">
        <v>477</v>
      </c>
      <c r="KU302" s="74">
        <v>3063</v>
      </c>
      <c r="KV302" s="175">
        <v>0.15572967678746327</v>
      </c>
      <c r="KW302" s="74">
        <v>646</v>
      </c>
      <c r="KX302" s="74">
        <v>4563</v>
      </c>
      <c r="KY302" s="175">
        <v>0.14157352618891081</v>
      </c>
      <c r="KZ302" s="74">
        <v>820</v>
      </c>
      <c r="LA302" s="74">
        <v>6505</v>
      </c>
      <c r="LB302" s="175">
        <v>0.12605687932359724</v>
      </c>
      <c r="LC302" s="74">
        <v>329</v>
      </c>
      <c r="LD302" s="74">
        <v>2915</v>
      </c>
      <c r="LE302" s="175">
        <f t="shared" si="689"/>
        <v>0.11286449399656946</v>
      </c>
      <c r="LF302" s="74">
        <v>470</v>
      </c>
      <c r="LG302" s="74">
        <v>5379</v>
      </c>
      <c r="LH302" s="175">
        <f t="shared" si="690"/>
        <v>8.7376835843093512E-2</v>
      </c>
      <c r="LI302" s="74">
        <v>190</v>
      </c>
      <c r="LJ302" s="74">
        <v>5602</v>
      </c>
      <c r="LK302" s="175">
        <f t="shared" si="691"/>
        <v>3.3916458407711535E-2</v>
      </c>
      <c r="LL302" s="74">
        <v>989</v>
      </c>
      <c r="LM302" s="74">
        <v>13896</v>
      </c>
      <c r="LN302" s="175">
        <v>7.1171560161197467E-2</v>
      </c>
      <c r="LO302" s="175"/>
      <c r="LP302" s="74">
        <v>61</v>
      </c>
      <c r="LQ302" s="74">
        <v>5514</v>
      </c>
      <c r="LR302" s="175">
        <v>1.1062749365252086E-2</v>
      </c>
      <c r="LS302" s="74">
        <v>1870</v>
      </c>
      <c r="LT302" s="74">
        <v>25915</v>
      </c>
      <c r="LU302" s="175">
        <v>7.21589812849701E-2</v>
      </c>
      <c r="LV302" s="175"/>
      <c r="LW302" s="74"/>
      <c r="LX302" s="74">
        <v>152</v>
      </c>
      <c r="LY302" s="74">
        <v>122</v>
      </c>
      <c r="LZ302" s="74">
        <v>210</v>
      </c>
      <c r="MA302" s="74">
        <v>264</v>
      </c>
      <c r="MB302" s="74">
        <v>216</v>
      </c>
      <c r="MC302" s="74">
        <v>232</v>
      </c>
      <c r="MD302" s="74"/>
    </row>
    <row r="303" spans="1:342" x14ac:dyDescent="0.25">
      <c r="A303" s="153"/>
      <c r="B303" s="156" t="s">
        <v>12</v>
      </c>
      <c r="C303" s="154"/>
      <c r="D303" s="159">
        <v>24130</v>
      </c>
      <c r="E303" s="159" t="s">
        <v>77</v>
      </c>
      <c r="F303" s="73" t="s">
        <v>137</v>
      </c>
      <c r="P303" s="164"/>
      <c r="Q303" s="129"/>
      <c r="R303" s="129"/>
      <c r="S303" s="129"/>
      <c r="T303" s="129"/>
      <c r="U303" s="129"/>
      <c r="V303" s="129"/>
      <c r="W303" s="129"/>
      <c r="X303" s="129"/>
      <c r="Y303" s="129"/>
      <c r="Z303" s="115"/>
      <c r="AA303" s="74"/>
      <c r="AB303" s="75">
        <v>905</v>
      </c>
      <c r="AC303" s="75">
        <v>1248</v>
      </c>
      <c r="AD303" s="75">
        <v>347</v>
      </c>
      <c r="AE303" s="75">
        <v>1052</v>
      </c>
      <c r="AF303" s="75">
        <v>227</v>
      </c>
      <c r="AG303" s="75">
        <v>2060</v>
      </c>
      <c r="AH303" s="75">
        <v>34</v>
      </c>
      <c r="AI303" s="75">
        <v>21</v>
      </c>
      <c r="AK303" s="74">
        <f t="shared" si="693"/>
        <v>5894</v>
      </c>
      <c r="AL303" s="76"/>
      <c r="AM303" s="77">
        <f t="shared" si="694"/>
        <v>0.15354597896165592</v>
      </c>
      <c r="AN303" s="78">
        <f t="shared" si="695"/>
        <v>0.21174075330844927</v>
      </c>
      <c r="AO303" s="78">
        <f t="shared" si="696"/>
        <v>5.8873430607397352E-2</v>
      </c>
      <c r="AP303" s="78">
        <f t="shared" si="697"/>
        <v>0.17848659653885307</v>
      </c>
      <c r="AQ303" s="78">
        <f t="shared" si="698"/>
        <v>3.851374278927723E-2</v>
      </c>
      <c r="AR303" s="78">
        <f t="shared" si="699"/>
        <v>0.34950797421106211</v>
      </c>
      <c r="AS303" s="78">
        <f t="shared" si="700"/>
        <v>5.7685782151340346E-3</v>
      </c>
      <c r="AT303" s="79">
        <f t="shared" si="701"/>
        <v>3.5629453681710215E-3</v>
      </c>
      <c r="AU303" s="76">
        <f t="shared" si="702"/>
        <v>1</v>
      </c>
      <c r="AV303" s="76"/>
      <c r="AW303" s="76"/>
      <c r="AX303" s="75">
        <v>252</v>
      </c>
      <c r="AY303" s="75">
        <v>289</v>
      </c>
      <c r="AZ303" s="75">
        <v>1338</v>
      </c>
      <c r="BA303" s="75">
        <v>894</v>
      </c>
      <c r="BB303" s="75">
        <v>1740</v>
      </c>
      <c r="BC303" s="75">
        <v>1179</v>
      </c>
      <c r="BD303" s="75">
        <v>95</v>
      </c>
      <c r="BF303" s="75">
        <v>28</v>
      </c>
      <c r="BG303" s="80">
        <v>13</v>
      </c>
      <c r="BH303" s="81"/>
      <c r="BI303" s="81"/>
      <c r="BJ303" s="82"/>
      <c r="BK303" s="74">
        <f t="shared" si="703"/>
        <v>13</v>
      </c>
      <c r="BL303" s="80">
        <f t="shared" si="630"/>
        <v>5828</v>
      </c>
      <c r="BM303" s="83"/>
      <c r="BN303" s="84">
        <f t="shared" si="704"/>
        <v>4.3239533287577216E-2</v>
      </c>
      <c r="BO303" s="85">
        <f t="shared" si="705"/>
        <v>4.9588194921070694E-2</v>
      </c>
      <c r="BP303" s="85">
        <f t="shared" si="706"/>
        <v>0.22958133150308854</v>
      </c>
      <c r="BQ303" s="85">
        <f t="shared" si="707"/>
        <v>0.15339739190116677</v>
      </c>
      <c r="BR303" s="85">
        <f t="shared" si="708"/>
        <v>0.29855868222374743</v>
      </c>
      <c r="BS303" s="85">
        <f t="shared" si="709"/>
        <v>0.20229924502402197</v>
      </c>
      <c r="BT303" s="85">
        <f t="shared" si="710"/>
        <v>1.6300617707618394E-2</v>
      </c>
      <c r="BU303" s="85">
        <f t="shared" si="711"/>
        <v>0</v>
      </c>
      <c r="BV303" s="85">
        <f t="shared" si="712"/>
        <v>4.8043925875085793E-3</v>
      </c>
      <c r="BW303" s="85">
        <f t="shared" si="713"/>
        <v>2.2306108442004119E-3</v>
      </c>
      <c r="BX303" s="85">
        <f t="shared" si="714"/>
        <v>0</v>
      </c>
      <c r="BY303" s="85">
        <f t="shared" si="715"/>
        <v>0</v>
      </c>
      <c r="BZ303" s="85">
        <f t="shared" si="716"/>
        <v>0</v>
      </c>
      <c r="CA303" s="76">
        <f t="shared" si="717"/>
        <v>2.2306108442004119E-3</v>
      </c>
      <c r="CB303" s="86">
        <f t="shared" si="718"/>
        <v>1</v>
      </c>
      <c r="CC303" s="76"/>
      <c r="CD303" s="76"/>
      <c r="CE303" s="75">
        <v>645</v>
      </c>
      <c r="CF303" s="75">
        <v>1521</v>
      </c>
      <c r="CG303" s="75">
        <v>1699</v>
      </c>
      <c r="CH303" s="75">
        <v>431</v>
      </c>
      <c r="CI303" s="75">
        <v>689</v>
      </c>
      <c r="CJ303" s="75">
        <v>912</v>
      </c>
      <c r="CK303" s="75">
        <v>107</v>
      </c>
      <c r="CQ303" s="74">
        <f t="shared" si="719"/>
        <v>0</v>
      </c>
      <c r="CR303" s="74">
        <f t="shared" si="720"/>
        <v>6004</v>
      </c>
      <c r="CS303" s="76"/>
      <c r="CT303" s="77">
        <f t="shared" si="721"/>
        <v>0.10742838107928047</v>
      </c>
      <c r="CU303" s="78">
        <f t="shared" si="722"/>
        <v>0.25333111259160562</v>
      </c>
      <c r="CV303" s="78">
        <f t="shared" si="723"/>
        <v>0.28297801465689543</v>
      </c>
      <c r="CW303" s="78">
        <f t="shared" si="724"/>
        <v>7.1785476349100596E-2</v>
      </c>
      <c r="CX303" s="78">
        <f t="shared" si="725"/>
        <v>0.11475682878081279</v>
      </c>
      <c r="CY303" s="78">
        <f t="shared" si="726"/>
        <v>0.15189873417721519</v>
      </c>
      <c r="CZ303" s="78">
        <f t="shared" si="727"/>
        <v>1.7821452365089939E-2</v>
      </c>
      <c r="DA303" s="79"/>
      <c r="DB303" s="79"/>
      <c r="DC303" s="79"/>
      <c r="DD303" s="79"/>
      <c r="DE303" s="79">
        <f t="shared" si="728"/>
        <v>0</v>
      </c>
      <c r="DF303" s="76">
        <f t="shared" si="729"/>
        <v>1</v>
      </c>
      <c r="DG303" s="76"/>
      <c r="DH303" s="76"/>
      <c r="DI303" s="76"/>
      <c r="DJ303" s="76"/>
      <c r="DK303" s="76">
        <f t="shared" si="631"/>
        <v>0.21174075330844927</v>
      </c>
      <c r="DL303" s="76">
        <f t="shared" si="632"/>
        <v>0.29855868222374743</v>
      </c>
      <c r="DM303" s="76">
        <f t="shared" si="633"/>
        <v>0.25333111259160562</v>
      </c>
      <c r="DN303" s="76"/>
      <c r="DO303" s="76"/>
      <c r="DP303" s="76">
        <f t="shared" si="634"/>
        <v>5.8873430607397352E-2</v>
      </c>
      <c r="DQ303" s="76">
        <f t="shared" si="635"/>
        <v>4.9588194921070694E-2</v>
      </c>
      <c r="DR303" s="76">
        <f t="shared" si="636"/>
        <v>0.11475682878081279</v>
      </c>
      <c r="DS303" s="76"/>
      <c r="DT303" s="76"/>
      <c r="DU303" s="76"/>
      <c r="DV303" s="76">
        <f t="shared" si="637"/>
        <v>0</v>
      </c>
      <c r="DW303" s="76"/>
      <c r="DX303" s="76"/>
      <c r="DY303" s="76"/>
      <c r="DZ303" s="76"/>
      <c r="EA303" s="76">
        <f t="shared" si="638"/>
        <v>4.8043925875085793E-3</v>
      </c>
      <c r="EB303" s="76"/>
      <c r="EC303" s="76"/>
      <c r="ED303" s="76"/>
      <c r="EE303" s="76">
        <f t="shared" si="730"/>
        <v>0.27061418391584663</v>
      </c>
      <c r="EF303" s="76">
        <f t="shared" si="731"/>
        <v>0.35295126973232671</v>
      </c>
      <c r="EG303" s="76">
        <f t="shared" si="732"/>
        <v>0.3680879413724184</v>
      </c>
      <c r="EH303" s="76"/>
      <c r="EI303" s="76"/>
      <c r="EJ303" s="76">
        <f t="shared" si="639"/>
        <v>4.1590359283156353E-2</v>
      </c>
      <c r="EK303" s="76"/>
      <c r="EL303" s="76">
        <f t="shared" si="640"/>
        <v>-4.5227569632141806E-2</v>
      </c>
      <c r="EM303" s="76"/>
      <c r="EN303" s="76"/>
      <c r="EO303" s="76">
        <f t="shared" si="641"/>
        <v>5.5883398173415443E-2</v>
      </c>
      <c r="EP303" s="76"/>
      <c r="EQ303" s="76">
        <f t="shared" si="642"/>
        <v>6.5168633859742101E-2</v>
      </c>
      <c r="ER303" s="76"/>
      <c r="ES303" s="76"/>
      <c r="ET303" s="76">
        <f t="shared" si="643"/>
        <v>0</v>
      </c>
      <c r="EU303" s="76"/>
      <c r="EV303" s="76">
        <f t="shared" si="644"/>
        <v>0</v>
      </c>
      <c r="EW303" s="76"/>
      <c r="EX303" s="76"/>
      <c r="EY303" s="76">
        <f t="shared" si="645"/>
        <v>0</v>
      </c>
      <c r="EZ303" s="76"/>
      <c r="FA303" s="76">
        <f t="shared" si="646"/>
        <v>-4.8043925875085793E-3</v>
      </c>
      <c r="FB303" s="76"/>
      <c r="FC303" s="76"/>
      <c r="FD303" s="76">
        <f t="shared" si="647"/>
        <v>9.7473757456571775E-2</v>
      </c>
      <c r="FE303" s="76"/>
      <c r="FF303" s="76">
        <f t="shared" si="648"/>
        <v>1.5136671640091692E-2</v>
      </c>
      <c r="FG303" s="76"/>
      <c r="FH303" s="76"/>
      <c r="FI303" s="76"/>
      <c r="FJ303" s="76"/>
      <c r="FK303" s="76"/>
      <c r="FL303" s="76">
        <f t="shared" si="649"/>
        <v>5.7685782151340346E-3</v>
      </c>
      <c r="FM303" s="76">
        <f t="shared" si="650"/>
        <v>1.6300617707618394E-2</v>
      </c>
      <c r="FN303" s="76">
        <f t="shared" si="651"/>
        <v>1.7821452365089939E-2</v>
      </c>
      <c r="FO303" s="76"/>
      <c r="FP303" s="76">
        <f t="shared" si="652"/>
        <v>1.2052874149955903E-2</v>
      </c>
      <c r="FQ303" s="76"/>
      <c r="FR303" s="76">
        <f t="shared" si="653"/>
        <v>1.5208346574715446E-3</v>
      </c>
      <c r="FS303" s="76"/>
      <c r="FT303" s="76"/>
      <c r="FU303" s="76"/>
      <c r="FV303" s="76"/>
      <c r="FW303" s="76">
        <f t="shared" si="654"/>
        <v>0.34950797421106211</v>
      </c>
      <c r="FX303" s="76">
        <f t="shared" si="655"/>
        <v>0.20229924502402197</v>
      </c>
      <c r="FY303" s="76">
        <f t="shared" si="656"/>
        <v>0.28297801465689543</v>
      </c>
      <c r="FZ303" s="76"/>
      <c r="GA303" s="76">
        <f t="shared" si="657"/>
        <v>-6.6529959554166684E-2</v>
      </c>
      <c r="GB303" s="76"/>
      <c r="GC303" s="76">
        <f t="shared" si="658"/>
        <v>8.0678769632873459E-2</v>
      </c>
      <c r="GD303" s="76"/>
      <c r="GE303" s="76"/>
      <c r="GF303" s="76"/>
      <c r="GG303" s="76"/>
      <c r="GH303" s="76">
        <f t="shared" si="659"/>
        <v>0.15354597896165592</v>
      </c>
      <c r="GI303" s="76">
        <f t="shared" si="660"/>
        <v>0.22958133150308854</v>
      </c>
      <c r="GJ303" s="76">
        <f t="shared" si="661"/>
        <v>0.15189873417721519</v>
      </c>
      <c r="GK303" s="76"/>
      <c r="GL303" s="76">
        <f t="shared" si="662"/>
        <v>-1.6472447844407268E-3</v>
      </c>
      <c r="GM303" s="76"/>
      <c r="GN303" s="76">
        <f t="shared" si="663"/>
        <v>-7.7682597325873348E-2</v>
      </c>
      <c r="GO303" s="76"/>
      <c r="GP303" s="76"/>
      <c r="GQ303" s="76"/>
      <c r="GR303" s="76"/>
      <c r="GS303" s="76">
        <f t="shared" si="664"/>
        <v>0.17848659653885307</v>
      </c>
      <c r="GT303" s="76">
        <f t="shared" si="665"/>
        <v>0.15339739190116677</v>
      </c>
      <c r="GU303" s="76">
        <f t="shared" si="666"/>
        <v>0.10742838107928047</v>
      </c>
      <c r="GV303" s="76"/>
      <c r="GW303" s="76">
        <f t="shared" si="667"/>
        <v>-7.1058215459572596E-2</v>
      </c>
      <c r="GX303" s="76"/>
      <c r="GY303" s="76">
        <f t="shared" si="668"/>
        <v>-4.59690108218863E-2</v>
      </c>
      <c r="GZ303" s="76"/>
      <c r="HA303" s="76"/>
      <c r="HB303" s="76"/>
      <c r="HC303" s="76"/>
      <c r="HD303" s="76">
        <f t="shared" si="669"/>
        <v>3.851374278927723E-2</v>
      </c>
      <c r="HE303" s="76">
        <f t="shared" si="670"/>
        <v>4.3239533287577216E-2</v>
      </c>
      <c r="HF303" s="76">
        <f t="shared" si="671"/>
        <v>7.1785476349100596E-2</v>
      </c>
      <c r="HG303" s="76"/>
      <c r="HH303" s="76">
        <f t="shared" si="672"/>
        <v>3.3271733559823366E-2</v>
      </c>
      <c r="HI303" s="76"/>
      <c r="HJ303" s="76">
        <f t="shared" si="673"/>
        <v>2.8545943061523381E-2</v>
      </c>
      <c r="HK303" s="76"/>
      <c r="HL303" s="76"/>
      <c r="HM303" s="76"/>
      <c r="HN303" s="76"/>
      <c r="HO303" s="76"/>
      <c r="HP303" s="76"/>
      <c r="HQ303" s="76"/>
      <c r="HR303" s="76">
        <f t="shared" si="674"/>
        <v>0.18425517475398712</v>
      </c>
      <c r="HS303" s="76">
        <f t="shared" si="675"/>
        <v>0.21700033932813029</v>
      </c>
      <c r="HT303" s="76">
        <f t="shared" si="676"/>
        <v>0.22276891754326433</v>
      </c>
      <c r="HU303" s="76"/>
      <c r="HV303" s="76">
        <f t="shared" si="677"/>
        <v>0.16969800960878517</v>
      </c>
      <c r="HW303" s="76">
        <f t="shared" si="678"/>
        <v>0.19663692518874398</v>
      </c>
      <c r="HX303" s="76">
        <f t="shared" si="679"/>
        <v>0.21293754289636238</v>
      </c>
      <c r="HY303" s="76"/>
      <c r="HZ303" s="76">
        <f t="shared" si="680"/>
        <v>0.12524983344437041</v>
      </c>
      <c r="IA303" s="76">
        <f t="shared" si="681"/>
        <v>0.17921385742838108</v>
      </c>
      <c r="IB303" s="76">
        <f t="shared" si="682"/>
        <v>0.197035309793471</v>
      </c>
      <c r="IC303" s="76"/>
      <c r="ID303" s="76"/>
      <c r="IE303" s="76">
        <f t="shared" si="683"/>
        <v>-5.900534130961671E-2</v>
      </c>
      <c r="IF303" s="76"/>
      <c r="IG303" s="76">
        <f t="shared" si="684"/>
        <v>-4.4448176164414765E-2</v>
      </c>
      <c r="IH303" s="76"/>
      <c r="II303" s="76"/>
      <c r="IJ303" s="76">
        <f t="shared" si="685"/>
        <v>-3.7786481899749202E-2</v>
      </c>
      <c r="IK303" s="76"/>
      <c r="IL303" s="76">
        <f t="shared" si="686"/>
        <v>-1.7423067760362898E-2</v>
      </c>
      <c r="IM303" s="76"/>
      <c r="IN303" s="76"/>
      <c r="IO303" s="76">
        <f t="shared" si="687"/>
        <v>-2.573360774979333E-2</v>
      </c>
      <c r="IP303" s="76"/>
      <c r="IQ303" s="76">
        <f t="shared" si="688"/>
        <v>-1.5902233102891378E-2</v>
      </c>
      <c r="IR303" s="76"/>
      <c r="IS303" s="76"/>
      <c r="IT303" s="76"/>
      <c r="IU303" s="76"/>
      <c r="IV303" s="76"/>
      <c r="IW303" s="76">
        <v>0.03</v>
      </c>
      <c r="IX303" s="183">
        <v>3.9381320642474718</v>
      </c>
      <c r="IY303" s="183">
        <v>4.0905625026614674</v>
      </c>
      <c r="IZ303" s="175">
        <v>2.3001147866931353E-2</v>
      </c>
      <c r="JA303" s="76"/>
      <c r="JB303" s="74">
        <v>19328</v>
      </c>
      <c r="JC303" s="74">
        <v>108</v>
      </c>
      <c r="JD303" s="74">
        <v>101</v>
      </c>
      <c r="JE303" s="76">
        <v>1.7254985932445958E-2</v>
      </c>
      <c r="JF303" s="76">
        <v>7.5654808632827183E-2</v>
      </c>
      <c r="JG303" s="74"/>
      <c r="JH303" s="74">
        <v>66</v>
      </c>
      <c r="JI303" s="74">
        <v>1.5</v>
      </c>
      <c r="JJ303" s="175">
        <v>2.2727272727272728E-2</v>
      </c>
      <c r="JK303" s="74">
        <v>89</v>
      </c>
      <c r="JL303" s="74">
        <v>6</v>
      </c>
      <c r="JM303" s="175">
        <v>6.741573033707865E-2</v>
      </c>
      <c r="JN303" s="74">
        <v>155</v>
      </c>
      <c r="JO303" s="74">
        <v>7.5</v>
      </c>
      <c r="JP303" s="175">
        <v>4.8387096774193547E-2</v>
      </c>
      <c r="JQ303" s="175">
        <v>0.58175750834260287</v>
      </c>
      <c r="JR303" s="74"/>
      <c r="JS303" s="74"/>
      <c r="JT303" s="76">
        <v>5.7971014492753624E-2</v>
      </c>
      <c r="JU303" s="175"/>
      <c r="JV303" s="175">
        <v>4.0511472275334609E-2</v>
      </c>
      <c r="JW303" s="175">
        <v>7.0506692160611853E-3</v>
      </c>
      <c r="JX303" s="175">
        <v>1.111376673040153E-2</v>
      </c>
      <c r="JY303" s="175">
        <v>2.9397705544933077E-2</v>
      </c>
      <c r="JZ303" s="175">
        <v>4.7562141491395794E-2</v>
      </c>
      <c r="KA303" s="175">
        <v>1.0874760994263863E-2</v>
      </c>
      <c r="KB303" s="175">
        <v>2.4737093690248565E-2</v>
      </c>
      <c r="KC303" s="175">
        <v>7.2060229445506691E-2</v>
      </c>
      <c r="KD303" s="175">
        <v>4.2662523900573616E-2</v>
      </c>
      <c r="KE303" s="175">
        <v>3.5611854684512431E-2</v>
      </c>
      <c r="KF303" s="175">
        <v>8.3173996175908219E-2</v>
      </c>
      <c r="KG303" s="175"/>
      <c r="KH303" s="74">
        <v>428</v>
      </c>
      <c r="KI303" s="74">
        <v>8159</v>
      </c>
      <c r="KJ303" s="74">
        <v>696</v>
      </c>
      <c r="KK303" s="74">
        <v>8368</v>
      </c>
      <c r="KL303" s="76">
        <v>5.2457408996200515E-2</v>
      </c>
      <c r="KM303" s="76">
        <v>8.3173996175908219E-2</v>
      </c>
      <c r="KN303" s="175">
        <v>3.0716587179707704E-2</v>
      </c>
      <c r="KO303" s="175">
        <v>0.58555288504494196</v>
      </c>
      <c r="KP303" s="175"/>
      <c r="KQ303" s="74">
        <v>74</v>
      </c>
      <c r="KR303" s="74">
        <v>482</v>
      </c>
      <c r="KS303" s="175">
        <v>0.15352697095435686</v>
      </c>
      <c r="KT303" s="74">
        <v>166</v>
      </c>
      <c r="KU303" s="74">
        <v>1008</v>
      </c>
      <c r="KV303" s="175">
        <v>0.16468253968253968</v>
      </c>
      <c r="KW303" s="74">
        <v>251</v>
      </c>
      <c r="KX303" s="74">
        <v>1507</v>
      </c>
      <c r="KY303" s="175">
        <v>0.16655607166556072</v>
      </c>
      <c r="KZ303" s="74">
        <v>307</v>
      </c>
      <c r="LA303" s="74">
        <v>2078</v>
      </c>
      <c r="LB303" s="175">
        <v>0.14773820981713187</v>
      </c>
      <c r="LC303" s="74">
        <v>98</v>
      </c>
      <c r="LD303" s="74">
        <v>887</v>
      </c>
      <c r="LE303" s="175">
        <f t="shared" si="689"/>
        <v>0.1104847801578354</v>
      </c>
      <c r="LF303" s="74">
        <v>198</v>
      </c>
      <c r="LG303" s="74">
        <v>1814</v>
      </c>
      <c r="LH303" s="175">
        <f t="shared" si="690"/>
        <v>0.10915104740904079</v>
      </c>
      <c r="LI303" s="74">
        <v>69</v>
      </c>
      <c r="LJ303" s="74">
        <v>1873</v>
      </c>
      <c r="LK303" s="175">
        <f t="shared" si="691"/>
        <v>3.6839295248264813E-2</v>
      </c>
      <c r="LL303" s="74">
        <v>365</v>
      </c>
      <c r="LM303" s="74">
        <v>4574</v>
      </c>
      <c r="LN303" s="175">
        <v>7.9798863139484047E-2</v>
      </c>
      <c r="LO303" s="175"/>
      <c r="LP303" s="74">
        <v>24</v>
      </c>
      <c r="LQ303" s="74">
        <v>1716</v>
      </c>
      <c r="LR303" s="175">
        <v>1.3986013986013986E-2</v>
      </c>
      <c r="LS303" s="74">
        <v>696</v>
      </c>
      <c r="LT303" s="74">
        <v>8368</v>
      </c>
      <c r="LU303" s="175">
        <v>8.3173996175908219E-2</v>
      </c>
      <c r="LV303" s="175"/>
      <c r="LW303" s="74"/>
      <c r="LX303" s="74">
        <v>163</v>
      </c>
      <c r="LY303" s="74">
        <v>256</v>
      </c>
      <c r="LZ303" s="74">
        <v>290</v>
      </c>
      <c r="MA303" s="74">
        <v>269</v>
      </c>
      <c r="MB303" s="74">
        <v>132</v>
      </c>
      <c r="MC303" s="74">
        <v>266</v>
      </c>
      <c r="MD303" s="74"/>
    </row>
    <row r="304" spans="1:342" x14ac:dyDescent="0.25">
      <c r="A304" s="153"/>
      <c r="B304" s="156" t="s">
        <v>12</v>
      </c>
      <c r="C304" s="154"/>
      <c r="D304" s="159">
        <v>31042</v>
      </c>
      <c r="E304" s="159" t="s">
        <v>141</v>
      </c>
      <c r="F304" s="73" t="s">
        <v>151</v>
      </c>
      <c r="P304" s="164"/>
      <c r="Q304" s="129"/>
      <c r="R304" s="129"/>
      <c r="S304" s="129"/>
      <c r="T304" s="129"/>
      <c r="U304" s="129"/>
      <c r="V304" s="129"/>
      <c r="W304" s="129"/>
      <c r="X304" s="129"/>
      <c r="Y304" s="129"/>
      <c r="Z304" s="115"/>
      <c r="AA304" s="74"/>
      <c r="AB304" s="75">
        <v>234</v>
      </c>
      <c r="AC304" s="75">
        <v>523</v>
      </c>
      <c r="AD304" s="75">
        <v>149</v>
      </c>
      <c r="AE304" s="75">
        <v>137</v>
      </c>
      <c r="AF304" s="75">
        <v>133</v>
      </c>
      <c r="AG304" s="75">
        <v>775</v>
      </c>
      <c r="AH304" s="75">
        <v>28</v>
      </c>
      <c r="AI304" s="75">
        <v>37</v>
      </c>
      <c r="AK304" s="74">
        <f t="shared" si="693"/>
        <v>2016</v>
      </c>
      <c r="AL304" s="76"/>
      <c r="AM304" s="77">
        <f t="shared" si="694"/>
        <v>0.11607142857142858</v>
      </c>
      <c r="AN304" s="78">
        <f t="shared" si="695"/>
        <v>0.2594246031746032</v>
      </c>
      <c r="AO304" s="78">
        <f t="shared" si="696"/>
        <v>7.390873015873016E-2</v>
      </c>
      <c r="AP304" s="78">
        <f t="shared" si="697"/>
        <v>6.7956349206349201E-2</v>
      </c>
      <c r="AQ304" s="78">
        <f t="shared" si="698"/>
        <v>6.5972222222222224E-2</v>
      </c>
      <c r="AR304" s="78">
        <f t="shared" si="699"/>
        <v>0.3844246031746032</v>
      </c>
      <c r="AS304" s="78">
        <f t="shared" si="700"/>
        <v>1.3888888888888888E-2</v>
      </c>
      <c r="AT304" s="79">
        <f t="shared" si="701"/>
        <v>1.8353174603174604E-2</v>
      </c>
      <c r="AU304" s="76">
        <f t="shared" si="702"/>
        <v>1</v>
      </c>
      <c r="AV304" s="76"/>
      <c r="AW304" s="76"/>
      <c r="AX304" s="75">
        <v>146</v>
      </c>
      <c r="AY304" s="75">
        <v>93</v>
      </c>
      <c r="AZ304" s="75">
        <v>296</v>
      </c>
      <c r="BA304" s="75">
        <v>242</v>
      </c>
      <c r="BB304" s="75">
        <v>629</v>
      </c>
      <c r="BC304" s="75">
        <v>478</v>
      </c>
      <c r="BD304" s="75">
        <v>31</v>
      </c>
      <c r="BE304" s="75">
        <v>100</v>
      </c>
      <c r="BF304" s="75">
        <v>5</v>
      </c>
      <c r="BG304" s="80">
        <v>1</v>
      </c>
      <c r="BH304" s="81"/>
      <c r="BI304" s="81"/>
      <c r="BJ304" s="82"/>
      <c r="BK304" s="74">
        <f t="shared" si="703"/>
        <v>1</v>
      </c>
      <c r="BL304" s="80">
        <f t="shared" si="630"/>
        <v>2021</v>
      </c>
      <c r="BM304" s="83"/>
      <c r="BN304" s="84">
        <f t="shared" si="704"/>
        <v>7.2241464621474516E-2</v>
      </c>
      <c r="BO304" s="85">
        <f t="shared" si="705"/>
        <v>4.6016823354774861E-2</v>
      </c>
      <c r="BP304" s="85">
        <f t="shared" si="706"/>
        <v>0.14646214745175656</v>
      </c>
      <c r="BQ304" s="85">
        <f t="shared" si="707"/>
        <v>0.11974270163285503</v>
      </c>
      <c r="BR304" s="85">
        <f t="shared" si="708"/>
        <v>0.31123206333498266</v>
      </c>
      <c r="BS304" s="85">
        <f t="shared" si="709"/>
        <v>0.23651657595249875</v>
      </c>
      <c r="BT304" s="85">
        <f t="shared" si="710"/>
        <v>1.5338941118258289E-2</v>
      </c>
      <c r="BU304" s="85">
        <f t="shared" si="711"/>
        <v>4.9480455220188027E-2</v>
      </c>
      <c r="BV304" s="85">
        <f t="shared" si="712"/>
        <v>2.4740227610094011E-3</v>
      </c>
      <c r="BW304" s="85">
        <f t="shared" si="713"/>
        <v>4.9480455220188031E-4</v>
      </c>
      <c r="BX304" s="85">
        <f t="shared" si="714"/>
        <v>0</v>
      </c>
      <c r="BY304" s="85">
        <f t="shared" si="715"/>
        <v>0</v>
      </c>
      <c r="BZ304" s="85">
        <f t="shared" si="716"/>
        <v>0</v>
      </c>
      <c r="CA304" s="76">
        <f t="shared" si="717"/>
        <v>4.9480455220188031E-4</v>
      </c>
      <c r="CB304" s="86">
        <f t="shared" si="718"/>
        <v>1</v>
      </c>
      <c r="CC304" s="76"/>
      <c r="CD304" s="76"/>
      <c r="CE304" s="75">
        <v>137</v>
      </c>
      <c r="CF304" s="75">
        <v>439</v>
      </c>
      <c r="CG304" s="75">
        <v>511</v>
      </c>
      <c r="CH304" s="75">
        <v>230</v>
      </c>
      <c r="CI304" s="75">
        <v>287</v>
      </c>
      <c r="CJ304" s="75">
        <v>360</v>
      </c>
      <c r="CK304" s="75">
        <v>47</v>
      </c>
      <c r="CQ304" s="74">
        <f t="shared" si="719"/>
        <v>0</v>
      </c>
      <c r="CR304" s="74">
        <f t="shared" si="720"/>
        <v>2011</v>
      </c>
      <c r="CS304" s="76"/>
      <c r="CT304" s="77">
        <f t="shared" si="721"/>
        <v>6.8125310790651414E-2</v>
      </c>
      <c r="CU304" s="78">
        <f t="shared" si="722"/>
        <v>0.21829935355544505</v>
      </c>
      <c r="CV304" s="78">
        <f t="shared" si="723"/>
        <v>0.25410243659870713</v>
      </c>
      <c r="CW304" s="78">
        <f t="shared" si="724"/>
        <v>0.11437095972153158</v>
      </c>
      <c r="CX304" s="78">
        <f t="shared" si="725"/>
        <v>0.14271506713078069</v>
      </c>
      <c r="CY304" s="78">
        <f t="shared" si="726"/>
        <v>0.17901541521631029</v>
      </c>
      <c r="CZ304" s="78">
        <f t="shared" si="727"/>
        <v>2.3371456986573842E-2</v>
      </c>
      <c r="DA304" s="79"/>
      <c r="DB304" s="79"/>
      <c r="DC304" s="79"/>
      <c r="DD304" s="79"/>
      <c r="DE304" s="79">
        <f t="shared" si="728"/>
        <v>0</v>
      </c>
      <c r="DF304" s="76">
        <f t="shared" si="729"/>
        <v>1</v>
      </c>
      <c r="DG304" s="76"/>
      <c r="DH304" s="76"/>
      <c r="DI304" s="76"/>
      <c r="DJ304" s="76"/>
      <c r="DK304" s="76">
        <f t="shared" si="631"/>
        <v>0.2594246031746032</v>
      </c>
      <c r="DL304" s="76">
        <f t="shared" si="632"/>
        <v>0.31123206333498266</v>
      </c>
      <c r="DM304" s="76">
        <f t="shared" si="633"/>
        <v>0.21829935355544505</v>
      </c>
      <c r="DN304" s="76"/>
      <c r="DO304" s="76"/>
      <c r="DP304" s="76">
        <f t="shared" si="634"/>
        <v>7.390873015873016E-2</v>
      </c>
      <c r="DQ304" s="76">
        <f t="shared" si="635"/>
        <v>4.6016823354774861E-2</v>
      </c>
      <c r="DR304" s="76">
        <f t="shared" si="636"/>
        <v>0.14271506713078069</v>
      </c>
      <c r="DS304" s="76"/>
      <c r="DT304" s="76"/>
      <c r="DU304" s="76"/>
      <c r="DV304" s="76">
        <f t="shared" si="637"/>
        <v>4.9480455220188027E-2</v>
      </c>
      <c r="DW304" s="76"/>
      <c r="DX304" s="76"/>
      <c r="DY304" s="76"/>
      <c r="DZ304" s="76"/>
      <c r="EA304" s="76">
        <f t="shared" si="638"/>
        <v>2.4740227610094011E-3</v>
      </c>
      <c r="EB304" s="76"/>
      <c r="EC304" s="76"/>
      <c r="ED304" s="76"/>
      <c r="EE304" s="76">
        <f t="shared" si="730"/>
        <v>0.33333333333333337</v>
      </c>
      <c r="EF304" s="76">
        <f t="shared" si="731"/>
        <v>0.40920336467095492</v>
      </c>
      <c r="EG304" s="76">
        <f t="shared" si="732"/>
        <v>0.36101442068622575</v>
      </c>
      <c r="EH304" s="76"/>
      <c r="EI304" s="76"/>
      <c r="EJ304" s="76">
        <f t="shared" si="639"/>
        <v>-4.1125249619158144E-2</v>
      </c>
      <c r="EK304" s="76"/>
      <c r="EL304" s="76">
        <f t="shared" si="640"/>
        <v>-9.2932709779537603E-2</v>
      </c>
      <c r="EM304" s="76"/>
      <c r="EN304" s="76"/>
      <c r="EO304" s="76">
        <f t="shared" si="641"/>
        <v>6.8806336972050533E-2</v>
      </c>
      <c r="EP304" s="76"/>
      <c r="EQ304" s="76">
        <f t="shared" si="642"/>
        <v>9.6698243776005832E-2</v>
      </c>
      <c r="ER304" s="76"/>
      <c r="ES304" s="76"/>
      <c r="ET304" s="76">
        <f t="shared" si="643"/>
        <v>0</v>
      </c>
      <c r="EU304" s="76"/>
      <c r="EV304" s="76">
        <f t="shared" si="644"/>
        <v>-4.9480455220188027E-2</v>
      </c>
      <c r="EW304" s="76"/>
      <c r="EX304" s="76"/>
      <c r="EY304" s="76">
        <f t="shared" si="645"/>
        <v>0</v>
      </c>
      <c r="EZ304" s="76"/>
      <c r="FA304" s="76">
        <f t="shared" si="646"/>
        <v>-2.4740227610094011E-3</v>
      </c>
      <c r="FB304" s="76"/>
      <c r="FC304" s="76"/>
      <c r="FD304" s="76">
        <f t="shared" si="647"/>
        <v>2.7681087352892375E-2</v>
      </c>
      <c r="FE304" s="76"/>
      <c r="FF304" s="76">
        <f t="shared" si="648"/>
        <v>-4.8188943984729171E-2</v>
      </c>
      <c r="FG304" s="76"/>
      <c r="FH304" s="76"/>
      <c r="FI304" s="76"/>
      <c r="FJ304" s="76"/>
      <c r="FK304" s="76"/>
      <c r="FL304" s="76">
        <f t="shared" si="649"/>
        <v>1.3888888888888888E-2</v>
      </c>
      <c r="FM304" s="76">
        <f t="shared" si="650"/>
        <v>1.5338941118258289E-2</v>
      </c>
      <c r="FN304" s="76">
        <f t="shared" si="651"/>
        <v>2.3371456986573842E-2</v>
      </c>
      <c r="FO304" s="76"/>
      <c r="FP304" s="76">
        <f t="shared" si="652"/>
        <v>9.4825680976849541E-3</v>
      </c>
      <c r="FQ304" s="76"/>
      <c r="FR304" s="76">
        <f t="shared" si="653"/>
        <v>8.0325158683155536E-3</v>
      </c>
      <c r="FS304" s="76"/>
      <c r="FT304" s="76"/>
      <c r="FU304" s="76"/>
      <c r="FV304" s="76"/>
      <c r="FW304" s="76">
        <f t="shared" si="654"/>
        <v>0.3844246031746032</v>
      </c>
      <c r="FX304" s="76">
        <f t="shared" si="655"/>
        <v>0.23651657595249875</v>
      </c>
      <c r="FY304" s="76">
        <f t="shared" si="656"/>
        <v>0.25410243659870713</v>
      </c>
      <c r="FZ304" s="76"/>
      <c r="GA304" s="76">
        <f t="shared" si="657"/>
        <v>-0.13032216657589607</v>
      </c>
      <c r="GB304" s="76"/>
      <c r="GC304" s="76">
        <f t="shared" si="658"/>
        <v>1.7585860646208373E-2</v>
      </c>
      <c r="GD304" s="76"/>
      <c r="GE304" s="76"/>
      <c r="GF304" s="76"/>
      <c r="GG304" s="76"/>
      <c r="GH304" s="76">
        <f t="shared" si="659"/>
        <v>0.11607142857142858</v>
      </c>
      <c r="GI304" s="76">
        <f t="shared" si="660"/>
        <v>0.14646214745175656</v>
      </c>
      <c r="GJ304" s="76">
        <f t="shared" si="661"/>
        <v>0.17901541521631029</v>
      </c>
      <c r="GK304" s="76"/>
      <c r="GL304" s="76">
        <f t="shared" si="662"/>
        <v>6.2943986644881711E-2</v>
      </c>
      <c r="GM304" s="76"/>
      <c r="GN304" s="76">
        <f t="shared" si="663"/>
        <v>3.2553267764553723E-2</v>
      </c>
      <c r="GO304" s="76"/>
      <c r="GP304" s="76"/>
      <c r="GQ304" s="76"/>
      <c r="GR304" s="76"/>
      <c r="GS304" s="76">
        <f t="shared" si="664"/>
        <v>6.7956349206349201E-2</v>
      </c>
      <c r="GT304" s="76">
        <f t="shared" si="665"/>
        <v>0.11974270163285503</v>
      </c>
      <c r="GU304" s="76">
        <f t="shared" si="666"/>
        <v>6.8125310790651414E-2</v>
      </c>
      <c r="GV304" s="76"/>
      <c r="GW304" s="76">
        <f t="shared" si="667"/>
        <v>1.6896158430221297E-4</v>
      </c>
      <c r="GX304" s="76"/>
      <c r="GY304" s="76">
        <f t="shared" si="668"/>
        <v>-5.1617390842203612E-2</v>
      </c>
      <c r="GZ304" s="76"/>
      <c r="HA304" s="76"/>
      <c r="HB304" s="76"/>
      <c r="HC304" s="76"/>
      <c r="HD304" s="76">
        <f t="shared" si="669"/>
        <v>6.5972222222222224E-2</v>
      </c>
      <c r="HE304" s="76">
        <f t="shared" si="670"/>
        <v>7.2241464621474516E-2</v>
      </c>
      <c r="HF304" s="76">
        <f t="shared" si="671"/>
        <v>0.11437095972153158</v>
      </c>
      <c r="HG304" s="76"/>
      <c r="HH304" s="76">
        <f t="shared" si="672"/>
        <v>4.8398737499309355E-2</v>
      </c>
      <c r="HI304" s="76"/>
      <c r="HJ304" s="76">
        <f t="shared" si="673"/>
        <v>4.2129495100057063E-2</v>
      </c>
      <c r="HK304" s="76"/>
      <c r="HL304" s="76"/>
      <c r="HM304" s="76"/>
      <c r="HN304" s="76"/>
      <c r="HO304" s="76"/>
      <c r="HP304" s="76"/>
      <c r="HQ304" s="76"/>
      <c r="HR304" s="76">
        <f t="shared" si="674"/>
        <v>8.1845238095238082E-2</v>
      </c>
      <c r="HS304" s="76">
        <f t="shared" si="675"/>
        <v>0.13392857142857142</v>
      </c>
      <c r="HT304" s="76">
        <f t="shared" si="676"/>
        <v>0.14781746031746029</v>
      </c>
      <c r="HU304" s="76"/>
      <c r="HV304" s="76">
        <f t="shared" si="677"/>
        <v>0.13508164275111331</v>
      </c>
      <c r="HW304" s="76">
        <f t="shared" si="678"/>
        <v>0.19198416625432954</v>
      </c>
      <c r="HX304" s="76">
        <f t="shared" si="679"/>
        <v>0.20732310737258783</v>
      </c>
      <c r="HY304" s="76"/>
      <c r="HZ304" s="76">
        <f t="shared" si="680"/>
        <v>9.1496767777225263E-2</v>
      </c>
      <c r="IA304" s="76">
        <f t="shared" si="681"/>
        <v>0.18249627051218298</v>
      </c>
      <c r="IB304" s="76">
        <f t="shared" si="682"/>
        <v>0.20586772749875684</v>
      </c>
      <c r="IC304" s="76"/>
      <c r="ID304" s="76"/>
      <c r="IE304" s="76">
        <f t="shared" si="683"/>
        <v>9.651529681987181E-3</v>
      </c>
      <c r="IF304" s="76"/>
      <c r="IG304" s="76">
        <f t="shared" si="684"/>
        <v>-4.3584874973888049E-2</v>
      </c>
      <c r="IH304" s="76"/>
      <c r="II304" s="76"/>
      <c r="IJ304" s="76">
        <f t="shared" si="685"/>
        <v>4.8567699083611554E-2</v>
      </c>
      <c r="IK304" s="76"/>
      <c r="IL304" s="76">
        <f t="shared" si="686"/>
        <v>-9.4878957421465626E-3</v>
      </c>
      <c r="IM304" s="76"/>
      <c r="IN304" s="76"/>
      <c r="IO304" s="76">
        <f t="shared" si="687"/>
        <v>5.805026718129655E-2</v>
      </c>
      <c r="IP304" s="76"/>
      <c r="IQ304" s="76">
        <f t="shared" si="688"/>
        <v>-1.4553798738309864E-3</v>
      </c>
      <c r="IR304" s="76"/>
      <c r="IS304" s="76"/>
      <c r="IT304" s="76"/>
      <c r="IU304" s="76"/>
      <c r="IV304" s="76"/>
      <c r="IW304" s="76">
        <v>0.05</v>
      </c>
      <c r="IX304" s="183">
        <v>3.9058222303340022</v>
      </c>
      <c r="IY304" s="183">
        <v>3.9517719320314568</v>
      </c>
      <c r="IZ304" s="175">
        <v>-8.552173606401263E-2</v>
      </c>
      <c r="JA304" s="76"/>
      <c r="JB304" s="74">
        <v>20144</v>
      </c>
      <c r="JC304" s="74">
        <v>113</v>
      </c>
      <c r="JD304" s="74">
        <v>114</v>
      </c>
      <c r="JE304" s="76">
        <v>1.5827108341093556E-2</v>
      </c>
      <c r="JF304" s="76">
        <v>6.4467374365592273E-2</v>
      </c>
      <c r="JG304" s="74"/>
      <c r="JH304" s="74">
        <v>29</v>
      </c>
      <c r="JI304" s="74">
        <v>1.5</v>
      </c>
      <c r="JJ304" s="175">
        <v>5.1724137931034482E-2</v>
      </c>
      <c r="JK304" s="74">
        <v>6</v>
      </c>
      <c r="JL304" s="74">
        <v>1.5</v>
      </c>
      <c r="JM304" s="175">
        <v>0.25</v>
      </c>
      <c r="JN304" s="74">
        <v>35</v>
      </c>
      <c r="JO304" s="74">
        <v>3</v>
      </c>
      <c r="JP304" s="175">
        <v>8.5714285714285715E-2</v>
      </c>
      <c r="JQ304" s="175">
        <v>2.0024630541871922</v>
      </c>
      <c r="JR304" s="74"/>
      <c r="JS304" s="74"/>
      <c r="JT304" s="76"/>
      <c r="JU304" s="175"/>
      <c r="JV304" s="175">
        <v>3.1734317343173432E-2</v>
      </c>
      <c r="JW304" s="175">
        <v>2.2140221402214021E-3</v>
      </c>
      <c r="JX304" s="175">
        <v>1.5129151291512915E-2</v>
      </c>
      <c r="JY304" s="175">
        <v>1.6605166051660517E-2</v>
      </c>
      <c r="JZ304" s="175">
        <v>3.3948339483394832E-2</v>
      </c>
      <c r="KA304" s="175"/>
      <c r="KB304" s="175"/>
      <c r="KC304" s="175">
        <v>2.8413284132841329E-2</v>
      </c>
      <c r="KD304" s="175">
        <v>1.1808118081180811E-2</v>
      </c>
      <c r="KE304" s="175">
        <v>9.5940959409594097E-3</v>
      </c>
      <c r="KF304" s="175">
        <v>4.3542435424354244E-2</v>
      </c>
      <c r="KG304" s="175"/>
      <c r="KH304" s="74">
        <v>111</v>
      </c>
      <c r="KI304" s="74">
        <v>2796</v>
      </c>
      <c r="KJ304" s="74">
        <v>118</v>
      </c>
      <c r="KK304" s="74">
        <v>2710</v>
      </c>
      <c r="KL304" s="76">
        <v>3.9699570815450641E-2</v>
      </c>
      <c r="KM304" s="76">
        <v>4.3542435424354244E-2</v>
      </c>
      <c r="KN304" s="175">
        <v>3.8428646089036025E-3</v>
      </c>
      <c r="KO304" s="175">
        <v>9.6798643662112369E-2</v>
      </c>
      <c r="KP304" s="175"/>
      <c r="KQ304" s="74">
        <v>5</v>
      </c>
      <c r="KR304" s="74">
        <v>105</v>
      </c>
      <c r="KS304" s="175">
        <v>4.7619047619047616E-2</v>
      </c>
      <c r="KT304" s="74">
        <v>18</v>
      </c>
      <c r="KU304" s="74">
        <v>274</v>
      </c>
      <c r="KV304" s="175">
        <v>6.569343065693431E-2</v>
      </c>
      <c r="KW304" s="74">
        <v>30</v>
      </c>
      <c r="KX304" s="74">
        <v>463</v>
      </c>
      <c r="KY304" s="175">
        <v>6.4794816414686832E-2</v>
      </c>
      <c r="KZ304" s="74">
        <v>45</v>
      </c>
      <c r="LA304" s="74">
        <v>697</v>
      </c>
      <c r="LB304" s="175">
        <v>6.4562410329985651E-2</v>
      </c>
      <c r="LC304" s="74">
        <v>12</v>
      </c>
      <c r="LD304" s="74">
        <v>226</v>
      </c>
      <c r="LE304" s="175">
        <f t="shared" si="689"/>
        <v>5.3097345132743362E-2</v>
      </c>
      <c r="LF304" s="74">
        <v>32</v>
      </c>
      <c r="LG304" s="74">
        <v>554</v>
      </c>
      <c r="LH304" s="175">
        <f t="shared" si="690"/>
        <v>5.7761732851985562E-2</v>
      </c>
      <c r="LI304" s="74">
        <v>14</v>
      </c>
      <c r="LJ304" s="74">
        <v>689</v>
      </c>
      <c r="LK304" s="175">
        <f t="shared" si="691"/>
        <v>2.0319303338171262E-2</v>
      </c>
      <c r="LL304" s="74">
        <v>58</v>
      </c>
      <c r="LM304" s="74">
        <v>1469</v>
      </c>
      <c r="LN304" s="175">
        <v>3.9482641252552755E-2</v>
      </c>
      <c r="LO304" s="175"/>
      <c r="LP304" s="74">
        <v>13</v>
      </c>
      <c r="LQ304" s="74">
        <v>544</v>
      </c>
      <c r="LR304" s="175">
        <v>2.389705882352941E-2</v>
      </c>
      <c r="LS304" s="74">
        <v>116</v>
      </c>
      <c r="LT304" s="74">
        <v>2710</v>
      </c>
      <c r="LU304" s="175">
        <v>4.2804428044280446E-2</v>
      </c>
      <c r="LV304" s="175"/>
      <c r="LW304" s="74"/>
      <c r="LX304" s="74">
        <v>295</v>
      </c>
      <c r="LY304" s="74">
        <v>307</v>
      </c>
      <c r="LZ304" s="74">
        <v>300</v>
      </c>
      <c r="MA304" s="74">
        <v>13</v>
      </c>
      <c r="MB304" s="74">
        <v>229</v>
      </c>
      <c r="MC304" s="74">
        <v>301</v>
      </c>
      <c r="MD304" s="74"/>
    </row>
    <row r="305" spans="1:342" x14ac:dyDescent="0.25">
      <c r="A305" s="153"/>
      <c r="B305" s="156" t="s">
        <v>12</v>
      </c>
      <c r="C305" s="154"/>
      <c r="D305" s="159">
        <v>44081</v>
      </c>
      <c r="E305" s="159" t="s">
        <v>206</v>
      </c>
      <c r="F305" s="73" t="s">
        <v>246</v>
      </c>
      <c r="P305" s="164"/>
      <c r="Q305" s="129"/>
      <c r="R305" s="129"/>
      <c r="S305" s="129"/>
      <c r="T305" s="129"/>
      <c r="U305" s="129"/>
      <c r="V305" s="129"/>
      <c r="W305" s="129"/>
      <c r="X305" s="129"/>
      <c r="Y305" s="129"/>
      <c r="Z305" s="115"/>
      <c r="AA305" s="74"/>
      <c r="AB305" s="75">
        <v>1867</v>
      </c>
      <c r="AC305" s="75">
        <v>2370</v>
      </c>
      <c r="AD305" s="75">
        <v>814</v>
      </c>
      <c r="AE305" s="75">
        <v>507</v>
      </c>
      <c r="AF305" s="75">
        <v>625</v>
      </c>
      <c r="AG305" s="75">
        <v>4135</v>
      </c>
      <c r="AH305" s="75">
        <v>151</v>
      </c>
      <c r="AI305" s="75">
        <v>154</v>
      </c>
      <c r="AK305" s="74">
        <f t="shared" si="693"/>
        <v>10623</v>
      </c>
      <c r="AL305" s="76"/>
      <c r="AM305" s="77">
        <f t="shared" si="694"/>
        <v>0.1757507295490916</v>
      </c>
      <c r="AN305" s="78">
        <f t="shared" si="695"/>
        <v>0.22310081897768991</v>
      </c>
      <c r="AO305" s="78">
        <f t="shared" si="696"/>
        <v>7.6626188459004041E-2</v>
      </c>
      <c r="AP305" s="78">
        <f t="shared" si="697"/>
        <v>4.7726630895227336E-2</v>
      </c>
      <c r="AQ305" s="78">
        <f t="shared" si="698"/>
        <v>5.8834604160783205E-2</v>
      </c>
      <c r="AR305" s="78">
        <f t="shared" si="699"/>
        <v>0.38924974112774169</v>
      </c>
      <c r="AS305" s="78">
        <f t="shared" si="700"/>
        <v>1.4214440365245223E-2</v>
      </c>
      <c r="AT305" s="79">
        <f t="shared" si="701"/>
        <v>1.4496846465216982E-2</v>
      </c>
      <c r="AU305" s="76">
        <f t="shared" si="702"/>
        <v>1</v>
      </c>
      <c r="AV305" s="76"/>
      <c r="AW305" s="76"/>
      <c r="AX305" s="75">
        <v>710</v>
      </c>
      <c r="AY305" s="75">
        <v>525</v>
      </c>
      <c r="AZ305" s="75">
        <v>2089</v>
      </c>
      <c r="BA305" s="75">
        <v>1037</v>
      </c>
      <c r="BB305" s="75">
        <v>3586</v>
      </c>
      <c r="BC305" s="75">
        <v>2449</v>
      </c>
      <c r="BD305" s="75">
        <v>131</v>
      </c>
      <c r="BF305" s="75">
        <v>35</v>
      </c>
      <c r="BG305" s="80">
        <v>10</v>
      </c>
      <c r="BH305" s="81">
        <v>62</v>
      </c>
      <c r="BI305" s="81">
        <v>4</v>
      </c>
      <c r="BJ305" s="82">
        <v>8</v>
      </c>
      <c r="BK305" s="74">
        <f t="shared" si="703"/>
        <v>84</v>
      </c>
      <c r="BL305" s="80">
        <f t="shared" si="630"/>
        <v>10646</v>
      </c>
      <c r="BM305" s="83"/>
      <c r="BN305" s="84">
        <f t="shared" si="704"/>
        <v>6.66917151981965E-2</v>
      </c>
      <c r="BO305" s="85">
        <f t="shared" si="705"/>
        <v>4.9314296449370652E-2</v>
      </c>
      <c r="BP305" s="85">
        <f t="shared" si="706"/>
        <v>0.19622393387187675</v>
      </c>
      <c r="BQ305" s="85">
        <f t="shared" si="707"/>
        <v>9.7407476986661662E-2</v>
      </c>
      <c r="BR305" s="85">
        <f t="shared" si="708"/>
        <v>0.33684012774751082</v>
      </c>
      <c r="BS305" s="85">
        <f t="shared" si="709"/>
        <v>0.23003945143715951</v>
      </c>
      <c r="BT305" s="85">
        <f t="shared" si="710"/>
        <v>1.230509111403344E-2</v>
      </c>
      <c r="BU305" s="85">
        <f t="shared" si="711"/>
        <v>0</v>
      </c>
      <c r="BV305" s="85">
        <f t="shared" si="712"/>
        <v>3.287619763291377E-3</v>
      </c>
      <c r="BW305" s="85">
        <f t="shared" si="713"/>
        <v>9.3931993236896489E-4</v>
      </c>
      <c r="BX305" s="85">
        <f t="shared" si="714"/>
        <v>5.8237835806875821E-3</v>
      </c>
      <c r="BY305" s="85">
        <f t="shared" si="715"/>
        <v>3.7572797294758596E-4</v>
      </c>
      <c r="BZ305" s="85">
        <f t="shared" si="716"/>
        <v>7.5145594589517192E-4</v>
      </c>
      <c r="CA305" s="76">
        <f t="shared" si="717"/>
        <v>7.8902874318993038E-3</v>
      </c>
      <c r="CB305" s="86">
        <f t="shared" si="718"/>
        <v>1</v>
      </c>
      <c r="CC305" s="76"/>
      <c r="CD305" s="76"/>
      <c r="CE305" s="75">
        <v>475</v>
      </c>
      <c r="CF305" s="75">
        <v>2214</v>
      </c>
      <c r="CG305" s="75">
        <v>3374</v>
      </c>
      <c r="CH305" s="75">
        <v>997</v>
      </c>
      <c r="CI305" s="75">
        <v>1417</v>
      </c>
      <c r="CJ305" s="75">
        <v>1908</v>
      </c>
      <c r="CK305" s="73">
        <v>133</v>
      </c>
      <c r="CL305" s="73">
        <v>15</v>
      </c>
      <c r="CM305" s="73">
        <v>176</v>
      </c>
      <c r="CN305" s="73">
        <v>10</v>
      </c>
      <c r="CO305" s="73">
        <v>17</v>
      </c>
      <c r="CQ305" s="74">
        <f t="shared" si="719"/>
        <v>218</v>
      </c>
      <c r="CR305" s="74">
        <f t="shared" si="720"/>
        <v>10736</v>
      </c>
      <c r="CS305" s="76"/>
      <c r="CT305" s="77">
        <f t="shared" si="721"/>
        <v>4.4243666169895675E-2</v>
      </c>
      <c r="CU305" s="78">
        <f t="shared" si="722"/>
        <v>0.20622205663189269</v>
      </c>
      <c r="CV305" s="78">
        <f t="shared" si="723"/>
        <v>0.3142697466467958</v>
      </c>
      <c r="CW305" s="78">
        <f t="shared" si="724"/>
        <v>9.2865126676602086E-2</v>
      </c>
      <c r="CX305" s="78">
        <f t="shared" si="725"/>
        <v>0.13198584202682564</v>
      </c>
      <c r="CY305" s="78">
        <f t="shared" si="726"/>
        <v>0.17771982116244411</v>
      </c>
      <c r="CZ305" s="78">
        <f t="shared" si="727"/>
        <v>1.238822652757079E-2</v>
      </c>
      <c r="DA305" s="79"/>
      <c r="DB305" s="79"/>
      <c r="DC305" s="79"/>
      <c r="DD305" s="79"/>
      <c r="DE305" s="79">
        <f t="shared" si="728"/>
        <v>2.0305514157973173E-2</v>
      </c>
      <c r="DF305" s="76">
        <f t="shared" si="729"/>
        <v>1</v>
      </c>
      <c r="DG305" s="76"/>
      <c r="DH305" s="76"/>
      <c r="DI305" s="76"/>
      <c r="DJ305" s="76"/>
      <c r="DK305" s="76">
        <f t="shared" si="631"/>
        <v>0.22310081897768991</v>
      </c>
      <c r="DL305" s="76">
        <f t="shared" si="632"/>
        <v>0.33684012774751082</v>
      </c>
      <c r="DM305" s="76">
        <f t="shared" si="633"/>
        <v>0.20622205663189269</v>
      </c>
      <c r="DN305" s="76"/>
      <c r="DO305" s="76"/>
      <c r="DP305" s="76">
        <f t="shared" si="634"/>
        <v>7.6626188459004041E-2</v>
      </c>
      <c r="DQ305" s="76">
        <f t="shared" si="635"/>
        <v>4.9314296449370652E-2</v>
      </c>
      <c r="DR305" s="76">
        <f t="shared" si="636"/>
        <v>0.13198584202682564</v>
      </c>
      <c r="DS305" s="76"/>
      <c r="DT305" s="76"/>
      <c r="DU305" s="76"/>
      <c r="DV305" s="76">
        <f t="shared" si="637"/>
        <v>0</v>
      </c>
      <c r="DW305" s="76"/>
      <c r="DX305" s="76"/>
      <c r="DY305" s="76"/>
      <c r="DZ305" s="76"/>
      <c r="EA305" s="76">
        <f t="shared" si="638"/>
        <v>3.287619763291377E-3</v>
      </c>
      <c r="EB305" s="76"/>
      <c r="EC305" s="76"/>
      <c r="ED305" s="76"/>
      <c r="EE305" s="76">
        <f t="shared" si="730"/>
        <v>0.29972700743669395</v>
      </c>
      <c r="EF305" s="76">
        <f t="shared" si="731"/>
        <v>0.38944204396017285</v>
      </c>
      <c r="EG305" s="76">
        <f t="shared" si="732"/>
        <v>0.33820789865871836</v>
      </c>
      <c r="EH305" s="76"/>
      <c r="EI305" s="76"/>
      <c r="EJ305" s="76">
        <f t="shared" si="639"/>
        <v>-1.6878762345797216E-2</v>
      </c>
      <c r="EK305" s="76"/>
      <c r="EL305" s="76">
        <f t="shared" si="640"/>
        <v>-0.13061807111561813</v>
      </c>
      <c r="EM305" s="76"/>
      <c r="EN305" s="76"/>
      <c r="EO305" s="76">
        <f t="shared" si="641"/>
        <v>5.5359653567821604E-2</v>
      </c>
      <c r="EP305" s="76"/>
      <c r="EQ305" s="76">
        <f t="shared" si="642"/>
        <v>8.2671545577454986E-2</v>
      </c>
      <c r="ER305" s="76"/>
      <c r="ES305" s="76"/>
      <c r="ET305" s="76">
        <f t="shared" si="643"/>
        <v>0</v>
      </c>
      <c r="EU305" s="76"/>
      <c r="EV305" s="76">
        <f t="shared" si="644"/>
        <v>0</v>
      </c>
      <c r="EW305" s="76"/>
      <c r="EX305" s="76"/>
      <c r="EY305" s="76">
        <f t="shared" si="645"/>
        <v>0</v>
      </c>
      <c r="EZ305" s="76"/>
      <c r="FA305" s="76">
        <f t="shared" si="646"/>
        <v>-3.287619763291377E-3</v>
      </c>
      <c r="FB305" s="76"/>
      <c r="FC305" s="76"/>
      <c r="FD305" s="76">
        <f t="shared" si="647"/>
        <v>3.8480891222024416E-2</v>
      </c>
      <c r="FE305" s="76"/>
      <c r="FF305" s="76">
        <f t="shared" si="648"/>
        <v>-5.1234145301454481E-2</v>
      </c>
      <c r="FG305" s="76"/>
      <c r="FH305" s="76"/>
      <c r="FI305" s="76"/>
      <c r="FJ305" s="76"/>
      <c r="FK305" s="76"/>
      <c r="FL305" s="76">
        <f t="shared" si="649"/>
        <v>1.4214440365245223E-2</v>
      </c>
      <c r="FM305" s="76">
        <f t="shared" si="650"/>
        <v>1.230509111403344E-2</v>
      </c>
      <c r="FN305" s="76">
        <f t="shared" si="651"/>
        <v>1.238822652757079E-2</v>
      </c>
      <c r="FO305" s="76"/>
      <c r="FP305" s="76">
        <f t="shared" si="652"/>
        <v>-1.8262138376744334E-3</v>
      </c>
      <c r="FQ305" s="76"/>
      <c r="FR305" s="76">
        <f t="shared" si="653"/>
        <v>8.3135413537350003E-5</v>
      </c>
      <c r="FS305" s="76"/>
      <c r="FT305" s="76"/>
      <c r="FU305" s="76"/>
      <c r="FV305" s="76"/>
      <c r="FW305" s="76">
        <f t="shared" si="654"/>
        <v>0.38924974112774169</v>
      </c>
      <c r="FX305" s="76">
        <f t="shared" si="655"/>
        <v>0.23003945143715951</v>
      </c>
      <c r="FY305" s="76">
        <f t="shared" si="656"/>
        <v>0.3142697466467958</v>
      </c>
      <c r="FZ305" s="76"/>
      <c r="GA305" s="76">
        <f t="shared" si="657"/>
        <v>-7.4979994480945888E-2</v>
      </c>
      <c r="GB305" s="76"/>
      <c r="GC305" s="76">
        <f t="shared" si="658"/>
        <v>8.4230295209636291E-2</v>
      </c>
      <c r="GD305" s="76"/>
      <c r="GE305" s="76"/>
      <c r="GF305" s="76"/>
      <c r="GG305" s="76"/>
      <c r="GH305" s="76">
        <f t="shared" si="659"/>
        <v>0.1757507295490916</v>
      </c>
      <c r="GI305" s="76">
        <f t="shared" si="660"/>
        <v>0.19622393387187675</v>
      </c>
      <c r="GJ305" s="76">
        <f t="shared" si="661"/>
        <v>0.17771982116244411</v>
      </c>
      <c r="GK305" s="76"/>
      <c r="GL305" s="76">
        <f t="shared" si="662"/>
        <v>1.9690916133525138E-3</v>
      </c>
      <c r="GM305" s="76"/>
      <c r="GN305" s="76">
        <f t="shared" si="663"/>
        <v>-1.8504112709432641E-2</v>
      </c>
      <c r="GO305" s="76"/>
      <c r="GP305" s="76"/>
      <c r="GQ305" s="76"/>
      <c r="GR305" s="76"/>
      <c r="GS305" s="76">
        <f t="shared" si="664"/>
        <v>4.7726630895227336E-2</v>
      </c>
      <c r="GT305" s="76">
        <f t="shared" si="665"/>
        <v>9.7407476986661662E-2</v>
      </c>
      <c r="GU305" s="76">
        <f t="shared" si="666"/>
        <v>4.4243666169895675E-2</v>
      </c>
      <c r="GV305" s="76"/>
      <c r="GW305" s="76">
        <f t="shared" si="667"/>
        <v>-3.4829647253316609E-3</v>
      </c>
      <c r="GX305" s="76"/>
      <c r="GY305" s="76">
        <f t="shared" si="668"/>
        <v>-5.3163810816765987E-2</v>
      </c>
      <c r="GZ305" s="76"/>
      <c r="HA305" s="76"/>
      <c r="HB305" s="76"/>
      <c r="HC305" s="76"/>
      <c r="HD305" s="76">
        <f t="shared" si="669"/>
        <v>5.8834604160783205E-2</v>
      </c>
      <c r="HE305" s="76">
        <f t="shared" si="670"/>
        <v>6.66917151981965E-2</v>
      </c>
      <c r="HF305" s="76">
        <f t="shared" si="671"/>
        <v>9.2865126676602086E-2</v>
      </c>
      <c r="HG305" s="76"/>
      <c r="HH305" s="76">
        <f t="shared" si="672"/>
        <v>3.4030522515818881E-2</v>
      </c>
      <c r="HI305" s="76"/>
      <c r="HJ305" s="76">
        <f t="shared" si="673"/>
        <v>2.6173411478405587E-2</v>
      </c>
      <c r="HK305" s="76"/>
      <c r="HL305" s="76"/>
      <c r="HM305" s="76"/>
      <c r="HN305" s="76"/>
      <c r="HO305" s="76"/>
      <c r="HP305" s="76"/>
      <c r="HQ305" s="76"/>
      <c r="HR305" s="76">
        <f t="shared" si="674"/>
        <v>6.1941071260472561E-2</v>
      </c>
      <c r="HS305" s="76">
        <f t="shared" si="675"/>
        <v>0.10656123505601053</v>
      </c>
      <c r="HT305" s="76">
        <f t="shared" si="676"/>
        <v>0.12077567542125577</v>
      </c>
      <c r="HU305" s="76"/>
      <c r="HV305" s="76">
        <f t="shared" si="677"/>
        <v>0.1097125681006951</v>
      </c>
      <c r="HW305" s="76">
        <f t="shared" si="678"/>
        <v>0.16409919218485816</v>
      </c>
      <c r="HX305" s="76">
        <f t="shared" si="679"/>
        <v>0.1764042832988916</v>
      </c>
      <c r="HY305" s="76"/>
      <c r="HZ305" s="76">
        <f t="shared" si="680"/>
        <v>5.6631892697466463E-2</v>
      </c>
      <c r="IA305" s="76">
        <f t="shared" si="681"/>
        <v>0.13710879284649777</v>
      </c>
      <c r="IB305" s="76">
        <f t="shared" si="682"/>
        <v>0.14949701937406856</v>
      </c>
      <c r="IC305" s="76"/>
      <c r="ID305" s="76"/>
      <c r="IE305" s="76">
        <f t="shared" si="683"/>
        <v>-5.3091785630060978E-3</v>
      </c>
      <c r="IF305" s="76"/>
      <c r="IG305" s="76">
        <f t="shared" si="684"/>
        <v>-5.3080675403228639E-2</v>
      </c>
      <c r="IH305" s="76"/>
      <c r="II305" s="76"/>
      <c r="IJ305" s="76">
        <f t="shared" si="685"/>
        <v>3.0547557790487234E-2</v>
      </c>
      <c r="IK305" s="76"/>
      <c r="IL305" s="76">
        <f t="shared" si="686"/>
        <v>-2.6990399338360394E-2</v>
      </c>
      <c r="IM305" s="76"/>
      <c r="IN305" s="76"/>
      <c r="IO305" s="76">
        <f t="shared" si="687"/>
        <v>2.8721343952812797E-2</v>
      </c>
      <c r="IP305" s="76"/>
      <c r="IQ305" s="76">
        <f t="shared" si="688"/>
        <v>-2.6907263924823038E-2</v>
      </c>
      <c r="IR305" s="76"/>
      <c r="IS305" s="76"/>
      <c r="IT305" s="76"/>
      <c r="IU305" s="76"/>
      <c r="IV305" s="76"/>
      <c r="IW305" s="76">
        <v>0.01</v>
      </c>
      <c r="IX305" s="183">
        <v>3.3741253155254496</v>
      </c>
      <c r="IY305" s="183">
        <v>3.465407375455074</v>
      </c>
      <c r="IZ305" s="175">
        <v>-0.16249261576767476</v>
      </c>
      <c r="JA305" s="76"/>
      <c r="JB305" s="74">
        <v>19051</v>
      </c>
      <c r="JC305" s="74">
        <v>107</v>
      </c>
      <c r="JD305" s="74">
        <v>105</v>
      </c>
      <c r="JE305" s="76">
        <v>1.511410900487142E-2</v>
      </c>
      <c r="JF305" s="76">
        <v>6.4535977645248654E-2</v>
      </c>
      <c r="JG305" s="74"/>
      <c r="JH305" s="74">
        <v>82</v>
      </c>
      <c r="JI305" s="74">
        <v>1.5</v>
      </c>
      <c r="JJ305" s="175">
        <v>1.8292682926829267E-2</v>
      </c>
      <c r="JK305" s="74">
        <v>136</v>
      </c>
      <c r="JL305" s="74">
        <v>1.5</v>
      </c>
      <c r="JM305" s="175">
        <v>1.1029411764705883E-2</v>
      </c>
      <c r="JN305" s="74">
        <v>218</v>
      </c>
      <c r="JO305" s="74">
        <v>3</v>
      </c>
      <c r="JP305" s="175">
        <v>1.3761467889908258E-2</v>
      </c>
      <c r="JQ305" s="175">
        <v>0.20557921074579694</v>
      </c>
      <c r="JR305" s="74"/>
      <c r="JS305" s="74"/>
      <c r="JT305" s="76"/>
      <c r="JU305" s="175"/>
      <c r="JV305" s="175">
        <v>3.2861443853692912E-2</v>
      </c>
      <c r="JW305" s="175">
        <v>4.0996733072833262E-3</v>
      </c>
      <c r="JX305" s="175">
        <v>4.9964768432515533E-3</v>
      </c>
      <c r="JY305" s="175">
        <v>2.7864967010441357E-2</v>
      </c>
      <c r="JZ305" s="175">
        <v>3.6961117160976234E-2</v>
      </c>
      <c r="KA305" s="175">
        <v>1.563000448401768E-2</v>
      </c>
      <c r="KB305" s="175">
        <v>1.4541028761770547E-2</v>
      </c>
      <c r="KC305" s="175">
        <v>6.2135673563512905E-2</v>
      </c>
      <c r="KD305" s="175">
        <v>3.4270706553071552E-2</v>
      </c>
      <c r="KE305" s="175">
        <v>3.0171033245788226E-2</v>
      </c>
      <c r="KF305" s="175">
        <v>6.7132150406764457E-2</v>
      </c>
      <c r="KG305" s="175"/>
      <c r="KH305" s="74">
        <v>535</v>
      </c>
      <c r="KI305" s="74">
        <v>14809</v>
      </c>
      <c r="KJ305" s="74">
        <v>1048</v>
      </c>
      <c r="KK305" s="74">
        <v>15611</v>
      </c>
      <c r="KL305" s="76">
        <v>3.6126679721790803E-2</v>
      </c>
      <c r="KM305" s="76">
        <v>6.7132150406764457E-2</v>
      </c>
      <c r="KN305" s="175">
        <v>3.1005470684973654E-2</v>
      </c>
      <c r="KO305" s="175">
        <v>0.8582430193902334</v>
      </c>
      <c r="KP305" s="175"/>
      <c r="KQ305" s="74">
        <v>144</v>
      </c>
      <c r="KR305" s="74">
        <v>1031</v>
      </c>
      <c r="KS305" s="175">
        <v>0.13967022308438409</v>
      </c>
      <c r="KT305" s="74">
        <v>281</v>
      </c>
      <c r="KU305" s="74">
        <v>2069</v>
      </c>
      <c r="KV305" s="175">
        <v>0.13581440309328177</v>
      </c>
      <c r="KW305" s="74">
        <v>381</v>
      </c>
      <c r="KX305" s="74">
        <v>3074</v>
      </c>
      <c r="KY305" s="175">
        <v>0.12394274560832791</v>
      </c>
      <c r="KZ305" s="74">
        <v>486</v>
      </c>
      <c r="LA305" s="74">
        <v>4411</v>
      </c>
      <c r="LB305" s="175">
        <v>0.11017909771026978</v>
      </c>
      <c r="LC305" s="74">
        <v>204</v>
      </c>
      <c r="LD305" s="74">
        <v>1922</v>
      </c>
      <c r="LE305" s="175">
        <f t="shared" si="689"/>
        <v>0.10613943808532779</v>
      </c>
      <c r="LF305" s="74">
        <v>239</v>
      </c>
      <c r="LG305" s="74">
        <v>3274</v>
      </c>
      <c r="LH305" s="175">
        <f t="shared" si="690"/>
        <v>7.299938912645082E-2</v>
      </c>
      <c r="LI305" s="74">
        <v>90</v>
      </c>
      <c r="LJ305" s="74">
        <v>3285</v>
      </c>
      <c r="LK305" s="175">
        <f t="shared" si="691"/>
        <v>2.7397260273972601E-2</v>
      </c>
      <c r="LL305" s="74">
        <v>533</v>
      </c>
      <c r="LM305" s="74">
        <v>8481</v>
      </c>
      <c r="LN305" s="175">
        <v>6.2846362457257401E-2</v>
      </c>
      <c r="LO305" s="175"/>
      <c r="LP305" s="74">
        <v>26</v>
      </c>
      <c r="LQ305" s="74">
        <v>2719</v>
      </c>
      <c r="LR305" s="175">
        <v>9.5623390952556085E-3</v>
      </c>
      <c r="LS305" s="74">
        <v>1045</v>
      </c>
      <c r="LT305" s="74">
        <v>15611</v>
      </c>
      <c r="LU305" s="175">
        <v>6.6939978220485558E-2</v>
      </c>
      <c r="LV305" s="175"/>
      <c r="LW305" s="74"/>
      <c r="LX305" s="74">
        <v>232</v>
      </c>
      <c r="LY305" s="74">
        <v>278</v>
      </c>
      <c r="LZ305" s="74">
        <v>108</v>
      </c>
      <c r="MA305" s="74">
        <v>9</v>
      </c>
      <c r="MB305" s="74">
        <v>52</v>
      </c>
      <c r="MC305" s="74">
        <v>133</v>
      </c>
      <c r="MD305" s="74"/>
    </row>
    <row r="306" spans="1:342" x14ac:dyDescent="0.25">
      <c r="A306" s="153"/>
      <c r="B306" s="156" t="s">
        <v>10</v>
      </c>
      <c r="C306" s="154"/>
      <c r="D306" s="159">
        <v>71067</v>
      </c>
      <c r="E306" s="159" t="s">
        <v>262</v>
      </c>
      <c r="F306" s="73" t="s">
        <v>277</v>
      </c>
      <c r="P306" s="164"/>
      <c r="Q306" s="129"/>
      <c r="R306" s="129"/>
      <c r="S306" s="129"/>
      <c r="T306" s="129"/>
      <c r="U306" s="129"/>
      <c r="V306" s="129"/>
      <c r="W306" s="129"/>
      <c r="X306" s="129"/>
      <c r="Y306" s="129"/>
      <c r="Z306" s="115"/>
      <c r="AA306" s="74"/>
      <c r="AB306" s="75">
        <v>759</v>
      </c>
      <c r="AC306" s="75">
        <v>1137</v>
      </c>
      <c r="AD306" s="75">
        <v>434</v>
      </c>
      <c r="AE306" s="90">
        <f>AJ306*((BA306/(AX306+BA306)))</f>
        <v>239.97450424929175</v>
      </c>
      <c r="AF306" s="90">
        <f>AJ306*((AX306/(AX306+BA306)))</f>
        <v>134.02549575070822</v>
      </c>
      <c r="AG306" s="75">
        <v>1849</v>
      </c>
      <c r="AH306" s="75">
        <v>95</v>
      </c>
      <c r="AI306" s="75">
        <v>68</v>
      </c>
      <c r="AJ306" s="75">
        <v>374</v>
      </c>
      <c r="AK306" s="74">
        <f t="shared" si="693"/>
        <v>4716</v>
      </c>
      <c r="AL306" s="76"/>
      <c r="AM306" s="77">
        <f t="shared" si="694"/>
        <v>0.16094147582697202</v>
      </c>
      <c r="AN306" s="78">
        <f t="shared" si="695"/>
        <v>0.2410941475826972</v>
      </c>
      <c r="AO306" s="78">
        <f t="shared" si="696"/>
        <v>9.202714164546226E-2</v>
      </c>
      <c r="AP306" s="78">
        <f t="shared" si="697"/>
        <v>5.0885179018085612E-2</v>
      </c>
      <c r="AQ306" s="78">
        <f t="shared" si="698"/>
        <v>2.8419316316944065E-2</v>
      </c>
      <c r="AR306" s="78">
        <f t="shared" si="699"/>
        <v>0.39206955046649705</v>
      </c>
      <c r="AS306" s="78">
        <f t="shared" si="700"/>
        <v>2.0144189991518235E-2</v>
      </c>
      <c r="AT306" s="79">
        <f t="shared" si="701"/>
        <v>1.441899915182358E-2</v>
      </c>
      <c r="AU306" s="76">
        <f t="shared" si="702"/>
        <v>1</v>
      </c>
      <c r="AV306" s="76"/>
      <c r="AW306" s="76"/>
      <c r="AX306" s="75">
        <v>253</v>
      </c>
      <c r="AY306" s="75">
        <v>318</v>
      </c>
      <c r="AZ306" s="75">
        <v>549</v>
      </c>
      <c r="BA306" s="75">
        <v>453</v>
      </c>
      <c r="BB306" s="75">
        <v>1770</v>
      </c>
      <c r="BC306" s="75">
        <v>1239</v>
      </c>
      <c r="BD306" s="75">
        <v>138</v>
      </c>
      <c r="BF306" s="75">
        <v>12</v>
      </c>
      <c r="BG306" s="80">
        <v>3</v>
      </c>
      <c r="BH306" s="81">
        <v>32</v>
      </c>
      <c r="BI306" s="81"/>
      <c r="BJ306" s="82"/>
      <c r="BK306" s="74">
        <f t="shared" si="703"/>
        <v>35</v>
      </c>
      <c r="BL306" s="80">
        <f t="shared" si="630"/>
        <v>4767</v>
      </c>
      <c r="BM306" s="83"/>
      <c r="BN306" s="84">
        <f t="shared" si="704"/>
        <v>5.3073211663520033E-2</v>
      </c>
      <c r="BO306" s="85">
        <f t="shared" si="705"/>
        <v>6.6708621774701077E-2</v>
      </c>
      <c r="BP306" s="85">
        <f t="shared" si="706"/>
        <v>0.11516677155443675</v>
      </c>
      <c r="BQ306" s="85">
        <f t="shared" si="707"/>
        <v>9.5028319697923219E-2</v>
      </c>
      <c r="BR306" s="85">
        <f t="shared" si="708"/>
        <v>0.37130270610446819</v>
      </c>
      <c r="BS306" s="85">
        <f t="shared" si="709"/>
        <v>0.25991189427312777</v>
      </c>
      <c r="BT306" s="85">
        <f t="shared" si="710"/>
        <v>2.8949024543738201E-2</v>
      </c>
      <c r="BU306" s="85">
        <f t="shared" si="711"/>
        <v>0</v>
      </c>
      <c r="BV306" s="85">
        <f t="shared" si="712"/>
        <v>2.5173064820641915E-3</v>
      </c>
      <c r="BW306" s="85">
        <f t="shared" si="713"/>
        <v>6.2932662051604787E-4</v>
      </c>
      <c r="BX306" s="85">
        <f t="shared" si="714"/>
        <v>6.7128172855045101E-3</v>
      </c>
      <c r="BY306" s="85">
        <f t="shared" si="715"/>
        <v>0</v>
      </c>
      <c r="BZ306" s="85">
        <f t="shared" si="716"/>
        <v>0</v>
      </c>
      <c r="CA306" s="76">
        <f t="shared" si="717"/>
        <v>7.3421439060205578E-3</v>
      </c>
      <c r="CB306" s="86">
        <f t="shared" si="718"/>
        <v>1</v>
      </c>
      <c r="CC306" s="76"/>
      <c r="CD306" s="76"/>
      <c r="CE306" s="75">
        <v>292</v>
      </c>
      <c r="CF306" s="75">
        <v>1203</v>
      </c>
      <c r="CG306" s="75">
        <v>1502</v>
      </c>
      <c r="CH306" s="75">
        <v>419</v>
      </c>
      <c r="CI306" s="75">
        <v>689</v>
      </c>
      <c r="CJ306" s="75">
        <v>412</v>
      </c>
      <c r="CK306" s="75">
        <v>151</v>
      </c>
      <c r="CL306" s="75">
        <v>47</v>
      </c>
      <c r="CM306" s="75">
        <v>39</v>
      </c>
      <c r="CQ306" s="74">
        <f t="shared" si="719"/>
        <v>86</v>
      </c>
      <c r="CR306" s="74">
        <f t="shared" si="720"/>
        <v>4754</v>
      </c>
      <c r="CS306" s="76"/>
      <c r="CT306" s="77">
        <f t="shared" si="721"/>
        <v>6.1421960454354226E-2</v>
      </c>
      <c r="CU306" s="78">
        <f t="shared" si="722"/>
        <v>0.25305006310475386</v>
      </c>
      <c r="CV306" s="78">
        <f t="shared" si="723"/>
        <v>0.31594446781657554</v>
      </c>
      <c r="CW306" s="78">
        <f t="shared" si="724"/>
        <v>8.8136306268405559E-2</v>
      </c>
      <c r="CX306" s="78">
        <f t="shared" si="725"/>
        <v>0.14493058477071941</v>
      </c>
      <c r="CY306" s="78">
        <f t="shared" si="726"/>
        <v>8.6663862010938161E-2</v>
      </c>
      <c r="CZ306" s="78">
        <f t="shared" si="727"/>
        <v>3.176272612536811E-2</v>
      </c>
      <c r="DA306" s="79"/>
      <c r="DB306" s="79"/>
      <c r="DC306" s="79"/>
      <c r="DD306" s="79"/>
      <c r="DE306" s="79">
        <f t="shared" si="728"/>
        <v>1.8090029448885148E-2</v>
      </c>
      <c r="DF306" s="76">
        <f t="shared" si="729"/>
        <v>1</v>
      </c>
      <c r="DG306" s="76"/>
      <c r="DH306" s="76"/>
      <c r="DI306" s="76"/>
      <c r="DJ306" s="76"/>
      <c r="DK306" s="76">
        <f t="shared" si="631"/>
        <v>0.2410941475826972</v>
      </c>
      <c r="DL306" s="76">
        <f t="shared" si="632"/>
        <v>0.37130270610446819</v>
      </c>
      <c r="DM306" s="76">
        <f t="shared" si="633"/>
        <v>0.25305006310475386</v>
      </c>
      <c r="DN306" s="76"/>
      <c r="DO306" s="76"/>
      <c r="DP306" s="76">
        <f t="shared" si="634"/>
        <v>9.202714164546226E-2</v>
      </c>
      <c r="DQ306" s="76">
        <f t="shared" si="635"/>
        <v>6.6708621774701077E-2</v>
      </c>
      <c r="DR306" s="76">
        <f t="shared" si="636"/>
        <v>0.14493058477071941</v>
      </c>
      <c r="DS306" s="76"/>
      <c r="DT306" s="76"/>
      <c r="DU306" s="76"/>
      <c r="DV306" s="76">
        <f t="shared" si="637"/>
        <v>0</v>
      </c>
      <c r="DW306" s="76"/>
      <c r="DX306" s="76"/>
      <c r="DY306" s="76"/>
      <c r="DZ306" s="76"/>
      <c r="EA306" s="76">
        <f t="shared" si="638"/>
        <v>2.5173064820641915E-3</v>
      </c>
      <c r="EB306" s="76"/>
      <c r="EC306" s="76"/>
      <c r="ED306" s="76"/>
      <c r="EE306" s="76">
        <f t="shared" si="730"/>
        <v>0.33312128922815948</v>
      </c>
      <c r="EF306" s="76">
        <f t="shared" si="731"/>
        <v>0.44052863436123352</v>
      </c>
      <c r="EG306" s="76">
        <f t="shared" si="732"/>
        <v>0.39798064787547327</v>
      </c>
      <c r="EH306" s="76"/>
      <c r="EI306" s="76"/>
      <c r="EJ306" s="76">
        <f t="shared" si="639"/>
        <v>1.1955915522056659E-2</v>
      </c>
      <c r="EK306" s="76"/>
      <c r="EL306" s="76">
        <f t="shared" si="640"/>
        <v>-0.11825264299971433</v>
      </c>
      <c r="EM306" s="76"/>
      <c r="EN306" s="76"/>
      <c r="EO306" s="76">
        <f t="shared" si="641"/>
        <v>5.2903443125257146E-2</v>
      </c>
      <c r="EP306" s="76"/>
      <c r="EQ306" s="76">
        <f t="shared" si="642"/>
        <v>7.8221962996018329E-2</v>
      </c>
      <c r="ER306" s="76"/>
      <c r="ES306" s="76"/>
      <c r="ET306" s="76">
        <f t="shared" si="643"/>
        <v>0</v>
      </c>
      <c r="EU306" s="76"/>
      <c r="EV306" s="76">
        <f t="shared" si="644"/>
        <v>0</v>
      </c>
      <c r="EW306" s="76"/>
      <c r="EX306" s="76"/>
      <c r="EY306" s="76">
        <f t="shared" si="645"/>
        <v>0</v>
      </c>
      <c r="EZ306" s="76"/>
      <c r="FA306" s="76">
        <f t="shared" si="646"/>
        <v>-2.5173064820641915E-3</v>
      </c>
      <c r="FB306" s="76"/>
      <c r="FC306" s="76"/>
      <c r="FD306" s="76">
        <f t="shared" si="647"/>
        <v>6.4859358647313792E-2</v>
      </c>
      <c r="FE306" s="76"/>
      <c r="FF306" s="76">
        <f t="shared" si="648"/>
        <v>-4.2547986485760247E-2</v>
      </c>
      <c r="FG306" s="76"/>
      <c r="FH306" s="76"/>
      <c r="FI306" s="76"/>
      <c r="FJ306" s="76"/>
      <c r="FK306" s="76"/>
      <c r="FL306" s="76">
        <f t="shared" si="649"/>
        <v>2.0144189991518235E-2</v>
      </c>
      <c r="FM306" s="76">
        <f t="shared" si="650"/>
        <v>2.8949024543738201E-2</v>
      </c>
      <c r="FN306" s="76">
        <f t="shared" si="651"/>
        <v>3.176272612536811E-2</v>
      </c>
      <c r="FO306" s="76"/>
      <c r="FP306" s="76">
        <f t="shared" si="652"/>
        <v>1.1618536133849874E-2</v>
      </c>
      <c r="FQ306" s="76"/>
      <c r="FR306" s="76">
        <f t="shared" si="653"/>
        <v>2.8137015816299092E-3</v>
      </c>
      <c r="FS306" s="76"/>
      <c r="FT306" s="76"/>
      <c r="FU306" s="76"/>
      <c r="FV306" s="76"/>
      <c r="FW306" s="76">
        <f t="shared" si="654"/>
        <v>0.39206955046649705</v>
      </c>
      <c r="FX306" s="76">
        <f t="shared" si="655"/>
        <v>0.25991189427312777</v>
      </c>
      <c r="FY306" s="76">
        <f t="shared" si="656"/>
        <v>0.31594446781657554</v>
      </c>
      <c r="FZ306" s="76"/>
      <c r="GA306" s="76">
        <f t="shared" si="657"/>
        <v>-7.6125082649921516E-2</v>
      </c>
      <c r="GB306" s="76"/>
      <c r="GC306" s="76">
        <f t="shared" si="658"/>
        <v>5.6032573543447761E-2</v>
      </c>
      <c r="GD306" s="76"/>
      <c r="GE306" s="76"/>
      <c r="GF306" s="76"/>
      <c r="GG306" s="76"/>
      <c r="GH306" s="76">
        <f t="shared" si="659"/>
        <v>0.16094147582697202</v>
      </c>
      <c r="GI306" s="76">
        <f t="shared" si="660"/>
        <v>0.11516677155443675</v>
      </c>
      <c r="GJ306" s="76">
        <f t="shared" si="661"/>
        <v>8.6663862010938161E-2</v>
      </c>
      <c r="GK306" s="76"/>
      <c r="GL306" s="76">
        <f t="shared" si="662"/>
        <v>-7.4277613816033858E-2</v>
      </c>
      <c r="GM306" s="76"/>
      <c r="GN306" s="76">
        <f t="shared" si="663"/>
        <v>-2.8502909543498586E-2</v>
      </c>
      <c r="GO306" s="76"/>
      <c r="GP306" s="76"/>
      <c r="GQ306" s="76"/>
      <c r="GR306" s="76"/>
      <c r="GS306" s="76">
        <f t="shared" si="664"/>
        <v>5.0885179018085612E-2</v>
      </c>
      <c r="GT306" s="76">
        <f t="shared" si="665"/>
        <v>9.5028319697923219E-2</v>
      </c>
      <c r="GU306" s="76">
        <f t="shared" si="666"/>
        <v>6.1421960454354226E-2</v>
      </c>
      <c r="GV306" s="76"/>
      <c r="GW306" s="76">
        <f t="shared" si="667"/>
        <v>1.0536781436268614E-2</v>
      </c>
      <c r="GX306" s="76"/>
      <c r="GY306" s="76">
        <f t="shared" si="668"/>
        <v>-3.3606359243568994E-2</v>
      </c>
      <c r="GZ306" s="76"/>
      <c r="HA306" s="76"/>
      <c r="HB306" s="76"/>
      <c r="HC306" s="76"/>
      <c r="HD306" s="76">
        <f t="shared" si="669"/>
        <v>2.8419316316944065E-2</v>
      </c>
      <c r="HE306" s="76">
        <f t="shared" si="670"/>
        <v>5.3073211663520033E-2</v>
      </c>
      <c r="HF306" s="76">
        <f t="shared" si="671"/>
        <v>8.8136306268405559E-2</v>
      </c>
      <c r="HG306" s="76"/>
      <c r="HH306" s="76">
        <f t="shared" si="672"/>
        <v>5.9716989951461491E-2</v>
      </c>
      <c r="HI306" s="76"/>
      <c r="HJ306" s="76">
        <f t="shared" si="673"/>
        <v>3.5063094604885527E-2</v>
      </c>
      <c r="HK306" s="76"/>
      <c r="HL306" s="76"/>
      <c r="HM306" s="76"/>
      <c r="HN306" s="76"/>
      <c r="HO306" s="76"/>
      <c r="HP306" s="76"/>
      <c r="HQ306" s="76"/>
      <c r="HR306" s="76">
        <f t="shared" si="674"/>
        <v>7.1029369009603854E-2</v>
      </c>
      <c r="HS306" s="76">
        <f t="shared" si="675"/>
        <v>7.9304495335029673E-2</v>
      </c>
      <c r="HT306" s="76">
        <f t="shared" si="676"/>
        <v>9.9448685326547923E-2</v>
      </c>
      <c r="HU306" s="76"/>
      <c r="HV306" s="76">
        <f t="shared" si="677"/>
        <v>0.12397734424166142</v>
      </c>
      <c r="HW306" s="76">
        <f t="shared" si="678"/>
        <v>0.14810153136144324</v>
      </c>
      <c r="HX306" s="76">
        <f t="shared" si="679"/>
        <v>0.17705055590518146</v>
      </c>
      <c r="HY306" s="76"/>
      <c r="HZ306" s="76">
        <f t="shared" si="680"/>
        <v>9.3184686579722342E-2</v>
      </c>
      <c r="IA306" s="76">
        <f t="shared" si="681"/>
        <v>0.14955826672275979</v>
      </c>
      <c r="IB306" s="76">
        <f t="shared" si="682"/>
        <v>0.18132099284812792</v>
      </c>
      <c r="IC306" s="76"/>
      <c r="ID306" s="76"/>
      <c r="IE306" s="76">
        <f t="shared" si="683"/>
        <v>2.2155317570118488E-2</v>
      </c>
      <c r="IF306" s="76"/>
      <c r="IG306" s="76">
        <f t="shared" si="684"/>
        <v>-3.0792657661939074E-2</v>
      </c>
      <c r="IH306" s="76"/>
      <c r="II306" s="76"/>
      <c r="IJ306" s="76">
        <f t="shared" si="685"/>
        <v>7.0253771387730118E-2</v>
      </c>
      <c r="IK306" s="76"/>
      <c r="IL306" s="76">
        <f t="shared" si="686"/>
        <v>1.4567353613165468E-3</v>
      </c>
      <c r="IM306" s="76"/>
      <c r="IN306" s="76"/>
      <c r="IO306" s="76">
        <f t="shared" si="687"/>
        <v>8.1872307521579993E-2</v>
      </c>
      <c r="IP306" s="76"/>
      <c r="IQ306" s="76">
        <f t="shared" si="688"/>
        <v>4.2704369429464595E-3</v>
      </c>
      <c r="IR306" s="76"/>
      <c r="IS306" s="76"/>
      <c r="IT306" s="76"/>
      <c r="IU306" s="76"/>
      <c r="IV306" s="76"/>
      <c r="IW306" s="76">
        <v>0.03</v>
      </c>
      <c r="IX306" s="183">
        <v>4.7970225377351987</v>
      </c>
      <c r="IY306" s="183">
        <v>4.2349142504027411</v>
      </c>
      <c r="IZ306" s="175">
        <v>-0.13436982022649191</v>
      </c>
      <c r="JA306" s="76"/>
      <c r="JB306" s="74">
        <v>18790</v>
      </c>
      <c r="JC306" s="74">
        <v>105</v>
      </c>
      <c r="JD306" s="74">
        <v>97</v>
      </c>
      <c r="JE306" s="76">
        <v>1.6613875819365465E-2</v>
      </c>
      <c r="JF306" s="76">
        <v>7.7385962320848489E-2</v>
      </c>
      <c r="JG306" s="74"/>
      <c r="JH306" s="74">
        <v>65</v>
      </c>
      <c r="JI306" s="74">
        <v>1.5</v>
      </c>
      <c r="JJ306" s="175">
        <v>2.3076923076923078E-2</v>
      </c>
      <c r="JK306" s="74">
        <v>30</v>
      </c>
      <c r="JL306" s="74">
        <v>5</v>
      </c>
      <c r="JM306" s="175">
        <v>0.16666666666666666</v>
      </c>
      <c r="JN306" s="74">
        <v>95</v>
      </c>
      <c r="JO306" s="74">
        <v>6.5</v>
      </c>
      <c r="JP306" s="175">
        <v>6.8421052631578952E-2</v>
      </c>
      <c r="JQ306" s="175">
        <v>0.26683842473316161</v>
      </c>
      <c r="JR306" s="74"/>
      <c r="JS306" s="74"/>
      <c r="JT306" s="76">
        <v>0.20711974110032363</v>
      </c>
      <c r="JU306" s="175"/>
      <c r="JV306" s="175">
        <v>0.19406896551724137</v>
      </c>
      <c r="JW306" s="175">
        <v>1.1034482758620689E-2</v>
      </c>
      <c r="JX306" s="175">
        <v>0.10441379310344828</v>
      </c>
      <c r="JY306" s="175">
        <v>8.9655172413793102E-2</v>
      </c>
      <c r="JZ306" s="175">
        <v>0.20510344827586208</v>
      </c>
      <c r="KA306" s="175">
        <v>3.310344827586207E-2</v>
      </c>
      <c r="KB306" s="175">
        <v>1.8206896551724139E-2</v>
      </c>
      <c r="KC306" s="175">
        <v>0.152</v>
      </c>
      <c r="KD306" s="175">
        <v>6.2344827586206894E-2</v>
      </c>
      <c r="KE306" s="175">
        <v>5.1310344827586209E-2</v>
      </c>
      <c r="KF306" s="175">
        <v>0.25641379310344825</v>
      </c>
      <c r="KG306" s="175"/>
      <c r="KH306" s="74">
        <v>1617</v>
      </c>
      <c r="KI306" s="74">
        <v>7036</v>
      </c>
      <c r="KJ306" s="74">
        <v>1859</v>
      </c>
      <c r="KK306" s="74">
        <v>7250</v>
      </c>
      <c r="KL306" s="76">
        <v>0.22981807845366686</v>
      </c>
      <c r="KM306" s="76">
        <v>0.25641379310344825</v>
      </c>
      <c r="KN306" s="175">
        <v>2.6595714649781388E-2</v>
      </c>
      <c r="KO306" s="175">
        <v>0.11572507623739137</v>
      </c>
      <c r="KP306" s="175"/>
      <c r="KQ306" s="74">
        <v>148</v>
      </c>
      <c r="KR306" s="74">
        <v>407</v>
      </c>
      <c r="KS306" s="175">
        <v>0.36363636363636365</v>
      </c>
      <c r="KT306" s="74">
        <v>289</v>
      </c>
      <c r="KU306" s="74">
        <v>810</v>
      </c>
      <c r="KV306" s="175">
        <v>0.35679012345679012</v>
      </c>
      <c r="KW306" s="74">
        <v>450</v>
      </c>
      <c r="KX306" s="74">
        <v>1262</v>
      </c>
      <c r="KY306" s="175">
        <v>0.35657686212361334</v>
      </c>
      <c r="KZ306" s="74">
        <v>671</v>
      </c>
      <c r="LA306" s="74">
        <v>1858</v>
      </c>
      <c r="LB306" s="175">
        <v>0.36114101184068892</v>
      </c>
      <c r="LC306" s="74">
        <v>248</v>
      </c>
      <c r="LD306" s="74">
        <v>858</v>
      </c>
      <c r="LE306" s="175">
        <f t="shared" si="689"/>
        <v>0.28904428904428903</v>
      </c>
      <c r="LF306" s="74">
        <v>418</v>
      </c>
      <c r="LG306" s="74">
        <v>1428</v>
      </c>
      <c r="LH306" s="175">
        <f t="shared" si="690"/>
        <v>0.29271708683473391</v>
      </c>
      <c r="LI306" s="74">
        <v>359</v>
      </c>
      <c r="LJ306" s="74">
        <v>1747</v>
      </c>
      <c r="LK306" s="175">
        <f t="shared" si="691"/>
        <v>0.20549513451631368</v>
      </c>
      <c r="LL306" s="74">
        <v>1025</v>
      </c>
      <c r="LM306" s="74">
        <v>4033</v>
      </c>
      <c r="LN306" s="175">
        <v>0.25415323580461197</v>
      </c>
      <c r="LO306" s="175"/>
      <c r="LP306" s="74">
        <v>163</v>
      </c>
      <c r="LQ306" s="74">
        <v>1359</v>
      </c>
      <c r="LR306" s="175">
        <v>0.1199411331861663</v>
      </c>
      <c r="LS306" s="74">
        <v>1859</v>
      </c>
      <c r="LT306" s="74">
        <v>7250</v>
      </c>
      <c r="LU306" s="175">
        <v>0.25641379310344825</v>
      </c>
      <c r="LV306" s="175"/>
      <c r="LW306" s="74"/>
      <c r="LX306" s="74">
        <v>134</v>
      </c>
      <c r="LY306" s="74">
        <v>70</v>
      </c>
      <c r="LZ306" s="74">
        <v>242</v>
      </c>
      <c r="MA306" s="74">
        <v>119</v>
      </c>
      <c r="MB306" s="74">
        <v>74</v>
      </c>
      <c r="MC306" s="74">
        <v>91</v>
      </c>
      <c r="MD306" s="74"/>
    </row>
    <row r="307" spans="1:342" x14ac:dyDescent="0.25">
      <c r="A307" s="153"/>
      <c r="B307" s="156" t="s">
        <v>12</v>
      </c>
      <c r="C307" s="154"/>
      <c r="D307" s="159">
        <v>45065</v>
      </c>
      <c r="E307" s="159" t="s">
        <v>206</v>
      </c>
      <c r="F307" s="73" t="s">
        <v>254</v>
      </c>
      <c r="P307" s="164"/>
      <c r="Q307" s="129"/>
      <c r="R307" s="129"/>
      <c r="S307" s="129"/>
      <c r="T307" s="129"/>
      <c r="U307" s="129"/>
      <c r="V307" s="129"/>
      <c r="W307" s="129"/>
      <c r="X307" s="129"/>
      <c r="Y307" s="129"/>
      <c r="Z307" s="115"/>
      <c r="AA307" s="74"/>
      <c r="AB307" s="75">
        <v>2186</v>
      </c>
      <c r="AC307" s="75">
        <v>1124</v>
      </c>
      <c r="AD307" s="75">
        <v>310</v>
      </c>
      <c r="AE307" s="75">
        <v>881</v>
      </c>
      <c r="AF307" s="75">
        <v>463</v>
      </c>
      <c r="AG307" s="75">
        <v>682</v>
      </c>
      <c r="AH307" s="75">
        <v>61</v>
      </c>
      <c r="AI307" s="75">
        <v>64</v>
      </c>
      <c r="AK307" s="74">
        <f t="shared" si="693"/>
        <v>5771</v>
      </c>
      <c r="AL307" s="76"/>
      <c r="AM307" s="77">
        <f t="shared" si="694"/>
        <v>0.37879050424536476</v>
      </c>
      <c r="AN307" s="78">
        <f t="shared" si="695"/>
        <v>0.19476693813897072</v>
      </c>
      <c r="AO307" s="78">
        <f t="shared" si="696"/>
        <v>5.3716860162883386E-2</v>
      </c>
      <c r="AP307" s="78">
        <f t="shared" si="697"/>
        <v>0.15265985097903309</v>
      </c>
      <c r="AQ307" s="78">
        <f t="shared" si="698"/>
        <v>8.0228729856177433E-2</v>
      </c>
      <c r="AR307" s="78">
        <f t="shared" si="699"/>
        <v>0.11817709235834344</v>
      </c>
      <c r="AS307" s="78">
        <f t="shared" si="700"/>
        <v>1.0570091838502859E-2</v>
      </c>
      <c r="AT307" s="79">
        <f t="shared" si="701"/>
        <v>1.1089932420724312E-2</v>
      </c>
      <c r="AU307" s="76">
        <f t="shared" si="702"/>
        <v>1</v>
      </c>
      <c r="AV307" s="76"/>
      <c r="AW307" s="76"/>
      <c r="AX307" s="75">
        <v>486</v>
      </c>
      <c r="AY307" s="75">
        <v>189</v>
      </c>
      <c r="AZ307" s="75">
        <v>1673</v>
      </c>
      <c r="BA307" s="75">
        <v>664</v>
      </c>
      <c r="BB307" s="75">
        <v>1660</v>
      </c>
      <c r="BC307" s="75">
        <v>812</v>
      </c>
      <c r="BD307" s="75">
        <v>121</v>
      </c>
      <c r="BF307" s="75">
        <v>12</v>
      </c>
      <c r="BG307" s="80">
        <v>4</v>
      </c>
      <c r="BH307" s="81">
        <v>31</v>
      </c>
      <c r="BI307" s="81">
        <v>4</v>
      </c>
      <c r="BJ307" s="82">
        <v>9</v>
      </c>
      <c r="BK307" s="74">
        <f t="shared" si="703"/>
        <v>48</v>
      </c>
      <c r="BL307" s="80">
        <f t="shared" si="630"/>
        <v>5665</v>
      </c>
      <c r="BM307" s="83"/>
      <c r="BN307" s="84">
        <f t="shared" si="704"/>
        <v>8.5789938217122677E-2</v>
      </c>
      <c r="BO307" s="85">
        <f t="shared" si="705"/>
        <v>3.3362753751103265E-2</v>
      </c>
      <c r="BP307" s="85">
        <f t="shared" si="706"/>
        <v>0.29532215357458075</v>
      </c>
      <c r="BQ307" s="85">
        <f t="shared" si="707"/>
        <v>0.11721094439541041</v>
      </c>
      <c r="BR307" s="85">
        <f t="shared" si="708"/>
        <v>0.29302736098852605</v>
      </c>
      <c r="BS307" s="85">
        <f t="shared" si="709"/>
        <v>0.14333627537511032</v>
      </c>
      <c r="BT307" s="85">
        <f t="shared" si="710"/>
        <v>2.1359223300970873E-2</v>
      </c>
      <c r="BU307" s="85">
        <f t="shared" si="711"/>
        <v>0</v>
      </c>
      <c r="BV307" s="85">
        <f t="shared" si="712"/>
        <v>2.118270079435128E-3</v>
      </c>
      <c r="BW307" s="85">
        <f t="shared" si="713"/>
        <v>7.0609002647837595E-4</v>
      </c>
      <c r="BX307" s="85">
        <f t="shared" si="714"/>
        <v>5.472197705207414E-3</v>
      </c>
      <c r="BY307" s="85">
        <f t="shared" si="715"/>
        <v>7.0609002647837595E-4</v>
      </c>
      <c r="BZ307" s="85">
        <f t="shared" si="716"/>
        <v>1.588702559576346E-3</v>
      </c>
      <c r="CA307" s="76">
        <f t="shared" si="717"/>
        <v>8.4730803177405119E-3</v>
      </c>
      <c r="CB307" s="86">
        <f t="shared" si="718"/>
        <v>1</v>
      </c>
      <c r="CC307" s="76"/>
      <c r="CD307" s="76"/>
      <c r="CE307" s="75">
        <v>617</v>
      </c>
      <c r="CF307" s="75">
        <v>1038</v>
      </c>
      <c r="CG307" s="75">
        <v>716</v>
      </c>
      <c r="CH307" s="75">
        <v>829</v>
      </c>
      <c r="CI307" s="75">
        <v>606</v>
      </c>
      <c r="CJ307" s="75">
        <v>1800</v>
      </c>
      <c r="CK307" s="73">
        <v>115</v>
      </c>
      <c r="CQ307" s="74">
        <f t="shared" si="719"/>
        <v>0</v>
      </c>
      <c r="CR307" s="74">
        <f t="shared" si="720"/>
        <v>5721</v>
      </c>
      <c r="CS307" s="76"/>
      <c r="CT307" s="77">
        <f t="shared" si="721"/>
        <v>0.10784827827302919</v>
      </c>
      <c r="CU307" s="78">
        <f t="shared" si="722"/>
        <v>0.18143681174619822</v>
      </c>
      <c r="CV307" s="78">
        <f t="shared" si="723"/>
        <v>0.12515294528928508</v>
      </c>
      <c r="CW307" s="78">
        <f t="shared" si="724"/>
        <v>0.14490473693410244</v>
      </c>
      <c r="CX307" s="78">
        <f t="shared" si="725"/>
        <v>0.1059255374934452</v>
      </c>
      <c r="CY307" s="78">
        <f t="shared" si="726"/>
        <v>0.31463030938647091</v>
      </c>
      <c r="CZ307" s="78">
        <f t="shared" si="727"/>
        <v>2.0101380877468975E-2</v>
      </c>
      <c r="DA307" s="79"/>
      <c r="DB307" s="79"/>
      <c r="DC307" s="79"/>
      <c r="DD307" s="79"/>
      <c r="DE307" s="79">
        <f t="shared" si="728"/>
        <v>0</v>
      </c>
      <c r="DF307" s="76">
        <f t="shared" si="729"/>
        <v>1</v>
      </c>
      <c r="DG307" s="76"/>
      <c r="DH307" s="76"/>
      <c r="DI307" s="76"/>
      <c r="DJ307" s="76"/>
      <c r="DK307" s="76">
        <f t="shared" si="631"/>
        <v>0.19476693813897072</v>
      </c>
      <c r="DL307" s="76">
        <f t="shared" si="632"/>
        <v>0.29302736098852605</v>
      </c>
      <c r="DM307" s="76">
        <f t="shared" si="633"/>
        <v>0.18143681174619822</v>
      </c>
      <c r="DN307" s="76"/>
      <c r="DO307" s="76"/>
      <c r="DP307" s="76">
        <f t="shared" si="634"/>
        <v>5.3716860162883386E-2</v>
      </c>
      <c r="DQ307" s="76">
        <f t="shared" si="635"/>
        <v>3.3362753751103265E-2</v>
      </c>
      <c r="DR307" s="76">
        <f t="shared" si="636"/>
        <v>0.1059255374934452</v>
      </c>
      <c r="DS307" s="76"/>
      <c r="DT307" s="76"/>
      <c r="DU307" s="76"/>
      <c r="DV307" s="76">
        <f t="shared" si="637"/>
        <v>0</v>
      </c>
      <c r="DW307" s="76"/>
      <c r="DX307" s="76"/>
      <c r="DY307" s="76"/>
      <c r="DZ307" s="76"/>
      <c r="EA307" s="76">
        <f t="shared" si="638"/>
        <v>2.118270079435128E-3</v>
      </c>
      <c r="EB307" s="76"/>
      <c r="EC307" s="76"/>
      <c r="ED307" s="76"/>
      <c r="EE307" s="76">
        <f t="shared" si="730"/>
        <v>0.2484837983018541</v>
      </c>
      <c r="EF307" s="76">
        <f t="shared" si="731"/>
        <v>0.32850838481906441</v>
      </c>
      <c r="EG307" s="76">
        <f t="shared" si="732"/>
        <v>0.28736234923964343</v>
      </c>
      <c r="EH307" s="76"/>
      <c r="EI307" s="76"/>
      <c r="EJ307" s="76">
        <f t="shared" si="639"/>
        <v>-1.3330126392772507E-2</v>
      </c>
      <c r="EK307" s="76"/>
      <c r="EL307" s="76">
        <f t="shared" si="640"/>
        <v>-0.11159054924232784</v>
      </c>
      <c r="EM307" s="76"/>
      <c r="EN307" s="76"/>
      <c r="EO307" s="76">
        <f t="shared" si="641"/>
        <v>5.2208677330561816E-2</v>
      </c>
      <c r="EP307" s="76"/>
      <c r="EQ307" s="76">
        <f t="shared" si="642"/>
        <v>7.256278374234193E-2</v>
      </c>
      <c r="ER307" s="76"/>
      <c r="ES307" s="76"/>
      <c r="ET307" s="76">
        <f t="shared" si="643"/>
        <v>0</v>
      </c>
      <c r="EU307" s="76"/>
      <c r="EV307" s="76">
        <f t="shared" si="644"/>
        <v>0</v>
      </c>
      <c r="EW307" s="76"/>
      <c r="EX307" s="76"/>
      <c r="EY307" s="76">
        <f t="shared" si="645"/>
        <v>0</v>
      </c>
      <c r="EZ307" s="76"/>
      <c r="FA307" s="76">
        <f t="shared" si="646"/>
        <v>-2.118270079435128E-3</v>
      </c>
      <c r="FB307" s="76"/>
      <c r="FC307" s="76"/>
      <c r="FD307" s="76">
        <f t="shared" si="647"/>
        <v>3.887855093778933E-2</v>
      </c>
      <c r="FE307" s="76"/>
      <c r="FF307" s="76">
        <f t="shared" si="648"/>
        <v>-4.1146035579420981E-2</v>
      </c>
      <c r="FG307" s="76"/>
      <c r="FH307" s="76"/>
      <c r="FI307" s="76"/>
      <c r="FJ307" s="76"/>
      <c r="FK307" s="76"/>
      <c r="FL307" s="76">
        <f t="shared" si="649"/>
        <v>1.0570091838502859E-2</v>
      </c>
      <c r="FM307" s="76">
        <f t="shared" si="650"/>
        <v>2.1359223300970873E-2</v>
      </c>
      <c r="FN307" s="76">
        <f t="shared" si="651"/>
        <v>2.0101380877468975E-2</v>
      </c>
      <c r="FO307" s="76"/>
      <c r="FP307" s="76">
        <f t="shared" si="652"/>
        <v>9.5312890389661151E-3</v>
      </c>
      <c r="FQ307" s="76"/>
      <c r="FR307" s="76">
        <f t="shared" si="653"/>
        <v>-1.2578424235018988E-3</v>
      </c>
      <c r="FS307" s="76"/>
      <c r="FT307" s="76"/>
      <c r="FU307" s="76"/>
      <c r="FV307" s="76"/>
      <c r="FW307" s="76">
        <f t="shared" si="654"/>
        <v>0.11817709235834344</v>
      </c>
      <c r="FX307" s="76">
        <f t="shared" si="655"/>
        <v>0.14333627537511032</v>
      </c>
      <c r="FY307" s="76">
        <f t="shared" si="656"/>
        <v>0.12515294528928508</v>
      </c>
      <c r="FZ307" s="76"/>
      <c r="GA307" s="76">
        <f t="shared" si="657"/>
        <v>6.9758529309416478E-3</v>
      </c>
      <c r="GB307" s="76"/>
      <c r="GC307" s="76">
        <f t="shared" si="658"/>
        <v>-1.8183330085825233E-2</v>
      </c>
      <c r="GD307" s="76"/>
      <c r="GE307" s="76"/>
      <c r="GF307" s="76"/>
      <c r="GG307" s="76"/>
      <c r="GH307" s="76">
        <f t="shared" si="659"/>
        <v>0.37879050424536476</v>
      </c>
      <c r="GI307" s="76">
        <f t="shared" si="660"/>
        <v>0.29532215357458075</v>
      </c>
      <c r="GJ307" s="76">
        <f t="shared" si="661"/>
        <v>0.31463030938647091</v>
      </c>
      <c r="GK307" s="76"/>
      <c r="GL307" s="76">
        <f t="shared" si="662"/>
        <v>-6.4160194858893849E-2</v>
      </c>
      <c r="GM307" s="76"/>
      <c r="GN307" s="76">
        <f t="shared" si="663"/>
        <v>1.930815581189016E-2</v>
      </c>
      <c r="GO307" s="76"/>
      <c r="GP307" s="76"/>
      <c r="GQ307" s="76"/>
      <c r="GR307" s="76"/>
      <c r="GS307" s="76">
        <f t="shared" si="664"/>
        <v>0.15265985097903309</v>
      </c>
      <c r="GT307" s="76">
        <f t="shared" si="665"/>
        <v>0.11721094439541041</v>
      </c>
      <c r="GU307" s="76">
        <f t="shared" si="666"/>
        <v>0.10784827827302919</v>
      </c>
      <c r="GV307" s="76"/>
      <c r="GW307" s="76">
        <f t="shared" si="667"/>
        <v>-4.4811572706003902E-2</v>
      </c>
      <c r="GX307" s="76"/>
      <c r="GY307" s="76">
        <f t="shared" si="668"/>
        <v>-9.3626661223812219E-3</v>
      </c>
      <c r="GZ307" s="76"/>
      <c r="HA307" s="76"/>
      <c r="HB307" s="76"/>
      <c r="HC307" s="76"/>
      <c r="HD307" s="76">
        <f t="shared" si="669"/>
        <v>8.0228729856177433E-2</v>
      </c>
      <c r="HE307" s="76">
        <f t="shared" si="670"/>
        <v>8.5789938217122677E-2</v>
      </c>
      <c r="HF307" s="76">
        <f t="shared" si="671"/>
        <v>0.14490473693410244</v>
      </c>
      <c r="HG307" s="76"/>
      <c r="HH307" s="76">
        <f t="shared" si="672"/>
        <v>6.4676007077925007E-2</v>
      </c>
      <c r="HI307" s="76"/>
      <c r="HJ307" s="76">
        <f t="shared" si="673"/>
        <v>5.9114798716979763E-2</v>
      </c>
      <c r="HK307" s="76"/>
      <c r="HL307" s="76"/>
      <c r="HM307" s="76"/>
      <c r="HN307" s="76"/>
      <c r="HO307" s="76"/>
      <c r="HP307" s="76"/>
      <c r="HQ307" s="76"/>
      <c r="HR307" s="76">
        <f t="shared" si="674"/>
        <v>0.16322994281753594</v>
      </c>
      <c r="HS307" s="76">
        <f t="shared" si="675"/>
        <v>0.23288858083521052</v>
      </c>
      <c r="HT307" s="76">
        <f t="shared" si="676"/>
        <v>0.24345867267371338</v>
      </c>
      <c r="HU307" s="76"/>
      <c r="HV307" s="76">
        <f t="shared" si="677"/>
        <v>0.13857016769638128</v>
      </c>
      <c r="HW307" s="76">
        <f t="shared" si="678"/>
        <v>0.20300088261253307</v>
      </c>
      <c r="HX307" s="76">
        <f t="shared" si="679"/>
        <v>0.22436010591350397</v>
      </c>
      <c r="HY307" s="76"/>
      <c r="HZ307" s="76">
        <f t="shared" si="680"/>
        <v>0.12794965915049816</v>
      </c>
      <c r="IA307" s="76">
        <f t="shared" si="681"/>
        <v>0.25275301520713161</v>
      </c>
      <c r="IB307" s="76">
        <f t="shared" si="682"/>
        <v>0.2728543960846006</v>
      </c>
      <c r="IC307" s="76"/>
      <c r="ID307" s="76"/>
      <c r="IE307" s="76">
        <f t="shared" si="683"/>
        <v>-3.5280283667037782E-2</v>
      </c>
      <c r="IF307" s="76"/>
      <c r="IG307" s="76">
        <f t="shared" si="684"/>
        <v>-1.0620508545883117E-2</v>
      </c>
      <c r="IH307" s="76"/>
      <c r="II307" s="76"/>
      <c r="IJ307" s="76">
        <f t="shared" si="685"/>
        <v>1.9864434371921091E-2</v>
      </c>
      <c r="IK307" s="76"/>
      <c r="IL307" s="76">
        <f t="shared" si="686"/>
        <v>4.9752132594598542E-2</v>
      </c>
      <c r="IM307" s="76"/>
      <c r="IN307" s="76"/>
      <c r="IO307" s="76">
        <f t="shared" si="687"/>
        <v>2.9395723410887226E-2</v>
      </c>
      <c r="IP307" s="76"/>
      <c r="IQ307" s="76">
        <f t="shared" si="688"/>
        <v>4.8494290171096632E-2</v>
      </c>
      <c r="IR307" s="76"/>
      <c r="IS307" s="76"/>
      <c r="IT307" s="76"/>
      <c r="IU307" s="76"/>
      <c r="IV307" s="76"/>
      <c r="IW307" s="76">
        <v>0.02</v>
      </c>
      <c r="IX307" s="183">
        <v>2.3793295743230685</v>
      </c>
      <c r="IY307" s="183">
        <v>2.3534185514218113</v>
      </c>
      <c r="IZ307" s="175">
        <v>-0.10417530721537921</v>
      </c>
      <c r="JA307" s="76"/>
      <c r="JB307" s="74">
        <v>20929</v>
      </c>
      <c r="JC307" s="74">
        <v>117</v>
      </c>
      <c r="JD307" s="74">
        <v>110</v>
      </c>
      <c r="JE307" s="76">
        <v>1.5946300396776008E-2</v>
      </c>
      <c r="JF307" s="76">
        <v>6.3632773532103476E-2</v>
      </c>
      <c r="JG307" s="74"/>
      <c r="JH307" s="74">
        <v>47</v>
      </c>
      <c r="JI307" s="74">
        <v>1.5</v>
      </c>
      <c r="JJ307" s="175">
        <v>3.1914893617021274E-2</v>
      </c>
      <c r="JK307" s="74">
        <v>8</v>
      </c>
      <c r="JL307" s="74">
        <v>1.5</v>
      </c>
      <c r="JM307" s="175">
        <v>0.1875</v>
      </c>
      <c r="JN307" s="74">
        <v>55</v>
      </c>
      <c r="JO307" s="74">
        <v>3</v>
      </c>
      <c r="JP307" s="175">
        <v>5.4545454545454543E-2</v>
      </c>
      <c r="JQ307" s="175">
        <v>1.3334622823984525</v>
      </c>
      <c r="JR307" s="74"/>
      <c r="JS307" s="74"/>
      <c r="JT307" s="76"/>
      <c r="JU307" s="175"/>
      <c r="JV307" s="175">
        <v>2.6109660574412531E-2</v>
      </c>
      <c r="JW307" s="175">
        <v>2.3623026233992291E-3</v>
      </c>
      <c r="JX307" s="175">
        <v>1.0070869078701977E-2</v>
      </c>
      <c r="JY307" s="175">
        <v>1.6038791495710556E-2</v>
      </c>
      <c r="JZ307" s="175">
        <v>2.8471963197811763E-2</v>
      </c>
      <c r="KA307" s="175">
        <v>3.6056197936093497E-3</v>
      </c>
      <c r="KB307" s="175">
        <v>8.951883625512868E-3</v>
      </c>
      <c r="KC307" s="175">
        <v>3.0958597538232002E-2</v>
      </c>
      <c r="KD307" s="175">
        <v>1.4919806042521447E-2</v>
      </c>
      <c r="KE307" s="175">
        <v>1.2557503419122219E-2</v>
      </c>
      <c r="KF307" s="175">
        <v>4.1029466616933977E-2</v>
      </c>
      <c r="KG307" s="175"/>
      <c r="KH307" s="74">
        <v>261</v>
      </c>
      <c r="KI307" s="74">
        <v>8043</v>
      </c>
      <c r="KJ307" s="74">
        <v>330</v>
      </c>
      <c r="KK307" s="74">
        <v>8043</v>
      </c>
      <c r="KL307" s="76">
        <v>3.245057814248415E-2</v>
      </c>
      <c r="KM307" s="76">
        <v>4.1029466616933977E-2</v>
      </c>
      <c r="KN307" s="175">
        <v>8.5788884744498264E-3</v>
      </c>
      <c r="KO307" s="175">
        <v>0.26436781609195381</v>
      </c>
      <c r="KP307" s="175"/>
      <c r="KQ307" s="74">
        <v>49</v>
      </c>
      <c r="KR307" s="74">
        <v>481</v>
      </c>
      <c r="KS307" s="175">
        <v>0.10187110187110188</v>
      </c>
      <c r="KT307" s="74">
        <v>88</v>
      </c>
      <c r="KU307" s="74">
        <v>1065</v>
      </c>
      <c r="KV307" s="175">
        <v>8.2629107981220654E-2</v>
      </c>
      <c r="KW307" s="74">
        <v>117</v>
      </c>
      <c r="KX307" s="74">
        <v>1612</v>
      </c>
      <c r="KY307" s="175">
        <v>7.2580645161290328E-2</v>
      </c>
      <c r="KZ307" s="74">
        <v>148</v>
      </c>
      <c r="LA307" s="74">
        <v>2162</v>
      </c>
      <c r="LB307" s="175">
        <v>6.8455134135060131E-2</v>
      </c>
      <c r="LC307" s="74">
        <v>53</v>
      </c>
      <c r="LD307" s="74">
        <v>813</v>
      </c>
      <c r="LE307" s="175">
        <f t="shared" si="689"/>
        <v>6.519065190651907E-2</v>
      </c>
      <c r="LF307" s="74">
        <v>69</v>
      </c>
      <c r="LG307" s="74">
        <v>1772</v>
      </c>
      <c r="LH307" s="175">
        <f t="shared" si="690"/>
        <v>3.8939051918735888E-2</v>
      </c>
      <c r="LI307" s="74">
        <v>45</v>
      </c>
      <c r="LJ307" s="74">
        <v>1808</v>
      </c>
      <c r="LK307" s="175">
        <f t="shared" si="691"/>
        <v>2.4889380530973452E-2</v>
      </c>
      <c r="LL307" s="74">
        <v>167</v>
      </c>
      <c r="LM307" s="74">
        <v>4393</v>
      </c>
      <c r="LN307" s="175">
        <v>3.8015023901661733E-2</v>
      </c>
      <c r="LO307" s="175"/>
      <c r="LP307" s="74">
        <v>14</v>
      </c>
      <c r="LQ307" s="74">
        <v>1488</v>
      </c>
      <c r="LR307" s="175">
        <v>9.4086021505376347E-3</v>
      </c>
      <c r="LS307" s="74">
        <v>329</v>
      </c>
      <c r="LT307" s="74">
        <v>8043</v>
      </c>
      <c r="LU307" s="175">
        <v>4.0905134899912966E-2</v>
      </c>
      <c r="LV307" s="175"/>
      <c r="LW307" s="74"/>
      <c r="LX307" s="74">
        <v>303</v>
      </c>
      <c r="LY307" s="74">
        <v>196</v>
      </c>
      <c r="LZ307" s="74">
        <v>140</v>
      </c>
      <c r="MA307" s="74">
        <v>216</v>
      </c>
      <c r="MB307" s="74">
        <v>225</v>
      </c>
      <c r="MC307" s="74">
        <v>295</v>
      </c>
      <c r="MD307" s="74"/>
    </row>
    <row r="308" spans="1:342" x14ac:dyDescent="0.25">
      <c r="A308" s="153"/>
      <c r="B308" s="156" t="s">
        <v>48</v>
      </c>
      <c r="C308" s="154"/>
      <c r="D308" s="159">
        <v>34042</v>
      </c>
      <c r="E308" s="159" t="s">
        <v>141</v>
      </c>
      <c r="F308" s="73" t="s">
        <v>175</v>
      </c>
      <c r="P308" s="164"/>
      <c r="Q308" s="129"/>
      <c r="R308" s="129"/>
      <c r="S308" s="129"/>
      <c r="T308" s="129"/>
      <c r="U308" s="129"/>
      <c r="V308" s="129"/>
      <c r="W308" s="129"/>
      <c r="X308" s="129"/>
      <c r="Y308" s="129"/>
      <c r="Z308" s="115"/>
      <c r="AA308" s="74"/>
      <c r="AB308" s="75">
        <v>1686</v>
      </c>
      <c r="AC308" s="75">
        <v>4438</v>
      </c>
      <c r="AD308" s="75">
        <v>1249</v>
      </c>
      <c r="AE308" s="75">
        <v>1690</v>
      </c>
      <c r="AF308" s="75">
        <v>1303</v>
      </c>
      <c r="AG308" s="75">
        <v>5795</v>
      </c>
      <c r="AH308" s="75">
        <v>323</v>
      </c>
      <c r="AI308" s="75">
        <v>204</v>
      </c>
      <c r="AK308" s="74">
        <f t="shared" si="693"/>
        <v>16688</v>
      </c>
      <c r="AL308" s="76"/>
      <c r="AM308" s="77">
        <f t="shared" si="694"/>
        <v>0.1010306807286673</v>
      </c>
      <c r="AN308" s="78">
        <f t="shared" si="695"/>
        <v>0.26593959731543626</v>
      </c>
      <c r="AO308" s="78">
        <f t="shared" si="696"/>
        <v>7.4844199424736343E-2</v>
      </c>
      <c r="AP308" s="78">
        <f t="shared" si="697"/>
        <v>0.10127037392138064</v>
      </c>
      <c r="AQ308" s="78">
        <f t="shared" si="698"/>
        <v>7.8080057526366251E-2</v>
      </c>
      <c r="AR308" s="78">
        <f t="shared" si="699"/>
        <v>0.34725551294343243</v>
      </c>
      <c r="AS308" s="78">
        <f t="shared" si="700"/>
        <v>1.9355225311601151E-2</v>
      </c>
      <c r="AT308" s="79">
        <f t="shared" si="701"/>
        <v>1.2224352828379675E-2</v>
      </c>
      <c r="AU308" s="76">
        <f t="shared" si="702"/>
        <v>1</v>
      </c>
      <c r="AV308" s="76"/>
      <c r="AW308" s="76"/>
      <c r="AX308" s="75">
        <v>1347</v>
      </c>
      <c r="AY308" s="75">
        <v>782</v>
      </c>
      <c r="AZ308" s="75">
        <v>2312</v>
      </c>
      <c r="BA308" s="75">
        <v>2452</v>
      </c>
      <c r="BB308" s="75">
        <v>4629</v>
      </c>
      <c r="BC308" s="75">
        <v>4606</v>
      </c>
      <c r="BD308" s="75">
        <v>262</v>
      </c>
      <c r="BE308" s="75">
        <v>480</v>
      </c>
      <c r="BF308" s="75">
        <v>59</v>
      </c>
      <c r="BG308" s="80">
        <v>48</v>
      </c>
      <c r="BH308" s="81"/>
      <c r="BI308" s="81"/>
      <c r="BJ308" s="82"/>
      <c r="BK308" s="74">
        <f t="shared" ref="BK308:BK309" si="735">SUM(BG308:BJ308)</f>
        <v>48</v>
      </c>
      <c r="BL308" s="80">
        <f t="shared" si="630"/>
        <v>16977</v>
      </c>
      <c r="BM308" s="83"/>
      <c r="BN308" s="84">
        <f t="shared" si="704"/>
        <v>7.9342640042410317E-2</v>
      </c>
      <c r="BO308" s="85">
        <f t="shared" si="705"/>
        <v>4.6062319608882608E-2</v>
      </c>
      <c r="BP308" s="85">
        <f t="shared" si="706"/>
        <v>0.13618424927843553</v>
      </c>
      <c r="BQ308" s="85">
        <f t="shared" si="707"/>
        <v>0.14443070035930966</v>
      </c>
      <c r="BR308" s="85">
        <f t="shared" si="708"/>
        <v>0.27266301466690229</v>
      </c>
      <c r="BS308" s="85">
        <f t="shared" si="709"/>
        <v>0.2713082405607587</v>
      </c>
      <c r="BT308" s="85">
        <f t="shared" si="710"/>
        <v>1.543264416563586E-2</v>
      </c>
      <c r="BU308" s="85">
        <f t="shared" si="711"/>
        <v>2.8273546562996996E-2</v>
      </c>
      <c r="BV308" s="85">
        <f t="shared" si="712"/>
        <v>3.475290098368381E-3</v>
      </c>
      <c r="BW308" s="85">
        <f t="shared" si="713"/>
        <v>2.8273546562996997E-3</v>
      </c>
      <c r="BX308" s="85">
        <f t="shared" si="714"/>
        <v>0</v>
      </c>
      <c r="BY308" s="85">
        <f t="shared" si="715"/>
        <v>0</v>
      </c>
      <c r="BZ308" s="85">
        <f t="shared" si="716"/>
        <v>0</v>
      </c>
      <c r="CA308" s="76">
        <f t="shared" ref="CA308:CA309" si="736">SUM(BW308:BZ308)</f>
        <v>2.8273546562996997E-3</v>
      </c>
      <c r="CB308" s="86">
        <f t="shared" si="718"/>
        <v>1</v>
      </c>
      <c r="CC308" s="76"/>
      <c r="CD308" s="76"/>
      <c r="CE308" s="75">
        <v>1509</v>
      </c>
      <c r="CF308" s="75">
        <v>3252</v>
      </c>
      <c r="CG308" s="75">
        <v>5400</v>
      </c>
      <c r="CH308" s="75">
        <v>2409</v>
      </c>
      <c r="CI308" s="75">
        <v>2338</v>
      </c>
      <c r="CJ308" s="75">
        <v>1625</v>
      </c>
      <c r="CK308" s="75">
        <v>367</v>
      </c>
      <c r="CQ308" s="74">
        <f t="shared" ref="CQ308:CQ309" si="737">SUM(CL308:CP308)</f>
        <v>0</v>
      </c>
      <c r="CR308" s="74">
        <f t="shared" ref="CR308:CR309" si="738">SUM(CE308:CK308)+CQ308</f>
        <v>16900</v>
      </c>
      <c r="CS308" s="76"/>
      <c r="CT308" s="77">
        <f t="shared" si="721"/>
        <v>8.9289940828402373E-2</v>
      </c>
      <c r="CU308" s="78">
        <f t="shared" si="722"/>
        <v>0.19242603550295859</v>
      </c>
      <c r="CV308" s="78">
        <f t="shared" si="723"/>
        <v>0.31952662721893493</v>
      </c>
      <c r="CW308" s="78">
        <f t="shared" si="724"/>
        <v>0.14254437869822484</v>
      </c>
      <c r="CX308" s="78">
        <f t="shared" si="725"/>
        <v>0.1383431952662722</v>
      </c>
      <c r="CY308" s="78">
        <f t="shared" si="726"/>
        <v>9.6153846153846159E-2</v>
      </c>
      <c r="CZ308" s="78">
        <f t="shared" si="727"/>
        <v>2.1715976331360947E-2</v>
      </c>
      <c r="DA308" s="79"/>
      <c r="DB308" s="79"/>
      <c r="DC308" s="79"/>
      <c r="DD308" s="79"/>
      <c r="DE308" s="79">
        <f t="shared" si="728"/>
        <v>0</v>
      </c>
      <c r="DF308" s="76">
        <f t="shared" si="729"/>
        <v>1</v>
      </c>
      <c r="DG308" s="76"/>
      <c r="DH308" s="76"/>
      <c r="DI308" s="76"/>
      <c r="DJ308" s="76"/>
      <c r="DK308" s="76">
        <f t="shared" si="631"/>
        <v>0.26593959731543626</v>
      </c>
      <c r="DL308" s="76">
        <f t="shared" si="632"/>
        <v>0.27266301466690229</v>
      </c>
      <c r="DM308" s="76">
        <f t="shared" si="633"/>
        <v>0.19242603550295859</v>
      </c>
      <c r="DN308" s="76"/>
      <c r="DO308" s="76"/>
      <c r="DP308" s="76">
        <f t="shared" si="634"/>
        <v>7.4844199424736343E-2</v>
      </c>
      <c r="DQ308" s="76">
        <f t="shared" si="635"/>
        <v>4.6062319608882608E-2</v>
      </c>
      <c r="DR308" s="76">
        <f t="shared" si="636"/>
        <v>0.1383431952662722</v>
      </c>
      <c r="DS308" s="76"/>
      <c r="DT308" s="76"/>
      <c r="DU308" s="76"/>
      <c r="DV308" s="76">
        <f t="shared" si="637"/>
        <v>2.8273546562996996E-2</v>
      </c>
      <c r="DW308" s="76"/>
      <c r="DX308" s="76"/>
      <c r="DY308" s="76"/>
      <c r="DZ308" s="76"/>
      <c r="EA308" s="76">
        <f t="shared" si="638"/>
        <v>3.475290098368381E-3</v>
      </c>
      <c r="EB308" s="76"/>
      <c r="EC308" s="76"/>
      <c r="ED308" s="76"/>
      <c r="EE308" s="76">
        <f t="shared" si="730"/>
        <v>0.34078379674017262</v>
      </c>
      <c r="EF308" s="76">
        <f t="shared" si="731"/>
        <v>0.35047417093715033</v>
      </c>
      <c r="EG308" s="76">
        <f t="shared" si="732"/>
        <v>0.33076923076923082</v>
      </c>
      <c r="EH308" s="76"/>
      <c r="EI308" s="76"/>
      <c r="EJ308" s="76">
        <f t="shared" si="639"/>
        <v>-7.3513561812477674E-2</v>
      </c>
      <c r="EK308" s="76"/>
      <c r="EL308" s="76">
        <f t="shared" si="640"/>
        <v>-8.0236979163943706E-2</v>
      </c>
      <c r="EM308" s="76"/>
      <c r="EN308" s="76"/>
      <c r="EO308" s="76">
        <f t="shared" si="641"/>
        <v>6.3498995841535857E-2</v>
      </c>
      <c r="EP308" s="76"/>
      <c r="EQ308" s="76">
        <f t="shared" si="642"/>
        <v>9.2280875657389599E-2</v>
      </c>
      <c r="ER308" s="76"/>
      <c r="ES308" s="76"/>
      <c r="ET308" s="76">
        <f t="shared" si="643"/>
        <v>0</v>
      </c>
      <c r="EU308" s="76"/>
      <c r="EV308" s="76">
        <f t="shared" si="644"/>
        <v>-2.8273546562996996E-2</v>
      </c>
      <c r="EW308" s="76"/>
      <c r="EX308" s="76"/>
      <c r="EY308" s="76">
        <f t="shared" si="645"/>
        <v>0</v>
      </c>
      <c r="EZ308" s="76"/>
      <c r="FA308" s="76">
        <f t="shared" si="646"/>
        <v>-3.475290098368381E-3</v>
      </c>
      <c r="FB308" s="76"/>
      <c r="FC308" s="76"/>
      <c r="FD308" s="76">
        <f t="shared" si="647"/>
        <v>-1.0014565970941802E-2</v>
      </c>
      <c r="FE308" s="76"/>
      <c r="FF308" s="76">
        <f t="shared" si="648"/>
        <v>-1.9704940167919516E-2</v>
      </c>
      <c r="FG308" s="76"/>
      <c r="FH308" s="76"/>
      <c r="FI308" s="76"/>
      <c r="FJ308" s="76"/>
      <c r="FK308" s="76"/>
      <c r="FL308" s="76">
        <f t="shared" si="649"/>
        <v>1.9355225311601151E-2</v>
      </c>
      <c r="FM308" s="76">
        <f t="shared" si="650"/>
        <v>1.543264416563586E-2</v>
      </c>
      <c r="FN308" s="76">
        <f t="shared" si="651"/>
        <v>2.1715976331360947E-2</v>
      </c>
      <c r="FO308" s="76"/>
      <c r="FP308" s="76">
        <f t="shared" si="652"/>
        <v>2.3607510197597957E-3</v>
      </c>
      <c r="FQ308" s="76"/>
      <c r="FR308" s="76">
        <f t="shared" si="653"/>
        <v>6.2833321657250873E-3</v>
      </c>
      <c r="FS308" s="76"/>
      <c r="FT308" s="76"/>
      <c r="FU308" s="76"/>
      <c r="FV308" s="76"/>
      <c r="FW308" s="76">
        <f t="shared" si="654"/>
        <v>0.34725551294343243</v>
      </c>
      <c r="FX308" s="76">
        <f t="shared" si="655"/>
        <v>0.2713082405607587</v>
      </c>
      <c r="FY308" s="76">
        <f t="shared" si="656"/>
        <v>0.31952662721893493</v>
      </c>
      <c r="FZ308" s="76"/>
      <c r="GA308" s="76">
        <f t="shared" si="657"/>
        <v>-2.7728885724497498E-2</v>
      </c>
      <c r="GB308" s="76"/>
      <c r="GC308" s="76">
        <f t="shared" si="658"/>
        <v>4.8218386658176238E-2</v>
      </c>
      <c r="GD308" s="76"/>
      <c r="GE308" s="76"/>
      <c r="GF308" s="76"/>
      <c r="GG308" s="76"/>
      <c r="GH308" s="76">
        <f t="shared" si="659"/>
        <v>0.1010306807286673</v>
      </c>
      <c r="GI308" s="76">
        <f t="shared" si="660"/>
        <v>0.13618424927843553</v>
      </c>
      <c r="GJ308" s="76">
        <f t="shared" si="661"/>
        <v>9.6153846153846159E-2</v>
      </c>
      <c r="GK308" s="76"/>
      <c r="GL308" s="76">
        <f t="shared" si="662"/>
        <v>-4.8768345748211456E-3</v>
      </c>
      <c r="GM308" s="76"/>
      <c r="GN308" s="76">
        <f t="shared" si="663"/>
        <v>-4.0030403124589373E-2</v>
      </c>
      <c r="GO308" s="76"/>
      <c r="GP308" s="76"/>
      <c r="GQ308" s="76"/>
      <c r="GR308" s="76"/>
      <c r="GS308" s="76">
        <f t="shared" si="664"/>
        <v>0.10127037392138064</v>
      </c>
      <c r="GT308" s="76">
        <f t="shared" si="665"/>
        <v>0.14443070035930966</v>
      </c>
      <c r="GU308" s="76">
        <f t="shared" si="666"/>
        <v>8.9289940828402373E-2</v>
      </c>
      <c r="GV308" s="76"/>
      <c r="GW308" s="76">
        <f t="shared" si="667"/>
        <v>-1.1980433092978263E-2</v>
      </c>
      <c r="GX308" s="76"/>
      <c r="GY308" s="76">
        <f t="shared" si="668"/>
        <v>-5.5140759530907288E-2</v>
      </c>
      <c r="GZ308" s="76"/>
      <c r="HA308" s="76"/>
      <c r="HB308" s="76"/>
      <c r="HC308" s="76"/>
      <c r="HD308" s="76">
        <f t="shared" si="669"/>
        <v>7.8080057526366251E-2</v>
      </c>
      <c r="HE308" s="76">
        <f t="shared" si="670"/>
        <v>7.9342640042410317E-2</v>
      </c>
      <c r="HF308" s="76">
        <f t="shared" si="671"/>
        <v>0.14254437869822484</v>
      </c>
      <c r="HG308" s="76"/>
      <c r="HH308" s="76">
        <f t="shared" si="672"/>
        <v>6.4464321171858588E-2</v>
      </c>
      <c r="HI308" s="76"/>
      <c r="HJ308" s="76">
        <f t="shared" si="673"/>
        <v>6.3201738655814521E-2</v>
      </c>
      <c r="HK308" s="76"/>
      <c r="HL308" s="76"/>
      <c r="HM308" s="76"/>
      <c r="HN308" s="76"/>
      <c r="HO308" s="76"/>
      <c r="HP308" s="76"/>
      <c r="HQ308" s="76"/>
      <c r="HR308" s="76">
        <f t="shared" si="674"/>
        <v>0.12062559923298179</v>
      </c>
      <c r="HS308" s="76">
        <f t="shared" si="675"/>
        <v>0.17935043144774687</v>
      </c>
      <c r="HT308" s="76">
        <f t="shared" si="676"/>
        <v>0.19870565675934804</v>
      </c>
      <c r="HU308" s="76"/>
      <c r="HV308" s="76">
        <f t="shared" si="677"/>
        <v>0.15986334452494552</v>
      </c>
      <c r="HW308" s="76">
        <f t="shared" si="678"/>
        <v>0.22377334040171998</v>
      </c>
      <c r="HX308" s="76">
        <f t="shared" si="679"/>
        <v>0.23920598456735584</v>
      </c>
      <c r="HY308" s="76"/>
      <c r="HZ308" s="76">
        <f t="shared" si="680"/>
        <v>0.11100591715976332</v>
      </c>
      <c r="IA308" s="76">
        <f t="shared" si="681"/>
        <v>0.2318343195266272</v>
      </c>
      <c r="IB308" s="76">
        <f t="shared" si="682"/>
        <v>0.25355029585798816</v>
      </c>
      <c r="IC308" s="76"/>
      <c r="ID308" s="76"/>
      <c r="IE308" s="76">
        <f t="shared" si="683"/>
        <v>-9.6196820732184635E-3</v>
      </c>
      <c r="IF308" s="76"/>
      <c r="IG308" s="76">
        <f t="shared" si="684"/>
        <v>-4.8857427365182199E-2</v>
      </c>
      <c r="IH308" s="76"/>
      <c r="II308" s="76"/>
      <c r="IJ308" s="76">
        <f t="shared" si="685"/>
        <v>5.2483888078880325E-2</v>
      </c>
      <c r="IK308" s="76"/>
      <c r="IL308" s="76">
        <f t="shared" si="686"/>
        <v>8.0609791249072194E-3</v>
      </c>
      <c r="IM308" s="76"/>
      <c r="IN308" s="76"/>
      <c r="IO308" s="76">
        <f t="shared" si="687"/>
        <v>5.4844639098640124E-2</v>
      </c>
      <c r="IP308" s="76"/>
      <c r="IQ308" s="76">
        <f t="shared" si="688"/>
        <v>1.4344311290632322E-2</v>
      </c>
      <c r="IR308" s="76"/>
      <c r="IS308" s="76"/>
      <c r="IT308" s="76"/>
      <c r="IU308" s="76"/>
      <c r="IV308" s="76"/>
      <c r="IW308" s="76">
        <v>0.03</v>
      </c>
      <c r="IX308" s="183">
        <v>3.1217396640959025</v>
      </c>
      <c r="IY308" s="183">
        <v>3.2045999995875736</v>
      </c>
      <c r="IZ308" s="175">
        <v>-0.16721727427162011</v>
      </c>
      <c r="JA308" s="76"/>
      <c r="JB308" s="74">
        <v>19030</v>
      </c>
      <c r="JC308" s="74">
        <v>107</v>
      </c>
      <c r="JD308" s="74">
        <v>101</v>
      </c>
      <c r="JE308" s="76">
        <v>1.5645652280601163E-2</v>
      </c>
      <c r="JF308" s="76">
        <v>6.8948729221297939E-2</v>
      </c>
      <c r="JG308" s="74"/>
      <c r="JH308" s="74">
        <v>231</v>
      </c>
      <c r="JI308" s="74">
        <v>16</v>
      </c>
      <c r="JJ308" s="175">
        <v>6.9264069264069264E-2</v>
      </c>
      <c r="JK308" s="74">
        <v>240</v>
      </c>
      <c r="JL308" s="74">
        <v>16</v>
      </c>
      <c r="JM308" s="175">
        <v>6.6666666666666666E-2</v>
      </c>
      <c r="JN308" s="74">
        <v>471</v>
      </c>
      <c r="JO308" s="74">
        <v>32</v>
      </c>
      <c r="JP308" s="175">
        <v>6.7940552016985137E-2</v>
      </c>
      <c r="JQ308" s="175">
        <v>1.0505550500454959</v>
      </c>
      <c r="JR308" s="74"/>
      <c r="JS308" s="74"/>
      <c r="JT308" s="76">
        <v>2.7027027027027029E-2</v>
      </c>
      <c r="JU308" s="175"/>
      <c r="JV308" s="175">
        <v>3.4901864170156852E-2</v>
      </c>
      <c r="JW308" s="175">
        <v>4.3935287837726864E-3</v>
      </c>
      <c r="JX308" s="175">
        <v>5.7485423339081873E-3</v>
      </c>
      <c r="JY308" s="175">
        <v>2.9153321836248667E-2</v>
      </c>
      <c r="JZ308" s="175">
        <v>3.9295392953929538E-2</v>
      </c>
      <c r="KA308" s="175">
        <v>1.0142071117680874E-2</v>
      </c>
      <c r="KB308" s="175">
        <v>1.5233637184856697E-2</v>
      </c>
      <c r="KC308" s="175">
        <v>5.8922558922558925E-2</v>
      </c>
      <c r="KD308" s="175">
        <v>2.9769237086310258E-2</v>
      </c>
      <c r="KE308" s="175">
        <v>2.5375708302537572E-2</v>
      </c>
      <c r="KF308" s="175">
        <v>6.4671101256467106E-2</v>
      </c>
      <c r="KG308" s="175"/>
      <c r="KH308" s="74">
        <v>1081</v>
      </c>
      <c r="KI308" s="74">
        <v>24046</v>
      </c>
      <c r="KJ308" s="74">
        <v>1575</v>
      </c>
      <c r="KK308" s="74">
        <v>24354</v>
      </c>
      <c r="KL308" s="76">
        <v>4.4955501954587043E-2</v>
      </c>
      <c r="KM308" s="76">
        <v>6.4671101256467106E-2</v>
      </c>
      <c r="KN308" s="175">
        <v>1.9715599301880063E-2</v>
      </c>
      <c r="KO308" s="175">
        <v>0.43855809510916555</v>
      </c>
      <c r="KP308" s="175"/>
      <c r="KQ308" s="74">
        <v>189</v>
      </c>
      <c r="KR308" s="74">
        <v>1508</v>
      </c>
      <c r="KS308" s="175">
        <v>0.12533156498673739</v>
      </c>
      <c r="KT308" s="74">
        <v>423</v>
      </c>
      <c r="KU308" s="74">
        <v>3201</v>
      </c>
      <c r="KV308" s="175">
        <v>0.13214620431115276</v>
      </c>
      <c r="KW308" s="74">
        <v>577</v>
      </c>
      <c r="KX308" s="74">
        <v>4775</v>
      </c>
      <c r="KY308" s="175">
        <v>0.12083769633507853</v>
      </c>
      <c r="KZ308" s="74">
        <v>746</v>
      </c>
      <c r="LA308" s="74">
        <v>6709</v>
      </c>
      <c r="LB308" s="175">
        <v>0.11119391861678342</v>
      </c>
      <c r="LC308" s="74">
        <v>255</v>
      </c>
      <c r="LD308" s="74">
        <v>2904</v>
      </c>
      <c r="LE308" s="175">
        <f t="shared" si="689"/>
        <v>8.78099173553719E-2</v>
      </c>
      <c r="LF308" s="74">
        <v>366</v>
      </c>
      <c r="LG308" s="74">
        <v>4883</v>
      </c>
      <c r="LH308" s="175">
        <f t="shared" si="690"/>
        <v>7.4953921769404061E-2</v>
      </c>
      <c r="LI308" s="74">
        <v>144</v>
      </c>
      <c r="LJ308" s="74">
        <v>5063</v>
      </c>
      <c r="LK308" s="175">
        <f t="shared" si="691"/>
        <v>2.8441635394035159E-2</v>
      </c>
      <c r="LL308" s="74">
        <v>765</v>
      </c>
      <c r="LM308" s="74">
        <v>12850</v>
      </c>
      <c r="LN308" s="175">
        <v>5.9533073929961086E-2</v>
      </c>
      <c r="LO308" s="175"/>
      <c r="LP308" s="74">
        <v>64</v>
      </c>
      <c r="LQ308" s="74">
        <v>4795</v>
      </c>
      <c r="LR308" s="175">
        <v>1.3347236704900938E-2</v>
      </c>
      <c r="LS308" s="74">
        <v>1575</v>
      </c>
      <c r="LT308" s="74">
        <v>24354</v>
      </c>
      <c r="LU308" s="175">
        <v>6.4671101256467106E-2</v>
      </c>
      <c r="LV308" s="175"/>
      <c r="LW308" s="74"/>
      <c r="LX308" s="74">
        <v>259</v>
      </c>
      <c r="LY308" s="74">
        <v>217</v>
      </c>
      <c r="LZ308" s="74">
        <v>171</v>
      </c>
      <c r="MA308" s="74">
        <v>74</v>
      </c>
      <c r="MB308" s="74">
        <v>116</v>
      </c>
      <c r="MC308" s="74">
        <v>207</v>
      </c>
      <c r="MD308" s="74"/>
    </row>
    <row r="309" spans="1:342" x14ac:dyDescent="0.25">
      <c r="A309" s="153"/>
      <c r="B309" s="156" t="s">
        <v>2</v>
      </c>
      <c r="C309" s="154"/>
      <c r="D309" s="159">
        <v>11056</v>
      </c>
      <c r="E309" s="159" t="s">
        <v>0</v>
      </c>
      <c r="F309" s="73" t="s">
        <v>34</v>
      </c>
      <c r="P309" s="164"/>
      <c r="Q309" s="129"/>
      <c r="R309" s="129"/>
      <c r="S309" s="129"/>
      <c r="T309" s="129"/>
      <c r="U309" s="129"/>
      <c r="V309" s="129"/>
      <c r="W309" s="129"/>
      <c r="X309" s="129"/>
      <c r="Y309" s="129"/>
      <c r="Z309" s="115"/>
      <c r="AA309" s="74"/>
      <c r="AB309" s="75">
        <v>612</v>
      </c>
      <c r="AC309" s="75">
        <v>4842</v>
      </c>
      <c r="AD309" s="75">
        <v>1705</v>
      </c>
      <c r="AE309" s="75">
        <v>1605</v>
      </c>
      <c r="AF309" s="75">
        <v>2137</v>
      </c>
      <c r="AG309" s="75">
        <v>1265</v>
      </c>
      <c r="AH309" s="75">
        <v>308</v>
      </c>
      <c r="AI309" s="75">
        <v>170</v>
      </c>
      <c r="AK309" s="74">
        <f t="shared" si="693"/>
        <v>12644</v>
      </c>
      <c r="AL309" s="76"/>
      <c r="AM309" s="77">
        <f t="shared" si="694"/>
        <v>4.840240430243594E-2</v>
      </c>
      <c r="AN309" s="78">
        <f t="shared" si="695"/>
        <v>0.38294843403986079</v>
      </c>
      <c r="AO309" s="78">
        <f t="shared" si="696"/>
        <v>0.13484656754191712</v>
      </c>
      <c r="AP309" s="78">
        <f t="shared" si="697"/>
        <v>0.12693767795001581</v>
      </c>
      <c r="AQ309" s="78">
        <f t="shared" si="698"/>
        <v>0.16901297057893072</v>
      </c>
      <c r="AR309" s="78">
        <f t="shared" si="699"/>
        <v>0.10004745333755141</v>
      </c>
      <c r="AS309" s="78">
        <f t="shared" si="700"/>
        <v>2.4359379943055995E-2</v>
      </c>
      <c r="AT309" s="79">
        <f t="shared" si="701"/>
        <v>1.3445112306232205E-2</v>
      </c>
      <c r="AU309" s="76">
        <f t="shared" si="702"/>
        <v>1</v>
      </c>
      <c r="AV309" s="76"/>
      <c r="AW309" s="76"/>
      <c r="AX309" s="75">
        <v>1542</v>
      </c>
      <c r="AY309" s="75">
        <v>1179</v>
      </c>
      <c r="AZ309" s="75">
        <v>896</v>
      </c>
      <c r="BA309" s="75">
        <v>1657</v>
      </c>
      <c r="BB309" s="75">
        <v>5194</v>
      </c>
      <c r="BC309" s="75">
        <v>1467</v>
      </c>
      <c r="BD309" s="75">
        <v>601</v>
      </c>
      <c r="BF309" s="75">
        <v>30</v>
      </c>
      <c r="BG309" s="80">
        <v>15</v>
      </c>
      <c r="BH309" s="81">
        <v>130</v>
      </c>
      <c r="BI309" s="81"/>
      <c r="BJ309" s="82"/>
      <c r="BK309" s="74">
        <f t="shared" si="735"/>
        <v>145</v>
      </c>
      <c r="BL309" s="80">
        <f t="shared" si="630"/>
        <v>12711</v>
      </c>
      <c r="BM309" s="83"/>
      <c r="BN309" s="84">
        <f t="shared" si="704"/>
        <v>0.12131224923294784</v>
      </c>
      <c r="BO309" s="85">
        <f t="shared" si="705"/>
        <v>9.275430729289591E-2</v>
      </c>
      <c r="BP309" s="85">
        <f t="shared" si="706"/>
        <v>7.0490126661946345E-2</v>
      </c>
      <c r="BQ309" s="85">
        <f t="shared" si="707"/>
        <v>0.13035953111478246</v>
      </c>
      <c r="BR309" s="85">
        <f t="shared" si="708"/>
        <v>0.40862245299347022</v>
      </c>
      <c r="BS309" s="85">
        <f t="shared" si="709"/>
        <v>0.11541184800566438</v>
      </c>
      <c r="BT309" s="85">
        <f t="shared" si="710"/>
        <v>4.7281881834631424E-2</v>
      </c>
      <c r="BU309" s="85">
        <f t="shared" si="711"/>
        <v>0</v>
      </c>
      <c r="BV309" s="85">
        <f t="shared" si="712"/>
        <v>2.360160490913382E-3</v>
      </c>
      <c r="BW309" s="85">
        <f t="shared" si="713"/>
        <v>1.180080245456691E-3</v>
      </c>
      <c r="BX309" s="85">
        <f t="shared" si="714"/>
        <v>1.0227362127291322E-2</v>
      </c>
      <c r="BY309" s="85">
        <f t="shared" si="715"/>
        <v>0</v>
      </c>
      <c r="BZ309" s="85">
        <f t="shared" si="716"/>
        <v>0</v>
      </c>
      <c r="CA309" s="76">
        <f t="shared" si="736"/>
        <v>1.1407442372748013E-2</v>
      </c>
      <c r="CB309" s="86">
        <f t="shared" si="718"/>
        <v>1</v>
      </c>
      <c r="CC309" s="76"/>
      <c r="CD309" s="76"/>
      <c r="CE309" s="75">
        <v>1203</v>
      </c>
      <c r="CF309" s="75">
        <v>4429</v>
      </c>
      <c r="CG309" s="75">
        <v>1199</v>
      </c>
      <c r="CH309" s="75">
        <v>2410</v>
      </c>
      <c r="CI309" s="75">
        <v>2068</v>
      </c>
      <c r="CJ309" s="75">
        <v>590</v>
      </c>
      <c r="CK309" s="75">
        <v>440</v>
      </c>
      <c r="CL309" s="73">
        <v>37</v>
      </c>
      <c r="CM309" s="73">
        <v>8</v>
      </c>
      <c r="CN309" s="73">
        <v>154</v>
      </c>
      <c r="CO309" s="73">
        <v>102</v>
      </c>
      <c r="CQ309" s="74">
        <f t="shared" si="737"/>
        <v>301</v>
      </c>
      <c r="CR309" s="74">
        <f t="shared" si="738"/>
        <v>12640</v>
      </c>
      <c r="CS309" s="76"/>
      <c r="CT309" s="77">
        <f t="shared" si="721"/>
        <v>9.5174050632911386E-2</v>
      </c>
      <c r="CU309" s="78">
        <f t="shared" si="722"/>
        <v>0.35039556962025314</v>
      </c>
      <c r="CV309" s="78">
        <f t="shared" si="723"/>
        <v>9.4857594936708867E-2</v>
      </c>
      <c r="CW309" s="78">
        <f t="shared" si="724"/>
        <v>0.19066455696202531</v>
      </c>
      <c r="CX309" s="78">
        <f t="shared" si="725"/>
        <v>0.16360759493670887</v>
      </c>
      <c r="CY309" s="78">
        <f t="shared" si="726"/>
        <v>4.6677215189873417E-2</v>
      </c>
      <c r="CZ309" s="78">
        <f t="shared" si="727"/>
        <v>3.4810126582278479E-2</v>
      </c>
      <c r="DA309" s="79"/>
      <c r="DB309" s="79"/>
      <c r="DC309" s="79"/>
      <c r="DD309" s="79"/>
      <c r="DE309" s="79">
        <f t="shared" si="728"/>
        <v>2.3813291139240505E-2</v>
      </c>
      <c r="DF309" s="76">
        <f t="shared" si="729"/>
        <v>1</v>
      </c>
      <c r="DG309" s="76"/>
      <c r="DH309" s="76"/>
      <c r="DI309" s="76"/>
      <c r="DJ309" s="76"/>
      <c r="DK309" s="76">
        <f t="shared" si="631"/>
        <v>0.38294843403986079</v>
      </c>
      <c r="DL309" s="76">
        <f t="shared" si="632"/>
        <v>0.40862245299347022</v>
      </c>
      <c r="DM309" s="76">
        <f t="shared" si="633"/>
        <v>0.35039556962025314</v>
      </c>
      <c r="DN309" s="76"/>
      <c r="DO309" s="76"/>
      <c r="DP309" s="76">
        <f t="shared" si="634"/>
        <v>0.13484656754191712</v>
      </c>
      <c r="DQ309" s="76">
        <f t="shared" si="635"/>
        <v>9.275430729289591E-2</v>
      </c>
      <c r="DR309" s="76">
        <f t="shared" si="636"/>
        <v>0.16360759493670887</v>
      </c>
      <c r="DS309" s="76"/>
      <c r="DT309" s="76"/>
      <c r="DU309" s="76"/>
      <c r="DV309" s="76">
        <f t="shared" si="637"/>
        <v>0</v>
      </c>
      <c r="DW309" s="76"/>
      <c r="DX309" s="76"/>
      <c r="DY309" s="76"/>
      <c r="DZ309" s="76"/>
      <c r="EA309" s="76">
        <f t="shared" si="638"/>
        <v>2.360160490913382E-3</v>
      </c>
      <c r="EB309" s="76"/>
      <c r="EC309" s="76"/>
      <c r="ED309" s="76"/>
      <c r="EE309" s="76">
        <f t="shared" si="730"/>
        <v>0.51779500158177794</v>
      </c>
      <c r="EF309" s="76">
        <f t="shared" si="731"/>
        <v>0.5037369207772795</v>
      </c>
      <c r="EG309" s="76">
        <f t="shared" si="732"/>
        <v>0.51400316455696204</v>
      </c>
      <c r="EH309" s="76"/>
      <c r="EI309" s="76"/>
      <c r="EJ309" s="76">
        <f t="shared" si="639"/>
        <v>-3.2552864419607641E-2</v>
      </c>
      <c r="EK309" s="76"/>
      <c r="EL309" s="76">
        <f t="shared" si="640"/>
        <v>-5.8226883373217075E-2</v>
      </c>
      <c r="EM309" s="76"/>
      <c r="EN309" s="76"/>
      <c r="EO309" s="76">
        <f t="shared" si="641"/>
        <v>2.8761027394791749E-2</v>
      </c>
      <c r="EP309" s="76"/>
      <c r="EQ309" s="76">
        <f t="shared" si="642"/>
        <v>7.0853287643812962E-2</v>
      </c>
      <c r="ER309" s="76"/>
      <c r="ES309" s="76"/>
      <c r="ET309" s="76">
        <f t="shared" si="643"/>
        <v>0</v>
      </c>
      <c r="EU309" s="76"/>
      <c r="EV309" s="76">
        <f t="shared" si="644"/>
        <v>0</v>
      </c>
      <c r="EW309" s="76"/>
      <c r="EX309" s="76"/>
      <c r="EY309" s="76">
        <f t="shared" si="645"/>
        <v>0</v>
      </c>
      <c r="EZ309" s="76"/>
      <c r="FA309" s="76">
        <f t="shared" si="646"/>
        <v>-2.360160490913382E-3</v>
      </c>
      <c r="FB309" s="76"/>
      <c r="FC309" s="76"/>
      <c r="FD309" s="76">
        <f t="shared" si="647"/>
        <v>-3.7918370248158917E-3</v>
      </c>
      <c r="FE309" s="76"/>
      <c r="FF309" s="76">
        <f t="shared" si="648"/>
        <v>1.0266243779682549E-2</v>
      </c>
      <c r="FG309" s="76"/>
      <c r="FH309" s="76"/>
      <c r="FI309" s="76"/>
      <c r="FJ309" s="76"/>
      <c r="FK309" s="76"/>
      <c r="FL309" s="76">
        <f t="shared" si="649"/>
        <v>2.4359379943055995E-2</v>
      </c>
      <c r="FM309" s="76">
        <f t="shared" si="650"/>
        <v>4.7281881834631424E-2</v>
      </c>
      <c r="FN309" s="76">
        <f t="shared" si="651"/>
        <v>3.4810126582278479E-2</v>
      </c>
      <c r="FO309" s="76"/>
      <c r="FP309" s="76">
        <f t="shared" si="652"/>
        <v>1.0450746639222484E-2</v>
      </c>
      <c r="FQ309" s="76"/>
      <c r="FR309" s="76">
        <f t="shared" si="653"/>
        <v>-1.2471755252352945E-2</v>
      </c>
      <c r="FS309" s="76"/>
      <c r="FT309" s="76"/>
      <c r="FU309" s="76"/>
      <c r="FV309" s="76"/>
      <c r="FW309" s="76">
        <f t="shared" si="654"/>
        <v>0.10004745333755141</v>
      </c>
      <c r="FX309" s="76">
        <f t="shared" si="655"/>
        <v>0.11541184800566438</v>
      </c>
      <c r="FY309" s="76">
        <f t="shared" si="656"/>
        <v>9.4857594936708867E-2</v>
      </c>
      <c r="FZ309" s="76"/>
      <c r="GA309" s="76">
        <f t="shared" si="657"/>
        <v>-5.1898584008425452E-3</v>
      </c>
      <c r="GB309" s="76"/>
      <c r="GC309" s="76">
        <f t="shared" si="658"/>
        <v>-2.0554253068955516E-2</v>
      </c>
      <c r="GD309" s="76"/>
      <c r="GE309" s="76"/>
      <c r="GF309" s="76"/>
      <c r="GG309" s="76"/>
      <c r="GH309" s="76">
        <f t="shared" si="659"/>
        <v>4.840240430243594E-2</v>
      </c>
      <c r="GI309" s="76">
        <f t="shared" si="660"/>
        <v>7.0490126661946345E-2</v>
      </c>
      <c r="GJ309" s="76">
        <f t="shared" si="661"/>
        <v>4.6677215189873417E-2</v>
      </c>
      <c r="GK309" s="76"/>
      <c r="GL309" s="76">
        <f t="shared" si="662"/>
        <v>-1.7251891125625238E-3</v>
      </c>
      <c r="GM309" s="76"/>
      <c r="GN309" s="76">
        <f t="shared" si="663"/>
        <v>-2.3812911472072928E-2</v>
      </c>
      <c r="GO309" s="76"/>
      <c r="GP309" s="76"/>
      <c r="GQ309" s="76"/>
      <c r="GR309" s="76"/>
      <c r="GS309" s="76">
        <f t="shared" si="664"/>
        <v>0.12693767795001581</v>
      </c>
      <c r="GT309" s="76">
        <f t="shared" si="665"/>
        <v>0.13035953111478246</v>
      </c>
      <c r="GU309" s="76">
        <f t="shared" si="666"/>
        <v>9.5174050632911386E-2</v>
      </c>
      <c r="GV309" s="76"/>
      <c r="GW309" s="76">
        <f t="shared" si="667"/>
        <v>-3.1763627317104429E-2</v>
      </c>
      <c r="GX309" s="76"/>
      <c r="GY309" s="76">
        <f t="shared" si="668"/>
        <v>-3.5185480481871076E-2</v>
      </c>
      <c r="GZ309" s="76"/>
      <c r="HA309" s="76"/>
      <c r="HB309" s="76"/>
      <c r="HC309" s="76"/>
      <c r="HD309" s="76">
        <f t="shared" si="669"/>
        <v>0.16901297057893072</v>
      </c>
      <c r="HE309" s="76">
        <f t="shared" si="670"/>
        <v>0.12131224923294784</v>
      </c>
      <c r="HF309" s="76">
        <f t="shared" si="671"/>
        <v>0.19066455696202531</v>
      </c>
      <c r="HG309" s="76"/>
      <c r="HH309" s="76">
        <f t="shared" si="672"/>
        <v>2.1651586383094584E-2</v>
      </c>
      <c r="HI309" s="76"/>
      <c r="HJ309" s="76">
        <f t="shared" si="673"/>
        <v>6.9352307729077467E-2</v>
      </c>
      <c r="HK309" s="76"/>
      <c r="HL309" s="76"/>
      <c r="HM309" s="76"/>
      <c r="HN309" s="76"/>
      <c r="HO309" s="76"/>
      <c r="HP309" s="76"/>
      <c r="HQ309" s="76"/>
      <c r="HR309" s="76">
        <f t="shared" si="674"/>
        <v>0.1512970578930718</v>
      </c>
      <c r="HS309" s="76">
        <f t="shared" si="675"/>
        <v>0.29595064852894654</v>
      </c>
      <c r="HT309" s="76">
        <f t="shared" si="676"/>
        <v>0.32031002847200252</v>
      </c>
      <c r="HU309" s="76"/>
      <c r="HV309" s="76">
        <f t="shared" si="677"/>
        <v>0.17764141294941388</v>
      </c>
      <c r="HW309" s="76">
        <f t="shared" si="678"/>
        <v>0.2516717803477303</v>
      </c>
      <c r="HX309" s="76">
        <f t="shared" si="679"/>
        <v>0.29895366218236175</v>
      </c>
      <c r="HY309" s="76"/>
      <c r="HZ309" s="76">
        <f t="shared" si="680"/>
        <v>0.12998417721518987</v>
      </c>
      <c r="IA309" s="76">
        <f t="shared" si="681"/>
        <v>0.28583860759493668</v>
      </c>
      <c r="IB309" s="76">
        <f t="shared" si="682"/>
        <v>0.32064873417721518</v>
      </c>
      <c r="IC309" s="76"/>
      <c r="ID309" s="76"/>
      <c r="IE309" s="76">
        <f t="shared" si="683"/>
        <v>-2.1312880677881924E-2</v>
      </c>
      <c r="IF309" s="76"/>
      <c r="IG309" s="76">
        <f t="shared" si="684"/>
        <v>-4.7657235734224007E-2</v>
      </c>
      <c r="IH309" s="76"/>
      <c r="II309" s="76"/>
      <c r="IJ309" s="76">
        <f t="shared" si="685"/>
        <v>-1.0112040934009858E-2</v>
      </c>
      <c r="IK309" s="76"/>
      <c r="IL309" s="76">
        <f t="shared" si="686"/>
        <v>3.4166827247206377E-2</v>
      </c>
      <c r="IM309" s="76"/>
      <c r="IN309" s="76"/>
      <c r="IO309" s="76">
        <f t="shared" si="687"/>
        <v>3.3870570521266075E-4</v>
      </c>
      <c r="IP309" s="76"/>
      <c r="IQ309" s="76">
        <f t="shared" si="688"/>
        <v>2.1695071994853432E-2</v>
      </c>
      <c r="IR309" s="76"/>
      <c r="IS309" s="76"/>
      <c r="IT309" s="76"/>
      <c r="IU309" s="76"/>
      <c r="IV309" s="76"/>
      <c r="IW309" s="76">
        <v>0.06</v>
      </c>
      <c r="IX309" s="183">
        <v>6.3307153023035161</v>
      </c>
      <c r="IY309" s="183">
        <v>6.0420537172695141</v>
      </c>
      <c r="IZ309" s="175">
        <v>-7.9468141835592407E-2</v>
      </c>
      <c r="JA309" s="76"/>
      <c r="JB309" s="74">
        <v>19834</v>
      </c>
      <c r="JC309" s="74">
        <v>111</v>
      </c>
      <c r="JD309" s="74">
        <v>93</v>
      </c>
      <c r="JE309" s="76">
        <v>5.5490036853874667E-3</v>
      </c>
      <c r="JF309" s="76">
        <v>2.4134479769845348E-2</v>
      </c>
      <c r="JG309" s="74"/>
      <c r="JH309" s="74">
        <v>180</v>
      </c>
      <c r="JI309" s="74">
        <v>20</v>
      </c>
      <c r="JJ309" s="175">
        <v>0.1111111111111111</v>
      </c>
      <c r="JK309" s="74">
        <v>159</v>
      </c>
      <c r="JL309" s="74">
        <v>36</v>
      </c>
      <c r="JM309" s="175">
        <v>0.22641509433962265</v>
      </c>
      <c r="JN309" s="74">
        <v>339</v>
      </c>
      <c r="JO309" s="74">
        <v>56</v>
      </c>
      <c r="JP309" s="175">
        <v>0.16519174041297935</v>
      </c>
      <c r="JQ309" s="175">
        <v>0.89542612634948582</v>
      </c>
      <c r="JR309" s="74"/>
      <c r="JS309" s="74"/>
      <c r="JT309" s="76"/>
      <c r="JU309" s="175"/>
      <c r="JV309" s="175">
        <v>7.5998101365961718E-2</v>
      </c>
      <c r="JW309" s="175">
        <v>1.9408259058066559E-2</v>
      </c>
      <c r="JX309" s="175">
        <v>3.4017193186013393E-2</v>
      </c>
      <c r="JY309" s="175">
        <v>4.1980908179948317E-2</v>
      </c>
      <c r="JZ309" s="175">
        <v>9.5406360424028266E-2</v>
      </c>
      <c r="KA309" s="175">
        <v>5.1843257212172353E-2</v>
      </c>
      <c r="KB309" s="175">
        <v>3.7234323084225515E-2</v>
      </c>
      <c r="KC309" s="175">
        <v>0.15046674753441275</v>
      </c>
      <c r="KD309" s="175">
        <v>0.10848583935446443</v>
      </c>
      <c r="KE309" s="175">
        <v>8.9077580296397868E-2</v>
      </c>
      <c r="KF309" s="175">
        <v>0.18448394072042615</v>
      </c>
      <c r="KG309" s="175"/>
      <c r="KH309" s="74">
        <v>2147</v>
      </c>
      <c r="KI309" s="74">
        <v>18480</v>
      </c>
      <c r="KJ309" s="74">
        <v>3498</v>
      </c>
      <c r="KK309" s="74">
        <v>18961</v>
      </c>
      <c r="KL309" s="76">
        <v>0.11617965367965367</v>
      </c>
      <c r="KM309" s="76">
        <v>0.18448394072042615</v>
      </c>
      <c r="KN309" s="175">
        <v>6.8304287040772474E-2</v>
      </c>
      <c r="KO309" s="175">
        <v>0.58791952702071515</v>
      </c>
      <c r="KP309" s="175"/>
      <c r="KQ309" s="74">
        <v>431</v>
      </c>
      <c r="KR309" s="74">
        <v>1221</v>
      </c>
      <c r="KS309" s="175">
        <v>0.35298935298935297</v>
      </c>
      <c r="KT309" s="74">
        <v>874</v>
      </c>
      <c r="KU309" s="74">
        <v>2502</v>
      </c>
      <c r="KV309" s="175">
        <v>0.34932054356514786</v>
      </c>
      <c r="KW309" s="74">
        <v>1197</v>
      </c>
      <c r="KX309" s="74">
        <v>3576</v>
      </c>
      <c r="KY309" s="175">
        <v>0.33473154362416108</v>
      </c>
      <c r="KZ309" s="74">
        <v>1520</v>
      </c>
      <c r="LA309" s="74">
        <v>4965</v>
      </c>
      <c r="LB309" s="175">
        <v>0.30614300100704933</v>
      </c>
      <c r="LC309" s="74">
        <v>576</v>
      </c>
      <c r="LD309" s="74">
        <v>2303</v>
      </c>
      <c r="LE309" s="175">
        <f t="shared" si="689"/>
        <v>0.25010855405992183</v>
      </c>
      <c r="LF309" s="74">
        <v>797</v>
      </c>
      <c r="LG309" s="74">
        <v>3653</v>
      </c>
      <c r="LH309" s="175">
        <f t="shared" si="690"/>
        <v>0.21817684095264167</v>
      </c>
      <c r="LI309" s="74">
        <v>437</v>
      </c>
      <c r="LJ309" s="74">
        <v>4254</v>
      </c>
      <c r="LK309" s="175">
        <f t="shared" si="691"/>
        <v>0.10272684532204984</v>
      </c>
      <c r="LL309" s="74">
        <v>1810</v>
      </c>
      <c r="LM309" s="74">
        <v>10210</v>
      </c>
      <c r="LN309" s="175">
        <v>0.17727717923604311</v>
      </c>
      <c r="LO309" s="175"/>
      <c r="LP309" s="74">
        <v>168</v>
      </c>
      <c r="LQ309" s="74">
        <v>3786</v>
      </c>
      <c r="LR309" s="175">
        <v>4.4374009508716325E-2</v>
      </c>
      <c r="LS309" s="74">
        <v>3498</v>
      </c>
      <c r="LT309" s="74">
        <v>18961</v>
      </c>
      <c r="LU309" s="175">
        <v>0.18448394072042615</v>
      </c>
      <c r="LV309" s="175"/>
      <c r="LW309" s="74"/>
      <c r="LX309" s="74">
        <v>32</v>
      </c>
      <c r="LY309" s="74">
        <v>154</v>
      </c>
      <c r="LZ309" s="74">
        <v>131</v>
      </c>
      <c r="MA309" s="74">
        <v>204</v>
      </c>
      <c r="MB309" s="74">
        <v>194</v>
      </c>
      <c r="MC309" s="74">
        <v>62</v>
      </c>
      <c r="MD309" s="74"/>
    </row>
    <row r="310" spans="1:342" x14ac:dyDescent="0.25">
      <c r="A310" s="153"/>
      <c r="B310" s="153"/>
      <c r="C310" s="153"/>
      <c r="D310" s="190"/>
      <c r="E310" s="190"/>
      <c r="P310" s="101"/>
      <c r="Q310" s="129"/>
      <c r="R310" s="129"/>
      <c r="S310" s="129"/>
      <c r="T310" s="129"/>
      <c r="U310" s="129"/>
      <c r="V310" s="129"/>
      <c r="W310" s="129"/>
      <c r="X310" s="129"/>
      <c r="Y310" s="129"/>
      <c r="Z310" s="172"/>
      <c r="AA310" s="81"/>
      <c r="AE310" s="90"/>
      <c r="AF310" s="90"/>
      <c r="AK310" s="81"/>
      <c r="AL310" s="78"/>
      <c r="AM310" s="78"/>
      <c r="AN310" s="78"/>
      <c r="AO310" s="78"/>
      <c r="AP310" s="78"/>
      <c r="AQ310" s="78"/>
      <c r="AR310" s="78"/>
      <c r="AS310" s="78"/>
      <c r="AT310" s="78"/>
      <c r="AU310" s="78"/>
      <c r="AV310" s="78"/>
      <c r="AW310" s="78"/>
      <c r="BG310" s="81"/>
      <c r="BH310" s="81"/>
      <c r="BI310" s="81"/>
      <c r="BJ310" s="81"/>
      <c r="BK310" s="81"/>
      <c r="BL310" s="81"/>
      <c r="BM310" s="81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78"/>
      <c r="CB310" s="191"/>
      <c r="CC310" s="78"/>
      <c r="CD310" s="78"/>
      <c r="CQ310" s="81"/>
      <c r="CR310" s="81"/>
      <c r="CS310" s="78"/>
      <c r="CT310" s="78"/>
      <c r="CU310" s="78"/>
      <c r="CV310" s="78"/>
      <c r="CW310" s="78"/>
      <c r="CX310" s="78"/>
      <c r="CY310" s="78"/>
      <c r="CZ310" s="78"/>
      <c r="DA310" s="78"/>
      <c r="DB310" s="78"/>
      <c r="DC310" s="78"/>
      <c r="DD310" s="78"/>
      <c r="DE310" s="78"/>
      <c r="DF310" s="78"/>
      <c r="DG310" s="78"/>
      <c r="DH310" s="78"/>
      <c r="DI310" s="78"/>
      <c r="DJ310" s="78"/>
      <c r="DK310" s="78"/>
      <c r="DL310" s="78"/>
      <c r="DM310" s="78"/>
      <c r="DN310" s="78"/>
      <c r="DO310" s="78"/>
      <c r="DP310" s="78"/>
      <c r="DQ310" s="78"/>
      <c r="DR310" s="78"/>
      <c r="DS310" s="78"/>
      <c r="DT310" s="78"/>
      <c r="DU310" s="78"/>
      <c r="DV310" s="78"/>
      <c r="DW310" s="78"/>
      <c r="DX310" s="78"/>
      <c r="DY310" s="78"/>
      <c r="DZ310" s="78"/>
      <c r="EA310" s="78"/>
      <c r="EB310" s="78"/>
      <c r="EC310" s="78"/>
      <c r="ED310" s="78"/>
      <c r="EE310" s="78"/>
      <c r="EF310" s="78"/>
      <c r="EG310" s="78"/>
      <c r="EH310" s="78"/>
      <c r="EI310" s="78"/>
      <c r="EJ310" s="78"/>
      <c r="EK310" s="78"/>
      <c r="EL310" s="78"/>
      <c r="EM310" s="78"/>
      <c r="EN310" s="78"/>
      <c r="EO310" s="78"/>
      <c r="EP310" s="78"/>
      <c r="EQ310" s="78"/>
      <c r="ER310" s="78"/>
      <c r="ES310" s="78"/>
      <c r="ET310" s="78"/>
      <c r="EU310" s="78"/>
      <c r="EV310" s="78"/>
      <c r="EW310" s="78"/>
      <c r="EX310" s="78"/>
      <c r="EY310" s="78"/>
      <c r="EZ310" s="78"/>
      <c r="FA310" s="78"/>
      <c r="FB310" s="78"/>
      <c r="FC310" s="78"/>
      <c r="FD310" s="78"/>
      <c r="FE310" s="78"/>
      <c r="FF310" s="78"/>
      <c r="FG310" s="78"/>
      <c r="FH310" s="78"/>
      <c r="FI310" s="78"/>
      <c r="FJ310" s="78"/>
      <c r="FK310" s="78"/>
      <c r="FL310" s="78"/>
      <c r="FM310" s="78"/>
      <c r="FN310" s="78"/>
      <c r="FO310" s="78"/>
      <c r="FP310" s="78"/>
      <c r="FQ310" s="78"/>
      <c r="FR310" s="78"/>
      <c r="FS310" s="78"/>
      <c r="FT310" s="78"/>
      <c r="FU310" s="78"/>
      <c r="FV310" s="78"/>
      <c r="FW310" s="78"/>
      <c r="FX310" s="78"/>
      <c r="FY310" s="78"/>
      <c r="FZ310" s="78"/>
      <c r="GA310" s="78"/>
      <c r="GB310" s="78"/>
      <c r="GC310" s="78"/>
      <c r="GD310" s="78"/>
      <c r="GE310" s="78"/>
      <c r="GF310" s="78"/>
      <c r="GG310" s="78"/>
      <c r="GH310" s="78"/>
      <c r="GI310" s="78"/>
      <c r="GJ310" s="78"/>
      <c r="GK310" s="78"/>
      <c r="GL310" s="78"/>
      <c r="GM310" s="78"/>
      <c r="GN310" s="78"/>
      <c r="GO310" s="78"/>
      <c r="GP310" s="78"/>
      <c r="GQ310" s="78"/>
      <c r="GR310" s="78"/>
      <c r="GS310" s="78"/>
      <c r="GT310" s="78"/>
      <c r="GU310" s="78"/>
      <c r="GV310" s="78"/>
      <c r="GW310" s="78"/>
      <c r="GX310" s="78"/>
      <c r="GY310" s="78"/>
      <c r="GZ310" s="78"/>
      <c r="HA310" s="78"/>
      <c r="HB310" s="78"/>
      <c r="HC310" s="78"/>
      <c r="HD310" s="78"/>
      <c r="HE310" s="78"/>
      <c r="HF310" s="78"/>
      <c r="HG310" s="78"/>
      <c r="HH310" s="78"/>
      <c r="HI310" s="78"/>
      <c r="HJ310" s="78"/>
      <c r="HK310" s="78"/>
      <c r="HL310" s="78"/>
      <c r="HM310" s="78"/>
      <c r="HN310" s="78"/>
      <c r="HO310" s="78"/>
      <c r="HP310" s="78"/>
      <c r="HQ310" s="78"/>
      <c r="HR310" s="78"/>
      <c r="HS310" s="78"/>
      <c r="HT310" s="78"/>
      <c r="HU310" s="78"/>
      <c r="HV310" s="78"/>
      <c r="HW310" s="78"/>
      <c r="HX310" s="78"/>
      <c r="HY310" s="78"/>
      <c r="HZ310" s="78"/>
      <c r="IA310" s="78"/>
      <c r="IB310" s="78"/>
      <c r="IC310" s="78"/>
      <c r="ID310" s="78"/>
      <c r="IE310" s="78"/>
      <c r="IF310" s="78"/>
      <c r="IG310" s="78"/>
      <c r="IH310" s="78"/>
      <c r="II310" s="78"/>
      <c r="IJ310" s="78"/>
      <c r="IK310" s="78"/>
      <c r="IL310" s="78"/>
      <c r="IM310" s="78"/>
      <c r="IN310" s="78"/>
      <c r="IO310" s="78"/>
      <c r="IP310" s="78"/>
      <c r="IQ310" s="78"/>
      <c r="IR310" s="78"/>
      <c r="IS310" s="78"/>
      <c r="IT310" s="78"/>
      <c r="IU310" s="78"/>
      <c r="IV310" s="78"/>
      <c r="IW310" s="78"/>
      <c r="IX310" s="192"/>
      <c r="IY310" s="192"/>
      <c r="IZ310" s="193"/>
      <c r="JA310" s="78"/>
      <c r="JB310" s="81"/>
      <c r="JC310" s="81"/>
      <c r="JD310" s="81"/>
      <c r="JE310" s="78"/>
      <c r="JF310" s="78"/>
      <c r="JG310" s="81"/>
      <c r="JH310" s="81"/>
      <c r="JI310" s="81"/>
      <c r="JJ310" s="193"/>
      <c r="JK310" s="81"/>
      <c r="JL310" s="81"/>
      <c r="JM310" s="193"/>
      <c r="JN310" s="193"/>
      <c r="JO310" s="193"/>
      <c r="JP310" s="193"/>
      <c r="JQ310" s="193"/>
      <c r="JR310" s="81"/>
      <c r="JS310" s="81"/>
      <c r="JT310" s="78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81"/>
      <c r="KI310" s="81"/>
      <c r="KJ310" s="81"/>
      <c r="KK310" s="81"/>
      <c r="KL310" s="78"/>
      <c r="KM310" s="78"/>
      <c r="KN310" s="193"/>
      <c r="KO310" s="193"/>
      <c r="KP310" s="193"/>
      <c r="KQ310" s="81"/>
      <c r="KR310" s="81"/>
      <c r="KS310" s="193"/>
      <c r="KT310" s="81"/>
      <c r="KU310" s="81"/>
      <c r="KV310" s="193"/>
      <c r="KW310" s="81"/>
      <c r="KX310" s="81"/>
      <c r="KY310" s="193"/>
      <c r="KZ310" s="81"/>
      <c r="LA310" s="81"/>
      <c r="LB310" s="193"/>
      <c r="LC310" s="81"/>
      <c r="LD310" s="81"/>
      <c r="LE310" s="193"/>
      <c r="LF310" s="81"/>
      <c r="LG310" s="81"/>
      <c r="LH310" s="193"/>
      <c r="LI310" s="81"/>
      <c r="LJ310" s="81"/>
      <c r="LK310" s="193"/>
      <c r="LL310" s="81"/>
      <c r="LM310" s="81"/>
      <c r="LN310" s="193"/>
      <c r="LO310" s="193"/>
      <c r="LP310" s="81"/>
      <c r="LQ310" s="81"/>
      <c r="LR310" s="193"/>
      <c r="LS310" s="81"/>
      <c r="LT310" s="81"/>
      <c r="LU310" s="193"/>
      <c r="LV310" s="193"/>
      <c r="LW310" s="81"/>
      <c r="LX310" s="81"/>
      <c r="LY310" s="81"/>
      <c r="LZ310" s="81"/>
      <c r="MA310" s="81"/>
      <c r="MB310" s="81"/>
      <c r="MC310" s="81"/>
      <c r="MD310" s="81"/>
    </row>
    <row r="311" spans="1:342" s="105" customFormat="1" x14ac:dyDescent="0.25">
      <c r="A311" s="91"/>
      <c r="B311" s="91"/>
      <c r="C311" s="5">
        <f>SUM(C312:C316)</f>
        <v>0</v>
      </c>
      <c r="D311" s="92"/>
      <c r="E311" s="92"/>
      <c r="F311" s="92" t="s">
        <v>323</v>
      </c>
      <c r="G311" s="93"/>
      <c r="H311" s="94"/>
      <c r="I311" s="94"/>
      <c r="J311" s="94"/>
      <c r="K311" s="94"/>
      <c r="L311" s="94"/>
      <c r="M311" s="94"/>
      <c r="N311" s="94"/>
      <c r="O311" s="94"/>
      <c r="P311" s="92"/>
      <c r="Q311" s="93">
        <v>0.126</v>
      </c>
      <c r="R311" s="94">
        <v>0.28299999999999997</v>
      </c>
      <c r="S311" s="94">
        <v>3.7999999999999999E-2</v>
      </c>
      <c r="T311" s="94">
        <v>0.13900000000000001</v>
      </c>
      <c r="U311" s="94">
        <v>0.14899999999999999</v>
      </c>
      <c r="V311" s="94">
        <v>0.17599999999999999</v>
      </c>
      <c r="W311" s="94">
        <v>7.0000000000000007E-2</v>
      </c>
      <c r="X311" s="94">
        <v>1.4E-2</v>
      </c>
      <c r="Y311" s="94">
        <v>5.0000000000000001E-3</v>
      </c>
      <c r="Z311" s="167">
        <v>1</v>
      </c>
      <c r="AA311" s="104"/>
      <c r="AB311" s="194">
        <v>596181</v>
      </c>
      <c r="AC311" s="138">
        <v>1167677</v>
      </c>
      <c r="AD311" s="138">
        <v>366085</v>
      </c>
      <c r="AE311" s="138">
        <v>553812.10174977547</v>
      </c>
      <c r="AF311" s="138">
        <v>342162.89825022448</v>
      </c>
      <c r="AG311" s="138">
        <v>877253</v>
      </c>
      <c r="AH311" s="138">
        <v>84445</v>
      </c>
      <c r="AI311" s="138">
        <v>104273</v>
      </c>
      <c r="AJ311" s="138">
        <v>108748</v>
      </c>
      <c r="AK311" s="91">
        <v>4091889</v>
      </c>
      <c r="AL311" s="104"/>
      <c r="AM311" s="139">
        <v>0.14569823374974247</v>
      </c>
      <c r="AN311" s="140">
        <v>0.28536380141299045</v>
      </c>
      <c r="AO311" s="140">
        <v>8.9466014351806705E-2</v>
      </c>
      <c r="AP311" s="140">
        <v>0.13534387216998689</v>
      </c>
      <c r="AQ311" s="140">
        <v>8.3619789845282816E-2</v>
      </c>
      <c r="AR311" s="140">
        <v>0.2143882690855006</v>
      </c>
      <c r="AS311" s="140">
        <v>2.0637167821512266E-2</v>
      </c>
      <c r="AT311" s="140">
        <v>2.548285156317779E-2</v>
      </c>
      <c r="AU311" s="104">
        <v>1</v>
      </c>
      <c r="AV311" s="104"/>
      <c r="AW311" s="104"/>
      <c r="AX311" s="194">
        <v>358009</v>
      </c>
      <c r="AY311" s="138">
        <v>242301</v>
      </c>
      <c r="AZ311" s="138">
        <v>644936</v>
      </c>
      <c r="BA311" s="138">
        <v>585257</v>
      </c>
      <c r="BB311" s="138">
        <v>1351851</v>
      </c>
      <c r="BC311" s="138">
        <v>774086</v>
      </c>
      <c r="BD311" s="138">
        <v>118208</v>
      </c>
      <c r="BE311" s="141">
        <v>28396</v>
      </c>
      <c r="BF311" s="138">
        <v>11664</v>
      </c>
      <c r="BG311" s="138">
        <v>7576</v>
      </c>
      <c r="BH311" s="138">
        <v>23128</v>
      </c>
      <c r="BI311" s="138">
        <v>2295</v>
      </c>
      <c r="BJ311" s="138">
        <v>931</v>
      </c>
      <c r="BK311" s="138">
        <v>33930</v>
      </c>
      <c r="BL311" s="92">
        <v>4148638</v>
      </c>
      <c r="BM311" s="91"/>
      <c r="BN311" s="139">
        <v>8.6295550491510706E-2</v>
      </c>
      <c r="BO311" s="140">
        <v>5.840495121531452E-2</v>
      </c>
      <c r="BP311" s="140">
        <v>0.15545728501739606</v>
      </c>
      <c r="BQ311" s="140">
        <v>0.14107208197003451</v>
      </c>
      <c r="BR311" s="140">
        <v>0.32585417189930765</v>
      </c>
      <c r="BS311" s="140">
        <v>0.18658798381541122</v>
      </c>
      <c r="BT311" s="140">
        <v>2.849320668614615E-2</v>
      </c>
      <c r="BU311" s="140">
        <v>6.8446560051756743E-3</v>
      </c>
      <c r="BV311" s="140">
        <v>2.8115251318625535E-3</v>
      </c>
      <c r="BW311" s="140">
        <v>1.8261414951123718E-3</v>
      </c>
      <c r="BX311" s="140">
        <v>5.5748416709291097E-3</v>
      </c>
      <c r="BY311" s="140">
        <v>5.5319360233406728E-4</v>
      </c>
      <c r="BZ311" s="140">
        <v>2.244109994653667E-4</v>
      </c>
      <c r="CA311" s="104">
        <v>8.1785877678409152E-3</v>
      </c>
      <c r="CB311" s="104">
        <v>1</v>
      </c>
      <c r="CC311" s="104"/>
      <c r="CD311" s="104"/>
      <c r="CE311" s="194">
        <v>435512</v>
      </c>
      <c r="CF311" s="138">
        <v>1043230</v>
      </c>
      <c r="CG311" s="138">
        <v>830298</v>
      </c>
      <c r="CH311" s="138">
        <v>556238</v>
      </c>
      <c r="CI311" s="138">
        <v>546295</v>
      </c>
      <c r="CJ311" s="138">
        <v>570312</v>
      </c>
      <c r="CK311" s="138">
        <v>133239</v>
      </c>
      <c r="CL311" s="138">
        <v>15040</v>
      </c>
      <c r="CM311" s="138">
        <v>17642</v>
      </c>
      <c r="CN311" s="138">
        <v>9814</v>
      </c>
      <c r="CO311" s="138">
        <v>7650</v>
      </c>
      <c r="CP311" s="138"/>
      <c r="CQ311" s="91">
        <v>50146</v>
      </c>
      <c r="CR311" s="91">
        <v>4165270</v>
      </c>
      <c r="CS311" s="104"/>
      <c r="CT311" s="139">
        <v>0.10455792781740439</v>
      </c>
      <c r="CU311" s="140">
        <v>0.25045915390839008</v>
      </c>
      <c r="CV311" s="140">
        <v>0.19933833821096833</v>
      </c>
      <c r="CW311" s="140">
        <v>0.1335418832392618</v>
      </c>
      <c r="CX311" s="140">
        <v>0.13115476307658328</v>
      </c>
      <c r="CY311" s="140">
        <v>0.13692077584406293</v>
      </c>
      <c r="CZ311" s="140">
        <v>3.1988082405222232E-2</v>
      </c>
      <c r="DA311" s="140"/>
      <c r="DB311" s="140"/>
      <c r="DC311" s="140"/>
      <c r="DD311" s="140"/>
      <c r="DE311" s="140">
        <v>1.2039075498106965E-2</v>
      </c>
      <c r="DF311" s="104">
        <v>1</v>
      </c>
      <c r="DG311" s="104"/>
      <c r="DH311" s="104"/>
      <c r="DI311" s="104"/>
      <c r="DJ311" s="104">
        <v>0.28299999999999997</v>
      </c>
      <c r="DK311" s="104">
        <v>0.28536380141299045</v>
      </c>
      <c r="DL311" s="104">
        <v>0.32585417189930765</v>
      </c>
      <c r="DM311" s="104">
        <v>0.25045915390839008</v>
      </c>
      <c r="DN311" s="104"/>
      <c r="DO311" s="104">
        <v>0.126</v>
      </c>
      <c r="DP311" s="104">
        <v>8.9466014351806705E-2</v>
      </c>
      <c r="DQ311" s="104">
        <v>5.840495121531452E-2</v>
      </c>
      <c r="DR311" s="104">
        <v>0.13115476307658328</v>
      </c>
      <c r="DS311" s="104"/>
      <c r="DT311" s="104">
        <v>3.7999999999999999E-2</v>
      </c>
      <c r="DU311" s="104"/>
      <c r="DV311" s="104">
        <v>6.8446560051756743E-3</v>
      </c>
      <c r="DW311" s="104"/>
      <c r="DX311" s="104"/>
      <c r="DY311" s="104"/>
      <c r="DZ311" s="104"/>
      <c r="EA311" s="104">
        <v>2.8115251318625535E-3</v>
      </c>
      <c r="EB311" s="104"/>
      <c r="EC311" s="104"/>
      <c r="ED311" s="104">
        <v>0.44699999999999995</v>
      </c>
      <c r="EE311" s="104">
        <v>0.37482981576479713</v>
      </c>
      <c r="EF311" s="104">
        <v>0.39391530425166044</v>
      </c>
      <c r="EG311" s="104">
        <v>0.38161391698497338</v>
      </c>
      <c r="EH311" s="104"/>
      <c r="EI311" s="104"/>
      <c r="EJ311" s="104">
        <v>-3.4904647504600372E-2</v>
      </c>
      <c r="EK311" s="104">
        <v>4.285417189930768E-2</v>
      </c>
      <c r="EL311" s="104">
        <v>-7.5395017990917579E-2</v>
      </c>
      <c r="EM311" s="104">
        <v>-3.2540846091609898E-2</v>
      </c>
      <c r="EN311" s="104"/>
      <c r="EO311" s="104">
        <v>4.168874872477657E-2</v>
      </c>
      <c r="EP311" s="104">
        <v>-6.7595048784685474E-2</v>
      </c>
      <c r="EQ311" s="104">
        <v>7.2749811861268748E-2</v>
      </c>
      <c r="ER311" s="104">
        <v>5.1547630765832742E-3</v>
      </c>
      <c r="ES311" s="104"/>
      <c r="ET311" s="104">
        <v>0</v>
      </c>
      <c r="EU311" s="104">
        <v>-3.1155343994824326E-2</v>
      </c>
      <c r="EV311" s="104">
        <v>-6.8446560051756743E-3</v>
      </c>
      <c r="EW311" s="104">
        <v>-3.7999999999999999E-2</v>
      </c>
      <c r="EX311" s="104"/>
      <c r="EY311" s="104">
        <v>0</v>
      </c>
      <c r="EZ311" s="104">
        <v>2.8115251318625535E-3</v>
      </c>
      <c r="FA311" s="104">
        <v>-2.8115251318625535E-3</v>
      </c>
      <c r="FB311" s="104">
        <v>0</v>
      </c>
      <c r="FC311" s="104"/>
      <c r="FD311" s="104">
        <v>6.7841012201762529E-3</v>
      </c>
      <c r="FE311" s="104">
        <v>-5.3084695748339517E-2</v>
      </c>
      <c r="FF311" s="104">
        <v>-1.2301387266687058E-2</v>
      </c>
      <c r="FG311" s="104">
        <v>-6.5386083015026575E-2</v>
      </c>
      <c r="FH311" s="104"/>
      <c r="FI311" s="104"/>
      <c r="FJ311" s="104"/>
      <c r="FK311" s="104">
        <v>1.4E-2</v>
      </c>
      <c r="FL311" s="104">
        <v>2.0637167821512266E-2</v>
      </c>
      <c r="FM311" s="104">
        <v>2.849320668614615E-2</v>
      </c>
      <c r="FN311" s="104">
        <v>3.1988082405222232E-2</v>
      </c>
      <c r="FO311" s="104"/>
      <c r="FP311" s="104">
        <v>1.1350914583709966E-2</v>
      </c>
      <c r="FQ311" s="104">
        <v>1.449320668614615E-2</v>
      </c>
      <c r="FR311" s="104">
        <v>3.4948757190760814E-3</v>
      </c>
      <c r="FS311" s="104">
        <v>1.7988082405222233E-2</v>
      </c>
      <c r="FT311" s="104"/>
      <c r="FU311" s="104"/>
      <c r="FV311" s="104">
        <v>0.17599999999999999</v>
      </c>
      <c r="FW311" s="104">
        <v>0.2143882690855006</v>
      </c>
      <c r="FX311" s="104">
        <v>0.18658798381541122</v>
      </c>
      <c r="FY311" s="104">
        <v>0.19933833821096833</v>
      </c>
      <c r="FZ311" s="104"/>
      <c r="GA311" s="104">
        <v>-1.5049930874532269E-2</v>
      </c>
      <c r="GB311" s="104">
        <v>1.0587983815411234E-2</v>
      </c>
      <c r="GC311" s="104">
        <v>1.2750354395557106E-2</v>
      </c>
      <c r="GD311" s="104">
        <v>2.333833821096834E-2</v>
      </c>
      <c r="GE311" s="104"/>
      <c r="GF311" s="104"/>
      <c r="GG311" s="104">
        <v>0.13900000000000001</v>
      </c>
      <c r="GH311" s="104">
        <v>0.14569823374974247</v>
      </c>
      <c r="GI311" s="104">
        <v>0.15545728501739606</v>
      </c>
      <c r="GJ311" s="104">
        <v>0.13692077584406293</v>
      </c>
      <c r="GK311" s="104"/>
      <c r="GL311" s="104">
        <v>-8.7774579056795476E-3</v>
      </c>
      <c r="GM311" s="104">
        <v>1.6457285017396045E-2</v>
      </c>
      <c r="GN311" s="104">
        <v>-1.8536509173333132E-2</v>
      </c>
      <c r="GO311" s="104">
        <v>-2.0792241559370872E-3</v>
      </c>
      <c r="GP311" s="104"/>
      <c r="GQ311" s="104"/>
      <c r="GR311" s="104">
        <v>0.14899999999999999</v>
      </c>
      <c r="GS311" s="104">
        <v>0.13534387216998689</v>
      </c>
      <c r="GT311" s="104">
        <v>0.14107208197003451</v>
      </c>
      <c r="GU311" s="104">
        <v>0.10455792781740439</v>
      </c>
      <c r="GV311" s="104"/>
      <c r="GW311" s="104">
        <v>-3.0785944352582501E-2</v>
      </c>
      <c r="GX311" s="104">
        <v>-7.9279180299654806E-3</v>
      </c>
      <c r="GY311" s="104">
        <v>-3.6514154152630124E-2</v>
      </c>
      <c r="GZ311" s="104">
        <v>-4.4442072182595604E-2</v>
      </c>
      <c r="HA311" s="104"/>
      <c r="HB311" s="104"/>
      <c r="HC311" s="104">
        <v>7.0000000000000007E-2</v>
      </c>
      <c r="HD311" s="104">
        <v>8.3619789845282816E-2</v>
      </c>
      <c r="HE311" s="104">
        <v>8.6295550491510706E-2</v>
      </c>
      <c r="HF311" s="104">
        <v>0.1335418832392618</v>
      </c>
      <c r="HG311" s="104"/>
      <c r="HH311" s="104">
        <v>4.9922093393978989E-2</v>
      </c>
      <c r="HI311" s="104">
        <v>1.6295550491510699E-2</v>
      </c>
      <c r="HJ311" s="104">
        <v>4.7246332747751099E-2</v>
      </c>
      <c r="HK311" s="104">
        <v>6.3541883239261798E-2</v>
      </c>
      <c r="HL311" s="104"/>
      <c r="HM311" s="104"/>
      <c r="HN311" s="104">
        <f>X311+U311</f>
        <v>0.16300000000000001</v>
      </c>
      <c r="HO311" s="104">
        <f>U311+W311</f>
        <v>0.219</v>
      </c>
      <c r="HP311" s="104">
        <f>X311+U311+W311</f>
        <v>0.23300000000000001</v>
      </c>
      <c r="HQ311" s="104"/>
      <c r="HR311" s="104">
        <f>AS311+AP311</f>
        <v>0.15598103999149915</v>
      </c>
      <c r="HS311" s="104">
        <f>AP311+AQ311</f>
        <v>0.21896366201526971</v>
      </c>
      <c r="HT311" s="104">
        <f>AS311+AP311+AQ311</f>
        <v>0.23960082983678196</v>
      </c>
      <c r="HU311" s="104"/>
      <c r="HV311" s="104">
        <f>BT311+BQ311</f>
        <v>0.16956528865618067</v>
      </c>
      <c r="HW311" s="104">
        <f>BQ311+BN311</f>
        <v>0.22736763246154523</v>
      </c>
      <c r="HX311" s="104">
        <f>BT311+BQ311+BN311</f>
        <v>0.25586083914769137</v>
      </c>
      <c r="HY311" s="104"/>
      <c r="HZ311" s="104">
        <f>CZ311+CT311</f>
        <v>0.13654601022262663</v>
      </c>
      <c r="IA311" s="104">
        <f>CT311+CW311</f>
        <v>0.23809981105666619</v>
      </c>
      <c r="IB311" s="104">
        <f>CZ311+CT311+CW311</f>
        <v>0.27008789346188844</v>
      </c>
      <c r="IC311" s="104"/>
      <c r="ID311" s="104"/>
      <c r="IE311" s="104">
        <f>HZ311-HR311</f>
        <v>-1.9435029768872514E-2</v>
      </c>
      <c r="IF311" s="104">
        <f>HV311-HN311</f>
        <v>6.5652886561806678E-3</v>
      </c>
      <c r="IG311" s="104">
        <f>HZ311-HV311</f>
        <v>-3.3019278433554039E-2</v>
      </c>
      <c r="IH311" s="104">
        <f>HZ311-HN311</f>
        <v>-2.6453989777373371E-2</v>
      </c>
      <c r="II311" s="104"/>
      <c r="IJ311" s="104">
        <f>IA311-HS311</f>
        <v>1.9136149041396489E-2</v>
      </c>
      <c r="IK311" s="104">
        <f>HW311-HO311</f>
        <v>8.3676324615452324E-3</v>
      </c>
      <c r="IL311" s="104">
        <f>IA311-HW311</f>
        <v>1.0732178595120961E-2</v>
      </c>
      <c r="IM311" s="104">
        <f>IA311-HO311</f>
        <v>1.9099811056666194E-2</v>
      </c>
      <c r="IN311" s="104"/>
      <c r="IO311" s="104">
        <f>IB311-HT311</f>
        <v>3.0487063625106475E-2</v>
      </c>
      <c r="IP311" s="104">
        <f>HX311-HP311</f>
        <v>2.2860839147691353E-2</v>
      </c>
      <c r="IQ311" s="104">
        <f>IB311-HX311</f>
        <v>1.4227054314197074E-2</v>
      </c>
      <c r="IR311" s="104">
        <f>IB311-HP311</f>
        <v>3.7087893461888427E-2</v>
      </c>
      <c r="IS311" s="104"/>
      <c r="IT311" s="104"/>
      <c r="IU311" s="104"/>
      <c r="IV311" s="104"/>
      <c r="IW311" s="104"/>
      <c r="IX311" s="189">
        <v>6.6492250351417193</v>
      </c>
      <c r="IY311" s="189">
        <v>6.4299849598301835</v>
      </c>
      <c r="IZ311" s="180">
        <v>-0.17050947666959398</v>
      </c>
      <c r="JA311" s="104"/>
      <c r="JB311" s="91">
        <v>19102</v>
      </c>
      <c r="JC311" s="91">
        <v>107</v>
      </c>
      <c r="JD311" s="91">
        <v>102</v>
      </c>
      <c r="JE311" s="104">
        <v>1.5697229547303904E-2</v>
      </c>
      <c r="JF311" s="104">
        <v>6.6940160541396634E-2</v>
      </c>
      <c r="JG311" s="91"/>
      <c r="JH311" s="91">
        <v>61576</v>
      </c>
      <c r="JI311" s="91">
        <v>5277.5</v>
      </c>
      <c r="JJ311" s="180">
        <v>8.5707093672859558E-2</v>
      </c>
      <c r="JK311" s="91">
        <v>51053</v>
      </c>
      <c r="JL311" s="91">
        <v>8107</v>
      </c>
      <c r="JM311" s="180">
        <v>0.1587957612677022</v>
      </c>
      <c r="JN311" s="91">
        <v>112629</v>
      </c>
      <c r="JO311" s="91">
        <v>13384.5</v>
      </c>
      <c r="JP311" s="180">
        <v>0.11883706683003489</v>
      </c>
      <c r="JQ311" s="180">
        <v>0.58058876890304989</v>
      </c>
      <c r="JR311" s="91">
        <v>17090</v>
      </c>
      <c r="JS311" s="91">
        <v>824</v>
      </c>
      <c r="JT311" s="104">
        <v>4.8215330602691633E-2</v>
      </c>
      <c r="JU311" s="180"/>
      <c r="JV311" s="180"/>
      <c r="JW311" s="180"/>
      <c r="JX311" s="180">
        <v>3.6586891768407785E-2</v>
      </c>
      <c r="JY311" s="180">
        <v>5.5549956776397603E-2</v>
      </c>
      <c r="JZ311" s="180"/>
      <c r="KA311" s="180"/>
      <c r="KB311" s="180"/>
      <c r="KC311" s="180"/>
      <c r="KD311" s="180"/>
      <c r="KE311" s="180"/>
      <c r="KF311" s="180"/>
      <c r="KG311" s="180"/>
      <c r="KH311" s="91"/>
      <c r="KI311" s="91"/>
      <c r="KJ311" s="91"/>
      <c r="KK311" s="91"/>
      <c r="KL311" s="104"/>
      <c r="KM311" s="104"/>
      <c r="KN311" s="180"/>
      <c r="KO311" s="180"/>
      <c r="KP311" s="180"/>
      <c r="KQ311" s="91">
        <v>153884</v>
      </c>
      <c r="KR311" s="91">
        <v>419701</v>
      </c>
      <c r="KS311" s="180">
        <v>0.36665149713724771</v>
      </c>
      <c r="KT311" s="91">
        <v>301514</v>
      </c>
      <c r="KU311" s="91">
        <v>851166</v>
      </c>
      <c r="KV311" s="180">
        <v>0.35423642391730875</v>
      </c>
      <c r="KW311" s="91">
        <v>425284</v>
      </c>
      <c r="KX311" s="91">
        <v>1259960</v>
      </c>
      <c r="KY311" s="180">
        <v>0.33753769960951141</v>
      </c>
      <c r="KZ311" s="91">
        <v>564416</v>
      </c>
      <c r="LA311" s="91">
        <v>1788034</v>
      </c>
      <c r="LB311" s="180">
        <v>0.31566290126474106</v>
      </c>
      <c r="LC311" s="91">
        <v>226490</v>
      </c>
      <c r="LD311" s="91">
        <v>798275</v>
      </c>
      <c r="LE311" s="180">
        <v>0.28372428047978454</v>
      </c>
      <c r="LF311" s="91">
        <v>301052</v>
      </c>
      <c r="LG311" s="91">
        <v>1293544</v>
      </c>
      <c r="LH311" s="180">
        <v>0.23273425565732592</v>
      </c>
      <c r="LI311" s="91">
        <v>160205</v>
      </c>
      <c r="LJ311" s="91">
        <v>1343928</v>
      </c>
      <c r="LK311" s="180">
        <v>0.11920653487389206</v>
      </c>
      <c r="LL311" s="91">
        <v>687743</v>
      </c>
      <c r="LM311" s="91">
        <v>3435747</v>
      </c>
      <c r="LN311" s="180">
        <v>0.20017277174367029</v>
      </c>
      <c r="LO311" s="180"/>
      <c r="LP311" s="91">
        <v>76137</v>
      </c>
      <c r="LQ311" s="91">
        <v>1265724</v>
      </c>
      <c r="LR311" s="180">
        <v>6.0152924334215041E-2</v>
      </c>
      <c r="LS311" s="91">
        <v>1328296</v>
      </c>
      <c r="LT311" s="91">
        <v>6489505</v>
      </c>
      <c r="LU311" s="180">
        <v>0.20468371624646256</v>
      </c>
      <c r="LV311" s="180"/>
      <c r="LW311" s="91"/>
      <c r="LX311" s="91"/>
      <c r="LY311" s="91"/>
      <c r="LZ311" s="91"/>
      <c r="MA311" s="91"/>
      <c r="MB311" s="91"/>
      <c r="MC311" s="91"/>
      <c r="MD311" s="91"/>
    </row>
    <row r="312" spans="1:342" outlineLevel="1" x14ac:dyDescent="0.25">
      <c r="A312" s="74"/>
      <c r="B312" s="74"/>
      <c r="C312" s="3">
        <f>SUM(C2:C71)</f>
        <v>0</v>
      </c>
      <c r="D312" s="106"/>
      <c r="E312" s="106"/>
      <c r="F312" s="106" t="s">
        <v>3</v>
      </c>
      <c r="G312" s="132">
        <v>177012</v>
      </c>
      <c r="H312" s="133">
        <v>336631</v>
      </c>
      <c r="I312" s="133">
        <v>25081</v>
      </c>
      <c r="J312" s="133">
        <v>120935</v>
      </c>
      <c r="K312" s="133">
        <v>156976</v>
      </c>
      <c r="L312" s="133">
        <v>170260</v>
      </c>
      <c r="M312" s="133">
        <v>84314</v>
      </c>
      <c r="N312" s="133">
        <v>22132</v>
      </c>
      <c r="O312" s="133">
        <v>2841</v>
      </c>
      <c r="P312" s="106">
        <v>1096182</v>
      </c>
      <c r="Q312" s="107">
        <v>0.161</v>
      </c>
      <c r="R312" s="108">
        <v>0.307</v>
      </c>
      <c r="S312" s="108">
        <v>2.3E-2</v>
      </c>
      <c r="T312" s="108">
        <v>0.11</v>
      </c>
      <c r="U312" s="108">
        <v>0.14299999999999999</v>
      </c>
      <c r="V312" s="108">
        <v>0.155</v>
      </c>
      <c r="W312" s="108">
        <v>7.6999999999999999E-2</v>
      </c>
      <c r="X312" s="108">
        <v>0.02</v>
      </c>
      <c r="Y312" s="108">
        <v>3.0000000000000001E-3</v>
      </c>
      <c r="Z312" s="168">
        <v>1</v>
      </c>
      <c r="AA312" s="109"/>
      <c r="AB312" s="110">
        <v>111743</v>
      </c>
      <c r="AC312" s="111">
        <v>396698</v>
      </c>
      <c r="AD312" s="111">
        <v>120041</v>
      </c>
      <c r="AE312" s="111">
        <v>141759</v>
      </c>
      <c r="AF312" s="111">
        <v>102414</v>
      </c>
      <c r="AG312" s="111">
        <v>185239</v>
      </c>
      <c r="AH312" s="111">
        <v>37380</v>
      </c>
      <c r="AI312" s="111">
        <v>10000</v>
      </c>
      <c r="AJ312" s="111"/>
      <c r="AK312" s="88">
        <v>1105274</v>
      </c>
      <c r="AL312" s="109"/>
      <c r="AM312" s="112">
        <v>0.10109981778273984</v>
      </c>
      <c r="AN312" s="113">
        <v>0.35891371732258248</v>
      </c>
      <c r="AO312" s="113">
        <v>0.10860745842207453</v>
      </c>
      <c r="AP312" s="113">
        <v>0.12825688471817848</v>
      </c>
      <c r="AQ312" s="113">
        <v>9.2659376769923113E-2</v>
      </c>
      <c r="AR312" s="113">
        <v>0.16759554644368727</v>
      </c>
      <c r="AS312" s="113">
        <v>3.3819668245159119E-2</v>
      </c>
      <c r="AT312" s="113">
        <v>9.0475302956551946E-3</v>
      </c>
      <c r="AU312" s="109">
        <v>1</v>
      </c>
      <c r="AV312" s="109"/>
      <c r="AW312" s="109"/>
      <c r="AX312" s="110">
        <v>112156</v>
      </c>
      <c r="AY312" s="111">
        <v>79751</v>
      </c>
      <c r="AZ312" s="111">
        <v>116439</v>
      </c>
      <c r="BA312" s="111">
        <v>131899</v>
      </c>
      <c r="BB312" s="111">
        <v>448985</v>
      </c>
      <c r="BC312" s="111">
        <v>183417</v>
      </c>
      <c r="BD312" s="111">
        <v>51581</v>
      </c>
      <c r="BE312" s="114"/>
      <c r="BF312" s="111">
        <v>2978</v>
      </c>
      <c r="BG312" s="111">
        <v>1280</v>
      </c>
      <c r="BH312" s="111">
        <v>11111</v>
      </c>
      <c r="BI312" s="111"/>
      <c r="BJ312" s="111"/>
      <c r="BK312" s="88">
        <v>12391</v>
      </c>
      <c r="BL312" s="103">
        <v>1139597</v>
      </c>
      <c r="BM312" s="88"/>
      <c r="BN312" s="112">
        <v>9.8417247500651547E-2</v>
      </c>
      <c r="BO312" s="113">
        <v>6.9981756708731246E-2</v>
      </c>
      <c r="BP312" s="113">
        <v>0.10217559365284394</v>
      </c>
      <c r="BQ312" s="113">
        <v>0.11574179293206283</v>
      </c>
      <c r="BR312" s="113">
        <v>0.39398576865330465</v>
      </c>
      <c r="BS312" s="113">
        <v>0.1609490021472503</v>
      </c>
      <c r="BT312" s="113">
        <v>4.5262491916001887E-2</v>
      </c>
      <c r="BU312" s="113">
        <v>0</v>
      </c>
      <c r="BV312" s="113">
        <v>2.613204492465319E-3</v>
      </c>
      <c r="BW312" s="113">
        <v>1.1232040800388207E-3</v>
      </c>
      <c r="BX312" s="113">
        <v>9.7499379166494822E-3</v>
      </c>
      <c r="BY312" s="113">
        <v>0</v>
      </c>
      <c r="BZ312" s="113">
        <v>0</v>
      </c>
      <c r="CA312" s="109">
        <v>1.0873141996688302E-2</v>
      </c>
      <c r="CB312" s="96">
        <v>1</v>
      </c>
      <c r="CC312" s="109"/>
      <c r="CD312" s="109"/>
      <c r="CE312" s="110">
        <v>90405</v>
      </c>
      <c r="CF312" s="111">
        <v>372951</v>
      </c>
      <c r="CG312" s="111">
        <v>175355</v>
      </c>
      <c r="CH312" s="111">
        <v>163091</v>
      </c>
      <c r="CI312" s="111">
        <v>161584</v>
      </c>
      <c r="CJ312" s="111">
        <v>103664</v>
      </c>
      <c r="CK312" s="111">
        <v>51405</v>
      </c>
      <c r="CL312" s="111">
        <v>4209</v>
      </c>
      <c r="CM312" s="111">
        <v>606</v>
      </c>
      <c r="CN312" s="111">
        <v>6569</v>
      </c>
      <c r="CO312" s="111">
        <v>6587</v>
      </c>
      <c r="CP312" s="111"/>
      <c r="CQ312" s="88">
        <v>17971</v>
      </c>
      <c r="CR312" s="88">
        <v>1136426</v>
      </c>
      <c r="CS312" s="109"/>
      <c r="CT312" s="112">
        <v>7.9552034184363962E-2</v>
      </c>
      <c r="CU312" s="113">
        <v>0.32817886954363945</v>
      </c>
      <c r="CV312" s="113">
        <v>0.15430393180022281</v>
      </c>
      <c r="CW312" s="113">
        <v>0.14351220405024173</v>
      </c>
      <c r="CX312" s="113">
        <v>0.14218611682590859</v>
      </c>
      <c r="CY312" s="113">
        <v>9.1219313884054049E-2</v>
      </c>
      <c r="CZ312" s="113">
        <v>4.5233917562604163E-2</v>
      </c>
      <c r="DA312" s="113"/>
      <c r="DB312" s="113"/>
      <c r="DC312" s="113"/>
      <c r="DD312" s="113"/>
      <c r="DE312" s="113">
        <v>1.5813612148965265E-2</v>
      </c>
      <c r="DF312" s="109">
        <v>1</v>
      </c>
      <c r="DG312" s="109"/>
      <c r="DH312" s="109"/>
      <c r="DI312" s="109"/>
      <c r="DJ312" s="109">
        <v>0.307</v>
      </c>
      <c r="DK312" s="109">
        <v>0.35891371732258248</v>
      </c>
      <c r="DL312" s="109">
        <v>0.39398576865330465</v>
      </c>
      <c r="DM312" s="109">
        <v>0.32817886954363945</v>
      </c>
      <c r="DN312" s="109"/>
      <c r="DO312" s="109">
        <v>0.161</v>
      </c>
      <c r="DP312" s="109">
        <v>0.10860745842207453</v>
      </c>
      <c r="DQ312" s="109">
        <v>6.9981756708731246E-2</v>
      </c>
      <c r="DR312" s="109">
        <v>0.14218611682590859</v>
      </c>
      <c r="DS312" s="109"/>
      <c r="DT312" s="109">
        <v>2.3E-2</v>
      </c>
      <c r="DU312" s="109"/>
      <c r="DV312" s="109">
        <v>0</v>
      </c>
      <c r="DW312" s="109"/>
      <c r="DX312" s="109"/>
      <c r="DY312" s="109"/>
      <c r="DZ312" s="109"/>
      <c r="EA312" s="109">
        <v>2.613204492465319E-3</v>
      </c>
      <c r="EB312" s="109"/>
      <c r="EC312" s="109"/>
      <c r="ED312" s="109">
        <v>0.49099999999999999</v>
      </c>
      <c r="EE312" s="109">
        <v>0.46752117574465701</v>
      </c>
      <c r="EF312" s="109">
        <v>0.46658072985450122</v>
      </c>
      <c r="EG312" s="109">
        <v>0.47036498636954804</v>
      </c>
      <c r="EH312" s="109"/>
      <c r="EI312" s="109"/>
      <c r="EJ312" s="109">
        <v>-3.0734847778943031E-2</v>
      </c>
      <c r="EK312" s="109">
        <v>8.6985768653304651E-2</v>
      </c>
      <c r="EL312" s="109">
        <v>-6.5806899109665196E-2</v>
      </c>
      <c r="EM312" s="109">
        <v>2.1178869543639456E-2</v>
      </c>
      <c r="EN312" s="109"/>
      <c r="EO312" s="109">
        <v>3.3578658403834061E-2</v>
      </c>
      <c r="EP312" s="109">
        <v>-9.1018243291268758E-2</v>
      </c>
      <c r="EQ312" s="109">
        <v>7.2204360117177346E-2</v>
      </c>
      <c r="ER312" s="109">
        <v>-1.8813883174091411E-2</v>
      </c>
      <c r="ES312" s="109"/>
      <c r="ET312" s="109">
        <v>0</v>
      </c>
      <c r="EU312" s="109">
        <v>-2.3E-2</v>
      </c>
      <c r="EV312" s="109">
        <v>0</v>
      </c>
      <c r="EW312" s="109">
        <v>-2.3E-2</v>
      </c>
      <c r="EX312" s="109"/>
      <c r="EY312" s="109">
        <v>0</v>
      </c>
      <c r="EZ312" s="109">
        <v>2.613204492465319E-3</v>
      </c>
      <c r="FA312" s="109">
        <v>-2.613204492465319E-3</v>
      </c>
      <c r="FB312" s="109">
        <v>0</v>
      </c>
      <c r="FC312" s="109"/>
      <c r="FD312" s="109">
        <v>2.84381062489103E-3</v>
      </c>
      <c r="FE312" s="109">
        <v>-2.4419270145498773E-2</v>
      </c>
      <c r="FF312" s="109">
        <v>3.7842565150468244E-3</v>
      </c>
      <c r="FG312" s="109">
        <v>-2.0635013630451948E-2</v>
      </c>
      <c r="FH312" s="109"/>
      <c r="FI312" s="109"/>
      <c r="FJ312" s="109"/>
      <c r="FK312" s="109">
        <v>0.02</v>
      </c>
      <c r="FL312" s="109">
        <v>3.3819668245159119E-2</v>
      </c>
      <c r="FM312" s="109">
        <v>4.5262491916001887E-2</v>
      </c>
      <c r="FN312" s="109">
        <v>4.5233917562604163E-2</v>
      </c>
      <c r="FO312" s="109"/>
      <c r="FP312" s="109">
        <v>1.1414249317445044E-2</v>
      </c>
      <c r="FQ312" s="109">
        <v>2.5262491916001887E-2</v>
      </c>
      <c r="FR312" s="109">
        <v>-2.8574353397724239E-5</v>
      </c>
      <c r="FS312" s="109">
        <v>2.5233917562604163E-2</v>
      </c>
      <c r="FT312" s="109"/>
      <c r="FU312" s="109"/>
      <c r="FV312" s="109">
        <v>0.155</v>
      </c>
      <c r="FW312" s="109">
        <v>0.16759554644368727</v>
      </c>
      <c r="FX312" s="109">
        <v>0.1609490021472503</v>
      </c>
      <c r="FY312" s="109">
        <v>0.15430393180022281</v>
      </c>
      <c r="FZ312" s="109"/>
      <c r="GA312" s="109">
        <v>-1.3291614643464456E-2</v>
      </c>
      <c r="GB312" s="109">
        <v>5.9490021472503041E-3</v>
      </c>
      <c r="GC312" s="109">
        <v>-6.645070347027493E-3</v>
      </c>
      <c r="GD312" s="109">
        <v>-6.9606819977718892E-4</v>
      </c>
      <c r="GE312" s="109"/>
      <c r="GF312" s="109"/>
      <c r="GG312" s="109">
        <v>0.11</v>
      </c>
      <c r="GH312" s="109">
        <v>0.10109981778273984</v>
      </c>
      <c r="GI312" s="109">
        <v>0.10217559365284394</v>
      </c>
      <c r="GJ312" s="109">
        <v>9.1219313884054049E-2</v>
      </c>
      <c r="GK312" s="109"/>
      <c r="GL312" s="109">
        <v>-9.8805038986857913E-3</v>
      </c>
      <c r="GM312" s="109">
        <v>-7.8244063471560599E-3</v>
      </c>
      <c r="GN312" s="109">
        <v>-1.0956279768789892E-2</v>
      </c>
      <c r="GO312" s="109">
        <v>-1.8780686115945952E-2</v>
      </c>
      <c r="GP312" s="109"/>
      <c r="GQ312" s="109"/>
      <c r="GR312" s="109">
        <v>0.14299999999999999</v>
      </c>
      <c r="GS312" s="109">
        <v>0.12825688471817848</v>
      </c>
      <c r="GT312" s="109">
        <v>0.11574179293206283</v>
      </c>
      <c r="GU312" s="109">
        <v>7.9552034184363962E-2</v>
      </c>
      <c r="GV312" s="109"/>
      <c r="GW312" s="109">
        <v>-4.8704850533814514E-2</v>
      </c>
      <c r="GX312" s="109">
        <v>-2.7258207067937162E-2</v>
      </c>
      <c r="GY312" s="109">
        <v>-3.6189758747698864E-2</v>
      </c>
      <c r="GZ312" s="109">
        <v>-6.3447965815636026E-2</v>
      </c>
      <c r="HA312" s="109"/>
      <c r="HB312" s="109"/>
      <c r="HC312" s="109">
        <v>7.6999999999999999E-2</v>
      </c>
      <c r="HD312" s="109">
        <v>9.2659376769923113E-2</v>
      </c>
      <c r="HE312" s="109">
        <v>9.8417247500651547E-2</v>
      </c>
      <c r="HF312" s="109">
        <v>0.14351220405024173</v>
      </c>
      <c r="HG312" s="109"/>
      <c r="HH312" s="109">
        <v>5.0852827280318619E-2</v>
      </c>
      <c r="HI312" s="109">
        <v>2.1417247500651548E-2</v>
      </c>
      <c r="HJ312" s="109">
        <v>4.5094956549590184E-2</v>
      </c>
      <c r="HK312" s="109">
        <v>6.6512204050241733E-2</v>
      </c>
      <c r="HL312" s="109"/>
      <c r="HM312" s="109"/>
      <c r="HN312" s="109">
        <f t="shared" ref="HN312:HN316" si="739">X312+U312</f>
        <v>0.16299999999999998</v>
      </c>
      <c r="HO312" s="109">
        <f t="shared" ref="HO312:HO316" si="740">U312+W312</f>
        <v>0.21999999999999997</v>
      </c>
      <c r="HP312" s="109">
        <f t="shared" ref="HP312:HP316" si="741">X312+U312+W312</f>
        <v>0.24</v>
      </c>
      <c r="HQ312" s="109"/>
      <c r="HR312" s="109">
        <f t="shared" ref="HR312:HR322" si="742">AS312+AP312</f>
        <v>0.16207655296333759</v>
      </c>
      <c r="HS312" s="109">
        <f t="shared" ref="HS312:HS322" si="743">AP312+AQ312</f>
        <v>0.22091626148810159</v>
      </c>
      <c r="HT312" s="109">
        <f t="shared" ref="HT312:HT322" si="744">AS312+AP312+AQ312</f>
        <v>0.2547359297332607</v>
      </c>
      <c r="HU312" s="109"/>
      <c r="HV312" s="109">
        <f t="shared" ref="HV312:HV322" si="745">BT312+BQ312</f>
        <v>0.16100428484806473</v>
      </c>
      <c r="HW312" s="109">
        <f t="shared" ref="HW312:HW322" si="746">BQ312+BN312</f>
        <v>0.21415904043271439</v>
      </c>
      <c r="HX312" s="109">
        <f t="shared" ref="HX312:HX322" si="747">BT312+BQ312+BN312</f>
        <v>0.25942153234871629</v>
      </c>
      <c r="HY312" s="109"/>
      <c r="HZ312" s="109">
        <f t="shared" ref="HZ312:HZ322" si="748">CZ312+CT312</f>
        <v>0.12478595174696813</v>
      </c>
      <c r="IA312" s="109">
        <f t="shared" ref="IA312:IA322" si="749">CT312+CW312</f>
        <v>0.22306423823460569</v>
      </c>
      <c r="IB312" s="109">
        <f t="shared" ref="IB312:IB322" si="750">CZ312+CT312+CW312</f>
        <v>0.26829815579720984</v>
      </c>
      <c r="IC312" s="109"/>
      <c r="ID312" s="109"/>
      <c r="IE312" s="109">
        <f t="shared" ref="IE312:IE322" si="751">HZ312-HR312</f>
        <v>-3.7290601216369457E-2</v>
      </c>
      <c r="IF312" s="109">
        <f t="shared" ref="IF312:IF316" si="752">HV312-HN312</f>
        <v>-1.9957151519352512E-3</v>
      </c>
      <c r="IG312" s="109">
        <f t="shared" ref="IG312:IG322" si="753">HZ312-HV312</f>
        <v>-3.6218333101096595E-2</v>
      </c>
      <c r="IH312" s="109">
        <f t="shared" ref="IH312:IH316" si="754">HZ312-HN312</f>
        <v>-3.8214048253031846E-2</v>
      </c>
      <c r="II312" s="109"/>
      <c r="IJ312" s="109">
        <f t="shared" ref="IJ312:IJ322" si="755">IA312-HS312</f>
        <v>2.1479767465041044E-3</v>
      </c>
      <c r="IK312" s="109">
        <f t="shared" ref="IK312:IK316" si="756">HW312-HO312</f>
        <v>-5.8409595672855863E-3</v>
      </c>
      <c r="IL312" s="109">
        <f t="shared" ref="IL312:IL322" si="757">IA312-HW312</f>
        <v>8.9051978018913069E-3</v>
      </c>
      <c r="IM312" s="109">
        <f t="shared" ref="IM312:IM316" si="758">IA312-HO312</f>
        <v>3.0642382346057206E-3</v>
      </c>
      <c r="IN312" s="109"/>
      <c r="IO312" s="109">
        <f t="shared" ref="IO312:IO322" si="759">IB312-HT312</f>
        <v>1.3562226063949134E-2</v>
      </c>
      <c r="IP312" s="109">
        <f t="shared" ref="IP312:IP322" si="760">HX312-HP312</f>
        <v>1.9421532348716297E-2</v>
      </c>
      <c r="IQ312" s="109">
        <f t="shared" ref="IQ312:IQ322" si="761">IB312-HX312</f>
        <v>8.876623448493548E-3</v>
      </c>
      <c r="IR312" s="109">
        <f t="shared" ref="IR312:IR322" si="762">IB312-HP312</f>
        <v>2.8298155797209845E-2</v>
      </c>
      <c r="IS312" s="109"/>
      <c r="IT312" s="109"/>
      <c r="IU312" s="109"/>
      <c r="IV312" s="109"/>
      <c r="IW312" s="109"/>
      <c r="IX312" s="185">
        <v>7.4069864590840959</v>
      </c>
      <c r="IY312" s="185">
        <v>7.1477696199322089</v>
      </c>
      <c r="IZ312" s="177">
        <v>-0.22472861823241511</v>
      </c>
      <c r="JA312" s="109"/>
      <c r="JB312" s="88">
        <v>18692</v>
      </c>
      <c r="JC312" s="88">
        <v>105</v>
      </c>
      <c r="JD312" s="88">
        <v>101</v>
      </c>
      <c r="JE312" s="109">
        <v>1.553405244084633E-2</v>
      </c>
      <c r="JF312" s="109">
        <v>6.6773187209108006E-2</v>
      </c>
      <c r="JG312" s="88"/>
      <c r="JH312" s="88">
        <v>17337</v>
      </c>
      <c r="JI312" s="88">
        <v>2105</v>
      </c>
      <c r="JJ312" s="177">
        <v>0.12141662340658707</v>
      </c>
      <c r="JK312" s="88">
        <v>13527.5</v>
      </c>
      <c r="JL312" s="88">
        <v>2668.5</v>
      </c>
      <c r="JM312" s="177">
        <v>0.19726483090001848</v>
      </c>
      <c r="JN312" s="88">
        <v>30864.5</v>
      </c>
      <c r="JO312" s="88">
        <v>4773.5</v>
      </c>
      <c r="JP312" s="177">
        <v>0.15465988433313355</v>
      </c>
      <c r="JQ312" s="177">
        <v>0.60481574277401795</v>
      </c>
      <c r="JR312" s="88"/>
      <c r="JS312" s="88"/>
      <c r="JT312" s="109"/>
      <c r="JU312" s="177"/>
      <c r="JV312" s="177"/>
      <c r="JW312" s="177"/>
      <c r="JX312" s="177">
        <v>1.1191011798683656E-2</v>
      </c>
      <c r="JY312" s="177">
        <v>0.27017190936674418</v>
      </c>
      <c r="JZ312" s="177"/>
      <c r="KA312" s="177"/>
      <c r="KB312" s="177"/>
      <c r="KC312" s="177"/>
      <c r="KD312" s="177"/>
      <c r="KE312" s="177"/>
      <c r="KF312" s="177"/>
      <c r="KG312" s="177"/>
      <c r="KH312" s="88"/>
      <c r="KI312" s="88"/>
      <c r="KJ312" s="88"/>
      <c r="KK312" s="88"/>
      <c r="KL312" s="109"/>
      <c r="KM312" s="109"/>
      <c r="KN312" s="177"/>
      <c r="KO312" s="177"/>
      <c r="KP312" s="177"/>
      <c r="KQ312" s="88">
        <v>57299</v>
      </c>
      <c r="KR312" s="88">
        <v>126671</v>
      </c>
      <c r="KS312" s="177">
        <v>0.45234505135350633</v>
      </c>
      <c r="KT312" s="88">
        <v>109853</v>
      </c>
      <c r="KU312" s="88">
        <v>251178</v>
      </c>
      <c r="KV312" s="177">
        <v>0.43735120114022724</v>
      </c>
      <c r="KW312" s="88">
        <v>152910</v>
      </c>
      <c r="KX312" s="88">
        <v>366986</v>
      </c>
      <c r="KY312" s="177">
        <v>0.41666439591701043</v>
      </c>
      <c r="KZ312" s="88">
        <v>201317</v>
      </c>
      <c r="LA312" s="88">
        <v>516123</v>
      </c>
      <c r="LB312" s="177">
        <v>0.39005624628237845</v>
      </c>
      <c r="LC312" s="88">
        <v>81522</v>
      </c>
      <c r="LD312" s="88">
        <v>236319</v>
      </c>
      <c r="LE312" s="177">
        <v>0.34496591471697158</v>
      </c>
      <c r="LF312" s="88">
        <v>104465</v>
      </c>
      <c r="LG312" s="88">
        <v>362501</v>
      </c>
      <c r="LH312" s="177">
        <v>0.28817851536961275</v>
      </c>
      <c r="LI312" s="88">
        <v>54011</v>
      </c>
      <c r="LJ312" s="88">
        <v>371361</v>
      </c>
      <c r="LK312" s="177">
        <v>0.14544068978702665</v>
      </c>
      <c r="LL312" s="88">
        <v>239998</v>
      </c>
      <c r="LM312" s="88">
        <v>970181</v>
      </c>
      <c r="LN312" s="177">
        <v>0.24737445899270341</v>
      </c>
      <c r="LO312" s="177"/>
      <c r="LP312" s="88">
        <v>26151</v>
      </c>
      <c r="LQ312" s="88">
        <v>341777</v>
      </c>
      <c r="LR312" s="177">
        <v>7.6514803512231666E-2</v>
      </c>
      <c r="LS312" s="88">
        <v>467466</v>
      </c>
      <c r="LT312" s="88">
        <v>1828081</v>
      </c>
      <c r="LU312" s="177">
        <v>0.25571405205786835</v>
      </c>
      <c r="LV312" s="177"/>
      <c r="LW312" s="88"/>
      <c r="LX312" s="88"/>
      <c r="LY312" s="88"/>
      <c r="LZ312" s="88"/>
      <c r="MA312" s="88"/>
      <c r="MB312" s="88"/>
      <c r="MC312" s="88"/>
      <c r="MD312" s="88"/>
    </row>
    <row r="313" spans="1:342" outlineLevel="1" x14ac:dyDescent="0.25">
      <c r="A313" s="74"/>
      <c r="B313" s="74"/>
      <c r="C313" s="3">
        <f>SUM(C72:C136)</f>
        <v>0</v>
      </c>
      <c r="D313" s="106"/>
      <c r="E313" s="106"/>
      <c r="F313" s="106" t="s">
        <v>453</v>
      </c>
      <c r="G313" s="132">
        <v>64664</v>
      </c>
      <c r="H313" s="133">
        <v>178946</v>
      </c>
      <c r="I313" s="133">
        <v>17989</v>
      </c>
      <c r="J313" s="133">
        <v>95041</v>
      </c>
      <c r="K313" s="133">
        <v>85464</v>
      </c>
      <c r="L313" s="133">
        <v>101868</v>
      </c>
      <c r="M313" s="133">
        <v>48924</v>
      </c>
      <c r="N313" s="133">
        <v>5825</v>
      </c>
      <c r="O313" s="133">
        <v>5014</v>
      </c>
      <c r="P313" s="106">
        <v>603735</v>
      </c>
      <c r="Q313" s="107">
        <v>0.107</v>
      </c>
      <c r="R313" s="108">
        <v>0.29599999999999999</v>
      </c>
      <c r="S313" s="108">
        <v>0.03</v>
      </c>
      <c r="T313" s="108">
        <v>0.157</v>
      </c>
      <c r="U313" s="108">
        <v>0.14199999999999999</v>
      </c>
      <c r="V313" s="108">
        <v>0.16900000000000001</v>
      </c>
      <c r="W313" s="108">
        <v>8.1000000000000003E-2</v>
      </c>
      <c r="X313" s="108">
        <v>0.01</v>
      </c>
      <c r="Y313" s="108">
        <v>8.9999999999999993E-3</v>
      </c>
      <c r="Z313" s="168">
        <v>1</v>
      </c>
      <c r="AA313" s="76"/>
      <c r="AB313" s="80">
        <v>115291</v>
      </c>
      <c r="AC313" s="81">
        <v>177202</v>
      </c>
      <c r="AD313" s="81">
        <v>46128</v>
      </c>
      <c r="AE313" s="81">
        <v>82897</v>
      </c>
      <c r="AF313" s="81">
        <v>66038</v>
      </c>
      <c r="AG313" s="81">
        <v>133795</v>
      </c>
      <c r="AH313" s="81">
        <v>8370</v>
      </c>
      <c r="AI313" s="81">
        <v>57872</v>
      </c>
      <c r="AJ313" s="81"/>
      <c r="AK313" s="74">
        <v>687593</v>
      </c>
      <c r="AL313" s="76"/>
      <c r="AM313" s="77">
        <v>0.16767331837293281</v>
      </c>
      <c r="AN313" s="78">
        <v>0.25771350202808929</v>
      </c>
      <c r="AO313" s="78">
        <v>6.7086197794334723E-2</v>
      </c>
      <c r="AP313" s="78">
        <v>0.12056114591044412</v>
      </c>
      <c r="AQ313" s="78">
        <v>9.6042280826011905E-2</v>
      </c>
      <c r="AR313" s="78">
        <v>0.1945845871031264</v>
      </c>
      <c r="AS313" s="78">
        <v>1.2172898793326866E-2</v>
      </c>
      <c r="AT313" s="78">
        <v>8.4166069171733859E-2</v>
      </c>
      <c r="AU313" s="76">
        <v>1</v>
      </c>
      <c r="AV313" s="76"/>
      <c r="AW313" s="76"/>
      <c r="AX313" s="80">
        <v>58922</v>
      </c>
      <c r="AY313" s="81">
        <v>28814</v>
      </c>
      <c r="AZ313" s="81">
        <v>169807</v>
      </c>
      <c r="BA313" s="81">
        <v>81130</v>
      </c>
      <c r="BB313" s="81">
        <v>192472</v>
      </c>
      <c r="BC313" s="81">
        <v>112082</v>
      </c>
      <c r="BD313" s="81">
        <v>12648</v>
      </c>
      <c r="BE313" s="82"/>
      <c r="BF313" s="81">
        <v>1911</v>
      </c>
      <c r="BG313" s="81">
        <v>2549</v>
      </c>
      <c r="BH313" s="81"/>
      <c r="BI313" s="81"/>
      <c r="BJ313" s="81"/>
      <c r="BK313" s="74">
        <v>2549</v>
      </c>
      <c r="BL313" s="106">
        <v>660335</v>
      </c>
      <c r="BM313" s="74"/>
      <c r="BN313" s="77">
        <v>8.9230466354199012E-2</v>
      </c>
      <c r="BO313" s="78">
        <v>4.3635427472419303E-2</v>
      </c>
      <c r="BP313" s="78">
        <v>0.25715280880159314</v>
      </c>
      <c r="BQ313" s="78">
        <v>0.12286188071206282</v>
      </c>
      <c r="BR313" s="78">
        <v>0.29147629612242271</v>
      </c>
      <c r="BS313" s="78">
        <v>0.16973505872019506</v>
      </c>
      <c r="BT313" s="78">
        <v>1.9153914301074455E-2</v>
      </c>
      <c r="BU313" s="78">
        <v>0</v>
      </c>
      <c r="BV313" s="78">
        <v>2.8939856285067427E-3</v>
      </c>
      <c r="BW313" s="78">
        <v>3.8601618875267855E-3</v>
      </c>
      <c r="BX313" s="78">
        <v>0</v>
      </c>
      <c r="BY313" s="78">
        <v>0</v>
      </c>
      <c r="BZ313" s="78">
        <v>0</v>
      </c>
      <c r="CA313" s="76">
        <v>3.8601618875267855E-3</v>
      </c>
      <c r="CB313" s="115">
        <v>1</v>
      </c>
      <c r="CC313" s="76"/>
      <c r="CD313" s="76"/>
      <c r="CE313" s="80">
        <v>63510</v>
      </c>
      <c r="CF313" s="81">
        <v>178415</v>
      </c>
      <c r="CG313" s="81">
        <v>125087</v>
      </c>
      <c r="CH313" s="81">
        <v>106420</v>
      </c>
      <c r="CI313" s="81">
        <v>61122</v>
      </c>
      <c r="CJ313" s="81">
        <v>106933</v>
      </c>
      <c r="CK313" s="81">
        <v>16060</v>
      </c>
      <c r="CL313" s="81">
        <v>2914</v>
      </c>
      <c r="CM313" s="81">
        <v>3608</v>
      </c>
      <c r="CN313" s="81">
        <v>1716</v>
      </c>
      <c r="CO313" s="81"/>
      <c r="CP313" s="81"/>
      <c r="CQ313" s="74">
        <v>8238</v>
      </c>
      <c r="CR313" s="74">
        <v>665785</v>
      </c>
      <c r="CS313" s="76"/>
      <c r="CT313" s="77">
        <v>9.5391154802225944E-2</v>
      </c>
      <c r="CU313" s="78">
        <v>0.26797689944952197</v>
      </c>
      <c r="CV313" s="78">
        <v>0.18787896993774267</v>
      </c>
      <c r="CW313" s="78">
        <v>0.15984139023859054</v>
      </c>
      <c r="CX313" s="78">
        <v>9.18044113339892E-2</v>
      </c>
      <c r="CY313" s="78">
        <v>0.16061190924998311</v>
      </c>
      <c r="CZ313" s="78">
        <v>2.4121901214355985E-2</v>
      </c>
      <c r="DA313" s="78"/>
      <c r="DB313" s="78"/>
      <c r="DC313" s="78"/>
      <c r="DD313" s="78"/>
      <c r="DE313" s="78">
        <v>1.2373363773590574E-2</v>
      </c>
      <c r="DF313" s="76">
        <v>1</v>
      </c>
      <c r="DG313" s="76"/>
      <c r="DH313" s="76"/>
      <c r="DI313" s="76"/>
      <c r="DJ313" s="76">
        <v>0.29599999999999999</v>
      </c>
      <c r="DK313" s="76">
        <v>0.25771350202808929</v>
      </c>
      <c r="DL313" s="76">
        <v>0.29147629612242271</v>
      </c>
      <c r="DM313" s="76">
        <v>0.26797689944952197</v>
      </c>
      <c r="DN313" s="76"/>
      <c r="DO313" s="76">
        <v>0.107</v>
      </c>
      <c r="DP313" s="76">
        <v>6.7086197794334723E-2</v>
      </c>
      <c r="DQ313" s="76">
        <v>4.3635427472419303E-2</v>
      </c>
      <c r="DR313" s="76">
        <v>9.18044113339892E-2</v>
      </c>
      <c r="DS313" s="76"/>
      <c r="DT313" s="76">
        <v>0.03</v>
      </c>
      <c r="DU313" s="76"/>
      <c r="DV313" s="76">
        <v>0</v>
      </c>
      <c r="DW313" s="76"/>
      <c r="DX313" s="76"/>
      <c r="DY313" s="76"/>
      <c r="DZ313" s="76"/>
      <c r="EA313" s="76">
        <v>2.8939856285067427E-3</v>
      </c>
      <c r="EB313" s="76"/>
      <c r="EC313" s="76"/>
      <c r="ED313" s="76">
        <v>0.43299999999999994</v>
      </c>
      <c r="EE313" s="76">
        <v>0.32479969982242402</v>
      </c>
      <c r="EF313" s="76">
        <v>0.33800570922334872</v>
      </c>
      <c r="EG313" s="116">
        <v>0.35978131078351117</v>
      </c>
      <c r="EH313" s="76"/>
      <c r="EI313" s="76"/>
      <c r="EJ313" s="76">
        <v>1.0263397421432674E-2</v>
      </c>
      <c r="EK313" s="76">
        <v>-4.5237038775772787E-3</v>
      </c>
      <c r="EL313" s="76">
        <v>-2.3499396672900741E-2</v>
      </c>
      <c r="EM313" s="76">
        <v>-2.802310055047802E-2</v>
      </c>
      <c r="EN313" s="76"/>
      <c r="EO313" s="76">
        <v>2.4718213539654477E-2</v>
      </c>
      <c r="EP313" s="76">
        <v>-6.3364572527580695E-2</v>
      </c>
      <c r="EQ313" s="76">
        <v>4.8168983861569897E-2</v>
      </c>
      <c r="ER313" s="76">
        <v>-1.5195588666010798E-2</v>
      </c>
      <c r="ES313" s="76"/>
      <c r="ET313" s="76">
        <v>0</v>
      </c>
      <c r="EU313" s="76">
        <v>-0.03</v>
      </c>
      <c r="EV313" s="76">
        <v>0</v>
      </c>
      <c r="EW313" s="76">
        <v>-0.03</v>
      </c>
      <c r="EX313" s="76"/>
      <c r="EY313" s="76">
        <v>0</v>
      </c>
      <c r="EZ313" s="76">
        <v>2.8939856285067427E-3</v>
      </c>
      <c r="FA313" s="76">
        <v>-2.8939856285067427E-3</v>
      </c>
      <c r="FB313" s="76">
        <v>0</v>
      </c>
      <c r="FC313" s="76"/>
      <c r="FD313" s="76">
        <v>3.4981610961087151E-2</v>
      </c>
      <c r="FE313" s="76">
        <v>-9.4994290776651225E-2</v>
      </c>
      <c r="FF313" s="76">
        <v>2.177560156016245E-2</v>
      </c>
      <c r="FG313" s="76">
        <v>-7.3218689216488775E-2</v>
      </c>
      <c r="FH313" s="76"/>
      <c r="FI313" s="76"/>
      <c r="FJ313" s="76"/>
      <c r="FK313" s="76">
        <v>0.01</v>
      </c>
      <c r="FL313" s="76">
        <v>1.2172898793326866E-2</v>
      </c>
      <c r="FM313" s="76">
        <v>1.9153914301074455E-2</v>
      </c>
      <c r="FN313" s="76">
        <v>2.4121901214355985E-2</v>
      </c>
      <c r="FO313" s="76"/>
      <c r="FP313" s="76">
        <v>1.194900242102912E-2</v>
      </c>
      <c r="FQ313" s="76">
        <v>9.1539143010744544E-3</v>
      </c>
      <c r="FR313" s="76">
        <v>4.9679869132815309E-3</v>
      </c>
      <c r="FS313" s="76">
        <v>1.4121901214355985E-2</v>
      </c>
      <c r="FT313" s="76"/>
      <c r="FU313" s="76"/>
      <c r="FV313" s="76">
        <v>0.16900000000000001</v>
      </c>
      <c r="FW313" s="76">
        <v>0.1945845871031264</v>
      </c>
      <c r="FX313" s="76">
        <v>0.16973505872019506</v>
      </c>
      <c r="FY313" s="76">
        <v>0.18787896993774267</v>
      </c>
      <c r="FZ313" s="76"/>
      <c r="GA313" s="76">
        <v>-6.7056171653837315E-3</v>
      </c>
      <c r="GB313" s="76">
        <v>7.3505872019505314E-4</v>
      </c>
      <c r="GC313" s="76">
        <v>1.8143911217547604E-2</v>
      </c>
      <c r="GD313" s="76">
        <v>1.8878969937742657E-2</v>
      </c>
      <c r="GE313" s="76"/>
      <c r="GF313" s="76"/>
      <c r="GG313" s="76">
        <v>0.157</v>
      </c>
      <c r="GH313" s="76">
        <v>0.16767331837293281</v>
      </c>
      <c r="GI313" s="76">
        <v>0.25715280880159314</v>
      </c>
      <c r="GJ313" s="76">
        <v>0.16061190924998311</v>
      </c>
      <c r="GK313" s="76"/>
      <c r="GL313" s="76">
        <v>-7.0614091229496967E-3</v>
      </c>
      <c r="GM313" s="76">
        <v>0.10015280880159314</v>
      </c>
      <c r="GN313" s="76">
        <v>-9.6540899551610021E-2</v>
      </c>
      <c r="GO313" s="76">
        <v>3.611909249983114E-3</v>
      </c>
      <c r="GP313" s="76"/>
      <c r="GQ313" s="76"/>
      <c r="GR313" s="76">
        <v>0.14199999999999999</v>
      </c>
      <c r="GS313" s="76">
        <v>0.12056114591044412</v>
      </c>
      <c r="GT313" s="76">
        <v>0.12286188071206282</v>
      </c>
      <c r="GU313" s="76">
        <v>9.5391154802225944E-2</v>
      </c>
      <c r="GV313" s="76"/>
      <c r="GW313" s="76">
        <v>-2.5169991108218173E-2</v>
      </c>
      <c r="GX313" s="76">
        <v>-1.9138119287937169E-2</v>
      </c>
      <c r="GY313" s="76">
        <v>-2.7470725909836874E-2</v>
      </c>
      <c r="GZ313" s="76">
        <v>-4.6608845197774043E-2</v>
      </c>
      <c r="HA313" s="76"/>
      <c r="HB313" s="76"/>
      <c r="HC313" s="76">
        <v>8.1000000000000003E-2</v>
      </c>
      <c r="HD313" s="76">
        <v>9.6042280826011905E-2</v>
      </c>
      <c r="HE313" s="76">
        <v>8.9230466354199012E-2</v>
      </c>
      <c r="HF313" s="76">
        <v>0.15984139023859054</v>
      </c>
      <c r="HG313" s="76"/>
      <c r="HH313" s="76">
        <v>6.3799109412578631E-2</v>
      </c>
      <c r="HI313" s="76">
        <v>8.2304663541990092E-3</v>
      </c>
      <c r="HJ313" s="76">
        <v>7.0610923884391524E-2</v>
      </c>
      <c r="HK313" s="76">
        <v>7.8841390238590534E-2</v>
      </c>
      <c r="HL313" s="76"/>
      <c r="HM313" s="76"/>
      <c r="HN313" s="76">
        <f t="shared" si="739"/>
        <v>0.152</v>
      </c>
      <c r="HO313" s="76">
        <f t="shared" si="740"/>
        <v>0.22299999999999998</v>
      </c>
      <c r="HP313" s="76">
        <f t="shared" si="741"/>
        <v>0.23299999999999998</v>
      </c>
      <c r="HQ313" s="76"/>
      <c r="HR313" s="76">
        <f t="shared" si="742"/>
        <v>0.13273404470377098</v>
      </c>
      <c r="HS313" s="76">
        <f t="shared" si="743"/>
        <v>0.21660342673645602</v>
      </c>
      <c r="HT313" s="76">
        <f t="shared" si="744"/>
        <v>0.22877632552978289</v>
      </c>
      <c r="HU313" s="76"/>
      <c r="HV313" s="76">
        <f t="shared" si="745"/>
        <v>0.14201579501313727</v>
      </c>
      <c r="HW313" s="76">
        <f t="shared" si="746"/>
        <v>0.21209234706626184</v>
      </c>
      <c r="HX313" s="76">
        <f t="shared" si="747"/>
        <v>0.23124626136733628</v>
      </c>
      <c r="HY313" s="76"/>
      <c r="HZ313" s="76">
        <f t="shared" si="748"/>
        <v>0.11951305601658194</v>
      </c>
      <c r="IA313" s="76">
        <f t="shared" si="749"/>
        <v>0.25523254504081649</v>
      </c>
      <c r="IB313" s="76">
        <f t="shared" si="750"/>
        <v>0.27935444625517247</v>
      </c>
      <c r="IC313" s="76"/>
      <c r="ID313" s="76"/>
      <c r="IE313" s="76">
        <f t="shared" si="751"/>
        <v>-1.3220988687189045E-2</v>
      </c>
      <c r="IF313" s="76">
        <f t="shared" si="752"/>
        <v>-9.9842049868627269E-3</v>
      </c>
      <c r="IG313" s="76">
        <f t="shared" si="753"/>
        <v>-2.2502738996555333E-2</v>
      </c>
      <c r="IH313" s="76">
        <f t="shared" si="754"/>
        <v>-3.248694398341806E-2</v>
      </c>
      <c r="II313" s="76"/>
      <c r="IJ313" s="76">
        <f t="shared" si="755"/>
        <v>3.8629118304360471E-2</v>
      </c>
      <c r="IK313" s="76">
        <f t="shared" si="756"/>
        <v>-1.0907652933738132E-2</v>
      </c>
      <c r="IL313" s="76">
        <f t="shared" si="757"/>
        <v>4.314019797455465E-2</v>
      </c>
      <c r="IM313" s="76">
        <f t="shared" si="758"/>
        <v>3.2232545040816518E-2</v>
      </c>
      <c r="IN313" s="76"/>
      <c r="IO313" s="76">
        <f t="shared" si="759"/>
        <v>5.0578120725389586E-2</v>
      </c>
      <c r="IP313" s="76">
        <f t="shared" si="760"/>
        <v>-1.7537386326637039E-3</v>
      </c>
      <c r="IQ313" s="76">
        <f t="shared" si="761"/>
        <v>4.8108184887836192E-2</v>
      </c>
      <c r="IR313" s="76">
        <f t="shared" si="762"/>
        <v>4.6354446255172488E-2</v>
      </c>
      <c r="IS313" s="76"/>
      <c r="IT313" s="76"/>
      <c r="IU313" s="76"/>
      <c r="IV313" s="76"/>
      <c r="IW313" s="76"/>
      <c r="IX313" s="183">
        <v>5.9131919369036865</v>
      </c>
      <c r="IY313" s="183">
        <v>5.7970171140358753</v>
      </c>
      <c r="IZ313" s="175">
        <v>-0.13694138627220878</v>
      </c>
      <c r="JA313" s="76"/>
      <c r="JB313" s="74">
        <v>20939</v>
      </c>
      <c r="JC313" s="74">
        <v>117</v>
      </c>
      <c r="JD313" s="74">
        <v>112</v>
      </c>
      <c r="JE313" s="76">
        <v>1.7416902560322692E-2</v>
      </c>
      <c r="JF313" s="76">
        <v>6.6437882361494824E-2</v>
      </c>
      <c r="JG313" s="74"/>
      <c r="JH313" s="74">
        <v>8874</v>
      </c>
      <c r="JI313" s="74">
        <v>539</v>
      </c>
      <c r="JJ313" s="175">
        <v>6.0739238224025244E-2</v>
      </c>
      <c r="JK313" s="74">
        <v>7417</v>
      </c>
      <c r="JL313" s="74">
        <v>1123</v>
      </c>
      <c r="JM313" s="175">
        <v>0.15140892544155318</v>
      </c>
      <c r="JN313" s="74">
        <v>16291</v>
      </c>
      <c r="JO313" s="74">
        <v>1662</v>
      </c>
      <c r="JP313" s="175">
        <v>0.10201951998035726</v>
      </c>
      <c r="JQ313" s="175">
        <v>0.44133388701993315</v>
      </c>
      <c r="JR313" s="74"/>
      <c r="JS313" s="74"/>
      <c r="JT313" s="76"/>
      <c r="JU313" s="175"/>
      <c r="JV313" s="175"/>
      <c r="JW313" s="175"/>
      <c r="JX313" s="175"/>
      <c r="JY313" s="175"/>
      <c r="JZ313" s="175"/>
      <c r="KA313" s="175"/>
      <c r="KB313" s="175"/>
      <c r="KC313" s="175"/>
      <c r="KD313" s="175"/>
      <c r="KE313" s="175"/>
      <c r="KF313" s="175"/>
      <c r="KG313" s="175"/>
      <c r="KH313" s="74"/>
      <c r="KI313" s="74"/>
      <c r="KJ313" s="74"/>
      <c r="KK313" s="74"/>
      <c r="KL313" s="76"/>
      <c r="KM313" s="76"/>
      <c r="KN313" s="175"/>
      <c r="KO313" s="175"/>
      <c r="KP313" s="175"/>
      <c r="KQ313" s="74">
        <v>30226</v>
      </c>
      <c r="KR313" s="74">
        <v>73799</v>
      </c>
      <c r="KS313" s="175">
        <v>0.40957194541931463</v>
      </c>
      <c r="KT313" s="74">
        <v>60833</v>
      </c>
      <c r="KU313" s="74">
        <v>153068</v>
      </c>
      <c r="KV313" s="175">
        <v>0.39742467400109754</v>
      </c>
      <c r="KW313" s="74">
        <v>86769</v>
      </c>
      <c r="KX313" s="74">
        <v>229064</v>
      </c>
      <c r="KY313" s="175">
        <v>0.37879806516955961</v>
      </c>
      <c r="KZ313" s="74">
        <v>114347</v>
      </c>
      <c r="LA313" s="74">
        <v>322047</v>
      </c>
      <c r="LB313" s="175">
        <v>0.35506308085465788</v>
      </c>
      <c r="LC313" s="74">
        <v>41562</v>
      </c>
      <c r="LD313" s="74">
        <v>131830</v>
      </c>
      <c r="LE313" s="175">
        <v>0.31526966547826746</v>
      </c>
      <c r="LF313" s="74">
        <v>60523</v>
      </c>
      <c r="LG313" s="74">
        <v>227420</v>
      </c>
      <c r="LH313" s="175">
        <v>0.26612874857092605</v>
      </c>
      <c r="LI313" s="74">
        <v>30750</v>
      </c>
      <c r="LJ313" s="74">
        <v>230440</v>
      </c>
      <c r="LK313" s="175">
        <v>0.13344037493490712</v>
      </c>
      <c r="LL313" s="74">
        <v>132835</v>
      </c>
      <c r="LM313" s="74">
        <v>589690</v>
      </c>
      <c r="LN313" s="175">
        <v>0.22526242602045143</v>
      </c>
      <c r="LO313" s="175"/>
      <c r="LP313" s="74">
        <v>12295</v>
      </c>
      <c r="LQ313" s="74">
        <v>210754</v>
      </c>
      <c r="LR313" s="175">
        <v>5.8338157282898546E-2</v>
      </c>
      <c r="LS313" s="74">
        <v>259477</v>
      </c>
      <c r="LT313" s="74">
        <v>1122491</v>
      </c>
      <c r="LU313" s="175">
        <v>0.23116176432595006</v>
      </c>
      <c r="LV313" s="175"/>
      <c r="LW313" s="74"/>
      <c r="LX313" s="74"/>
      <c r="LY313" s="74"/>
      <c r="LZ313" s="74"/>
      <c r="MA313" s="74"/>
      <c r="MB313" s="74"/>
      <c r="MC313" s="74"/>
      <c r="MD313" s="74"/>
    </row>
    <row r="314" spans="1:342" outlineLevel="1" x14ac:dyDescent="0.25">
      <c r="A314" s="74"/>
      <c r="B314" s="74"/>
      <c r="C314" s="3">
        <f>SUM(C137:C200)</f>
        <v>0</v>
      </c>
      <c r="D314" s="106"/>
      <c r="E314" s="106"/>
      <c r="F314" s="106" t="s">
        <v>454</v>
      </c>
      <c r="G314" s="132">
        <v>71200</v>
      </c>
      <c r="H314" s="133">
        <v>188317</v>
      </c>
      <c r="I314" s="133">
        <v>60210</v>
      </c>
      <c r="J314" s="133">
        <v>106265</v>
      </c>
      <c r="K314" s="133">
        <v>118803</v>
      </c>
      <c r="L314" s="133">
        <v>180702</v>
      </c>
      <c r="M314" s="133">
        <v>49533</v>
      </c>
      <c r="N314" s="133">
        <v>6489</v>
      </c>
      <c r="O314" s="133">
        <v>3702</v>
      </c>
      <c r="P314" s="106">
        <v>785221</v>
      </c>
      <c r="Q314" s="107">
        <v>9.0999999999999998E-2</v>
      </c>
      <c r="R314" s="108">
        <v>0.24</v>
      </c>
      <c r="S314" s="108">
        <v>7.6999999999999999E-2</v>
      </c>
      <c r="T314" s="108">
        <v>0.13500000000000001</v>
      </c>
      <c r="U314" s="108">
        <v>0.151</v>
      </c>
      <c r="V314" s="108">
        <v>0.23</v>
      </c>
      <c r="W314" s="108">
        <v>6.3E-2</v>
      </c>
      <c r="X314" s="108">
        <v>8.0000000000000002E-3</v>
      </c>
      <c r="Y314" s="108">
        <v>5.0000000000000001E-3</v>
      </c>
      <c r="Z314" s="168">
        <v>1</v>
      </c>
      <c r="AA314" s="76"/>
      <c r="AB314" s="80">
        <v>105798</v>
      </c>
      <c r="AC314" s="81">
        <v>200171</v>
      </c>
      <c r="AD314" s="81">
        <v>60995</v>
      </c>
      <c r="AE314" s="81">
        <v>124857</v>
      </c>
      <c r="AF314" s="81">
        <v>59121</v>
      </c>
      <c r="AG314" s="81">
        <v>218204</v>
      </c>
      <c r="AH314" s="81">
        <v>10288</v>
      </c>
      <c r="AI314" s="81">
        <v>11682</v>
      </c>
      <c r="AJ314" s="81"/>
      <c r="AK314" s="74">
        <v>791116</v>
      </c>
      <c r="AL314" s="76"/>
      <c r="AM314" s="77">
        <v>0.13373260052887315</v>
      </c>
      <c r="AN314" s="78">
        <v>0.25302357682059268</v>
      </c>
      <c r="AO314" s="78">
        <v>7.7099944887981026E-2</v>
      </c>
      <c r="AP314" s="78">
        <v>0.15782388423442328</v>
      </c>
      <c r="AQ314" s="78">
        <v>7.4731139301948135E-2</v>
      </c>
      <c r="AR314" s="78">
        <v>0.27581795842834678</v>
      </c>
      <c r="AS314" s="78">
        <v>1.3004414017666183E-2</v>
      </c>
      <c r="AT314" s="78">
        <v>1.4766481780168775E-2</v>
      </c>
      <c r="AU314" s="76">
        <v>1</v>
      </c>
      <c r="AV314" s="76"/>
      <c r="AW314" s="76"/>
      <c r="AX314" s="80">
        <v>63477</v>
      </c>
      <c r="AY314" s="81">
        <v>38180</v>
      </c>
      <c r="AZ314" s="81">
        <v>111188</v>
      </c>
      <c r="BA314" s="81">
        <v>142308</v>
      </c>
      <c r="BB314" s="81">
        <v>230061</v>
      </c>
      <c r="BC314" s="81">
        <v>175515</v>
      </c>
      <c r="BD314" s="81">
        <v>13382</v>
      </c>
      <c r="BE314" s="82">
        <v>28396</v>
      </c>
      <c r="BF314" s="81">
        <v>2809</v>
      </c>
      <c r="BG314" s="81">
        <v>1685</v>
      </c>
      <c r="BH314" s="81"/>
      <c r="BI314" s="81"/>
      <c r="BJ314" s="81"/>
      <c r="BK314" s="74">
        <v>1685</v>
      </c>
      <c r="BL314" s="106">
        <v>807001</v>
      </c>
      <c r="BM314" s="74"/>
      <c r="BN314" s="77">
        <v>7.8657895095545105E-2</v>
      </c>
      <c r="BO314" s="78">
        <v>4.7310969874882432E-2</v>
      </c>
      <c r="BP314" s="78">
        <v>0.13777925925742349</v>
      </c>
      <c r="BQ314" s="78">
        <v>0.17634178891971633</v>
      </c>
      <c r="BR314" s="78">
        <v>0.28508143112585982</v>
      </c>
      <c r="BS314" s="78">
        <v>0.21749043681482427</v>
      </c>
      <c r="BT314" s="78">
        <v>1.658238341712092E-2</v>
      </c>
      <c r="BU314" s="78">
        <v>3.518706916100476E-2</v>
      </c>
      <c r="BV314" s="78">
        <v>3.4807887474736709E-3</v>
      </c>
      <c r="BW314" s="78">
        <v>2.0879775861492116E-3</v>
      </c>
      <c r="BX314" s="78">
        <v>0</v>
      </c>
      <c r="BY314" s="78">
        <v>0</v>
      </c>
      <c r="BZ314" s="78">
        <v>0</v>
      </c>
      <c r="CA314" s="76">
        <v>2.0879775861492116E-3</v>
      </c>
      <c r="CB314" s="115">
        <v>1</v>
      </c>
      <c r="CC314" s="76"/>
      <c r="CD314" s="76"/>
      <c r="CE314" s="80">
        <v>102274</v>
      </c>
      <c r="CF314" s="81">
        <v>159191</v>
      </c>
      <c r="CG314" s="81">
        <v>212515</v>
      </c>
      <c r="CH314" s="81">
        <v>100369</v>
      </c>
      <c r="CI314" s="81">
        <v>115691</v>
      </c>
      <c r="CJ314" s="81">
        <v>111237</v>
      </c>
      <c r="CK314" s="81">
        <v>16670</v>
      </c>
      <c r="CL314" s="81">
        <v>2583</v>
      </c>
      <c r="CM314" s="81">
        <v>1300</v>
      </c>
      <c r="CN314" s="81">
        <v>562</v>
      </c>
      <c r="CO314" s="81"/>
      <c r="CP314" s="81"/>
      <c r="CQ314" s="74">
        <v>4445</v>
      </c>
      <c r="CR314" s="74">
        <v>822392</v>
      </c>
      <c r="CS314" s="76"/>
      <c r="CT314" s="77">
        <v>0.12436161830367999</v>
      </c>
      <c r="CU314" s="78">
        <v>0.19357070594071926</v>
      </c>
      <c r="CV314" s="78">
        <v>0.25841083084465805</v>
      </c>
      <c r="CW314" s="78">
        <v>0.12204520471989028</v>
      </c>
      <c r="CX314" s="78">
        <v>0.14067622253134759</v>
      </c>
      <c r="CY314" s="78">
        <v>0.13526031381628226</v>
      </c>
      <c r="CZ314" s="78">
        <v>2.0270138814579907E-2</v>
      </c>
      <c r="DA314" s="78"/>
      <c r="DB314" s="78"/>
      <c r="DC314" s="78"/>
      <c r="DD314" s="78"/>
      <c r="DE314" s="78">
        <v>5.4049650288426933E-3</v>
      </c>
      <c r="DF314" s="76">
        <v>1</v>
      </c>
      <c r="DG314" s="76"/>
      <c r="DH314" s="76"/>
      <c r="DI314" s="76"/>
      <c r="DJ314" s="76">
        <v>0.24</v>
      </c>
      <c r="DK314" s="76">
        <v>0.25302357682059268</v>
      </c>
      <c r="DL314" s="76">
        <v>0.28508143112585982</v>
      </c>
      <c r="DM314" s="76">
        <v>0.19357070594071926</v>
      </c>
      <c r="DN314" s="76"/>
      <c r="DO314" s="76">
        <v>9.0999999999999998E-2</v>
      </c>
      <c r="DP314" s="76">
        <v>7.7099944887981026E-2</v>
      </c>
      <c r="DQ314" s="76">
        <v>4.7310969874882432E-2</v>
      </c>
      <c r="DR314" s="76">
        <v>0.14067622253134759</v>
      </c>
      <c r="DS314" s="76"/>
      <c r="DT314" s="76">
        <v>7.6999999999999999E-2</v>
      </c>
      <c r="DU314" s="76"/>
      <c r="DV314" s="76">
        <v>3.518706916100476E-2</v>
      </c>
      <c r="DW314" s="76"/>
      <c r="DX314" s="76"/>
      <c r="DY314" s="76"/>
      <c r="DZ314" s="76"/>
      <c r="EA314" s="76">
        <v>3.4807887474736709E-3</v>
      </c>
      <c r="EB314" s="76"/>
      <c r="EC314" s="76"/>
      <c r="ED314" s="76">
        <v>0.40799999999999997</v>
      </c>
      <c r="EE314" s="76">
        <v>0.33012352170857373</v>
      </c>
      <c r="EF314" s="76">
        <v>0.37106025890922067</v>
      </c>
      <c r="EG314" s="76">
        <v>0.33424692847206683</v>
      </c>
      <c r="EH314" s="76"/>
      <c r="EI314" s="76"/>
      <c r="EJ314" s="76">
        <v>-5.9452870879873415E-2</v>
      </c>
      <c r="EK314" s="76">
        <v>4.5081431125859828E-2</v>
      </c>
      <c r="EL314" s="76">
        <v>-9.1510725185140557E-2</v>
      </c>
      <c r="EM314" s="76">
        <v>-4.6429294059280729E-2</v>
      </c>
      <c r="EN314" s="76"/>
      <c r="EO314" s="76">
        <v>6.3576277643366569E-2</v>
      </c>
      <c r="EP314" s="76">
        <v>-4.3689030125117566E-2</v>
      </c>
      <c r="EQ314" s="76">
        <v>9.336525265646517E-2</v>
      </c>
      <c r="ER314" s="76">
        <v>4.9676222531347597E-2</v>
      </c>
      <c r="ES314" s="76"/>
      <c r="ET314" s="76">
        <v>0</v>
      </c>
      <c r="EU314" s="76">
        <v>-4.1812930838995239E-2</v>
      </c>
      <c r="EV314" s="76">
        <v>-3.518706916100476E-2</v>
      </c>
      <c r="EW314" s="76">
        <v>-7.6999999999999999E-2</v>
      </c>
      <c r="EX314" s="76"/>
      <c r="EY314" s="76">
        <v>0</v>
      </c>
      <c r="EZ314" s="76">
        <v>3.4807887474736709E-3</v>
      </c>
      <c r="FA314" s="76">
        <v>-3.4807887474736709E-3</v>
      </c>
      <c r="FB314" s="76">
        <v>0</v>
      </c>
      <c r="FC314" s="76"/>
      <c r="FD314" s="76">
        <v>4.1234067634930982E-3</v>
      </c>
      <c r="FE314" s="76">
        <v>-3.6939741090779299E-2</v>
      </c>
      <c r="FF314" s="76">
        <v>-3.6813330437153846E-2</v>
      </c>
      <c r="FG314" s="76">
        <v>-7.3753071527933145E-2</v>
      </c>
      <c r="FH314" s="76"/>
      <c r="FI314" s="76"/>
      <c r="FJ314" s="76"/>
      <c r="FK314" s="76">
        <v>8.0000000000000002E-3</v>
      </c>
      <c r="FL314" s="76">
        <v>1.3004414017666183E-2</v>
      </c>
      <c r="FM314" s="76">
        <v>1.658238341712092E-2</v>
      </c>
      <c r="FN314" s="76">
        <v>2.0270138814579907E-2</v>
      </c>
      <c r="FO314" s="76"/>
      <c r="FP314" s="76">
        <v>7.2657247969137237E-3</v>
      </c>
      <c r="FQ314" s="76">
        <v>8.5823834171209201E-3</v>
      </c>
      <c r="FR314" s="76">
        <v>3.6877553974589868E-3</v>
      </c>
      <c r="FS314" s="76">
        <v>1.2270138814579907E-2</v>
      </c>
      <c r="FT314" s="76"/>
      <c r="FU314" s="76"/>
      <c r="FV314" s="76">
        <v>0.23</v>
      </c>
      <c r="FW314" s="76">
        <v>0.27581795842834678</v>
      </c>
      <c r="FX314" s="76">
        <v>0.21749043681482427</v>
      </c>
      <c r="FY314" s="76">
        <v>0.25841083084465805</v>
      </c>
      <c r="FZ314" s="76"/>
      <c r="GA314" s="76">
        <v>-1.7407127583688731E-2</v>
      </c>
      <c r="GB314" s="76">
        <v>-1.2509563185175737E-2</v>
      </c>
      <c r="GC314" s="76">
        <v>4.0920394029833773E-2</v>
      </c>
      <c r="GD314" s="76">
        <v>2.8410830844658036E-2</v>
      </c>
      <c r="GE314" s="76"/>
      <c r="GF314" s="76"/>
      <c r="GG314" s="76">
        <v>0.13500000000000001</v>
      </c>
      <c r="GH314" s="76">
        <v>0.13373260052887315</v>
      </c>
      <c r="GI314" s="76">
        <v>0.13777925925742349</v>
      </c>
      <c r="GJ314" s="76">
        <v>0.13526031381628226</v>
      </c>
      <c r="GK314" s="76"/>
      <c r="GL314" s="76">
        <v>1.5277132874091104E-3</v>
      </c>
      <c r="GM314" s="76">
        <v>2.7792592574234776E-3</v>
      </c>
      <c r="GN314" s="76">
        <v>-2.5189454411412293E-3</v>
      </c>
      <c r="GO314" s="76">
        <v>2.6031381628224826E-4</v>
      </c>
      <c r="GP314" s="76"/>
      <c r="GQ314" s="76"/>
      <c r="GR314" s="76">
        <v>0.151</v>
      </c>
      <c r="GS314" s="76">
        <v>0.15782388423442328</v>
      </c>
      <c r="GT314" s="76">
        <v>0.17634178891971633</v>
      </c>
      <c r="GU314" s="76">
        <v>0.12436161830367999</v>
      </c>
      <c r="GV314" s="76"/>
      <c r="GW314" s="76">
        <v>-3.3462265930743293E-2</v>
      </c>
      <c r="GX314" s="76">
        <v>2.5341788919716335E-2</v>
      </c>
      <c r="GY314" s="76">
        <v>-5.1980170616036339E-2</v>
      </c>
      <c r="GZ314" s="76">
        <v>-2.6638381696320004E-2</v>
      </c>
      <c r="HA314" s="76"/>
      <c r="HB314" s="76"/>
      <c r="HC314" s="76">
        <v>6.3E-2</v>
      </c>
      <c r="HD314" s="76">
        <v>7.4731139301948135E-2</v>
      </c>
      <c r="HE314" s="76">
        <v>7.8657895095545105E-2</v>
      </c>
      <c r="HF314" s="76">
        <v>0.12204520471989028</v>
      </c>
      <c r="HG314" s="76"/>
      <c r="HH314" s="76">
        <v>4.7314065417942142E-2</v>
      </c>
      <c r="HI314" s="76">
        <v>1.5657895095545105E-2</v>
      </c>
      <c r="HJ314" s="76">
        <v>4.3387309624345172E-2</v>
      </c>
      <c r="HK314" s="76">
        <v>5.9045204719890276E-2</v>
      </c>
      <c r="HL314" s="76"/>
      <c r="HM314" s="76"/>
      <c r="HN314" s="76">
        <f t="shared" si="739"/>
        <v>0.159</v>
      </c>
      <c r="HO314" s="76">
        <f t="shared" si="740"/>
        <v>0.214</v>
      </c>
      <c r="HP314" s="76">
        <f t="shared" si="741"/>
        <v>0.222</v>
      </c>
      <c r="HQ314" s="76"/>
      <c r="HR314" s="76">
        <f t="shared" si="742"/>
        <v>0.17082829825208948</v>
      </c>
      <c r="HS314" s="76">
        <f t="shared" si="743"/>
        <v>0.23255502353637142</v>
      </c>
      <c r="HT314" s="76">
        <f t="shared" si="744"/>
        <v>0.24555943755403761</v>
      </c>
      <c r="HU314" s="76"/>
      <c r="HV314" s="76">
        <f t="shared" si="745"/>
        <v>0.19292417233683726</v>
      </c>
      <c r="HW314" s="76">
        <f t="shared" si="746"/>
        <v>0.25499968401526141</v>
      </c>
      <c r="HX314" s="76">
        <f t="shared" si="747"/>
        <v>0.27158206743238233</v>
      </c>
      <c r="HY314" s="76"/>
      <c r="HZ314" s="76">
        <f t="shared" si="748"/>
        <v>0.1446317571182599</v>
      </c>
      <c r="IA314" s="76">
        <f t="shared" si="749"/>
        <v>0.24640682302357025</v>
      </c>
      <c r="IB314" s="76">
        <f t="shared" si="750"/>
        <v>0.26667696183815015</v>
      </c>
      <c r="IC314" s="76"/>
      <c r="ID314" s="76"/>
      <c r="IE314" s="76">
        <f t="shared" si="751"/>
        <v>-2.6196541133829576E-2</v>
      </c>
      <c r="IF314" s="76">
        <f t="shared" si="752"/>
        <v>3.3924172336837255E-2</v>
      </c>
      <c r="IG314" s="76">
        <f t="shared" si="753"/>
        <v>-4.8292415218577356E-2</v>
      </c>
      <c r="IH314" s="76">
        <f t="shared" si="754"/>
        <v>-1.4368242881740101E-2</v>
      </c>
      <c r="II314" s="76"/>
      <c r="IJ314" s="76">
        <f t="shared" si="755"/>
        <v>1.3851799487198835E-2</v>
      </c>
      <c r="IK314" s="76">
        <f t="shared" si="756"/>
        <v>4.0999684015261412E-2</v>
      </c>
      <c r="IL314" s="76">
        <f t="shared" si="757"/>
        <v>-8.5928609916911536E-3</v>
      </c>
      <c r="IM314" s="76">
        <f t="shared" si="758"/>
        <v>3.2406823023570258E-2</v>
      </c>
      <c r="IN314" s="76"/>
      <c r="IO314" s="76">
        <f t="shared" si="759"/>
        <v>2.1117524284112538E-2</v>
      </c>
      <c r="IP314" s="76">
        <f t="shared" si="760"/>
        <v>4.9582067432382332E-2</v>
      </c>
      <c r="IQ314" s="76">
        <f t="shared" si="761"/>
        <v>-4.9051055942321842E-3</v>
      </c>
      <c r="IR314" s="76">
        <f t="shared" si="762"/>
        <v>4.4676961838150148E-2</v>
      </c>
      <c r="IS314" s="76"/>
      <c r="IT314" s="76"/>
      <c r="IU314" s="76"/>
      <c r="IV314" s="76"/>
      <c r="IW314" s="76"/>
      <c r="IX314" s="183">
        <v>6.3522437467276944</v>
      </c>
      <c r="IY314" s="183">
        <v>6.0217388845655275</v>
      </c>
      <c r="IZ314" s="175">
        <v>-0.14209037470827884</v>
      </c>
      <c r="JA314" s="76"/>
      <c r="JB314" s="74">
        <v>18613</v>
      </c>
      <c r="JC314" s="74">
        <v>104</v>
      </c>
      <c r="JD314" s="74">
        <v>100</v>
      </c>
      <c r="JE314" s="76">
        <v>1.3867422925711064E-2</v>
      </c>
      <c r="JF314" s="76">
        <v>6.3190895693735913E-2</v>
      </c>
      <c r="JG314" s="74"/>
      <c r="JH314" s="74">
        <v>11899</v>
      </c>
      <c r="JI314" s="74">
        <v>567</v>
      </c>
      <c r="JJ314" s="175">
        <v>4.7651063114547441E-2</v>
      </c>
      <c r="JK314" s="74">
        <v>11097</v>
      </c>
      <c r="JL314" s="74">
        <v>1327.5</v>
      </c>
      <c r="JM314" s="175">
        <v>0.11962692619626926</v>
      </c>
      <c r="JN314" s="74">
        <v>22996</v>
      </c>
      <c r="JO314" s="74">
        <v>1894.5</v>
      </c>
      <c r="JP314" s="175">
        <v>8.238389285093059E-2</v>
      </c>
      <c r="JQ314" s="175">
        <v>0.76390865200325764</v>
      </c>
      <c r="JR314" s="74"/>
      <c r="JS314" s="74"/>
      <c r="JT314" s="76"/>
      <c r="JU314" s="175"/>
      <c r="JV314" s="175"/>
      <c r="JW314" s="175"/>
      <c r="JX314" s="175">
        <v>6.7681465104656386E-3</v>
      </c>
      <c r="JY314" s="175">
        <v>0.22745715907261993</v>
      </c>
      <c r="JZ314" s="175"/>
      <c r="KA314" s="175"/>
      <c r="KB314" s="175"/>
      <c r="KC314" s="175"/>
      <c r="KD314" s="175"/>
      <c r="KE314" s="175"/>
      <c r="KF314" s="175"/>
      <c r="KG314" s="175"/>
      <c r="KH314" s="74"/>
      <c r="KI314" s="74"/>
      <c r="KJ314" s="74"/>
      <c r="KK314" s="74"/>
      <c r="KL314" s="76"/>
      <c r="KM314" s="76"/>
      <c r="KN314" s="175"/>
      <c r="KO314" s="175"/>
      <c r="KP314" s="175"/>
      <c r="KQ314" s="74">
        <v>14191</v>
      </c>
      <c r="KR314" s="74">
        <v>69443</v>
      </c>
      <c r="KS314" s="175">
        <v>0.20435465057673199</v>
      </c>
      <c r="KT314" s="74">
        <v>27862</v>
      </c>
      <c r="KU314" s="74">
        <v>141973</v>
      </c>
      <c r="KV314" s="175">
        <v>0.19624858247694985</v>
      </c>
      <c r="KW314" s="74">
        <v>39537</v>
      </c>
      <c r="KX314" s="74">
        <v>213073</v>
      </c>
      <c r="KY314" s="175">
        <v>0.18555612395751692</v>
      </c>
      <c r="KZ314" s="74">
        <v>53489</v>
      </c>
      <c r="LA314" s="74">
        <v>309582</v>
      </c>
      <c r="LB314" s="175">
        <v>0.17277813309559342</v>
      </c>
      <c r="LC314" s="74">
        <v>22339</v>
      </c>
      <c r="LD314" s="74">
        <v>135381</v>
      </c>
      <c r="LE314" s="175">
        <v>0.16500838374661142</v>
      </c>
      <c r="LF314" s="74">
        <v>29117</v>
      </c>
      <c r="LG314" s="74">
        <v>223829</v>
      </c>
      <c r="LH314" s="175">
        <v>0.13008591380026716</v>
      </c>
      <c r="LI314" s="74">
        <v>14773</v>
      </c>
      <c r="LJ314" s="74">
        <v>250461</v>
      </c>
      <c r="LK314" s="175">
        <v>5.8983234914817079E-2</v>
      </c>
      <c r="LL314" s="74">
        <v>66229</v>
      </c>
      <c r="LM314" s="74">
        <v>609671</v>
      </c>
      <c r="LN314" s="175">
        <v>0.10863072050335344</v>
      </c>
      <c r="LO314" s="175"/>
      <c r="LP314" s="74">
        <v>8006</v>
      </c>
      <c r="LQ314" s="74">
        <v>265074</v>
      </c>
      <c r="LR314" s="175">
        <v>3.0202886741060985E-2</v>
      </c>
      <c r="LS314" s="74">
        <v>127724</v>
      </c>
      <c r="LT314" s="74">
        <v>1184327</v>
      </c>
      <c r="LU314" s="175">
        <v>0.10784521504618234</v>
      </c>
      <c r="LV314" s="175"/>
      <c r="LW314" s="74"/>
      <c r="LX314" s="74"/>
      <c r="LY314" s="74"/>
      <c r="LZ314" s="74"/>
      <c r="MA314" s="74"/>
      <c r="MB314" s="74"/>
      <c r="MC314" s="74"/>
      <c r="MD314" s="74"/>
    </row>
    <row r="315" spans="1:342" outlineLevel="1" x14ac:dyDescent="0.25">
      <c r="A315" s="74"/>
      <c r="B315" s="74"/>
      <c r="C315" s="3">
        <f>SUM(C201:C265)</f>
        <v>0</v>
      </c>
      <c r="D315" s="106"/>
      <c r="E315" s="106"/>
      <c r="F315" s="106" t="s">
        <v>455</v>
      </c>
      <c r="G315" s="132">
        <v>117817</v>
      </c>
      <c r="H315" s="133">
        <v>269049</v>
      </c>
      <c r="I315" s="133">
        <v>30463</v>
      </c>
      <c r="J315" s="133">
        <v>166278</v>
      </c>
      <c r="K315" s="133">
        <v>135212</v>
      </c>
      <c r="L315" s="133">
        <v>147151</v>
      </c>
      <c r="M315" s="133">
        <v>70297</v>
      </c>
      <c r="N315" s="133">
        <v>11950</v>
      </c>
      <c r="O315" s="133">
        <v>7537</v>
      </c>
      <c r="P315" s="106">
        <v>955754</v>
      </c>
      <c r="Q315" s="107">
        <v>0.123</v>
      </c>
      <c r="R315" s="108">
        <v>0.28199999999999997</v>
      </c>
      <c r="S315" s="108">
        <v>3.2000000000000001E-2</v>
      </c>
      <c r="T315" s="108">
        <v>0.17399999999999999</v>
      </c>
      <c r="U315" s="108">
        <v>0.14099999999999999</v>
      </c>
      <c r="V315" s="108">
        <v>0.154</v>
      </c>
      <c r="W315" s="108">
        <v>7.3999999999999996E-2</v>
      </c>
      <c r="X315" s="108">
        <v>1.2999999999999999E-2</v>
      </c>
      <c r="Y315" s="108">
        <v>8.0000000000000002E-3</v>
      </c>
      <c r="Z315" s="168">
        <v>1</v>
      </c>
      <c r="AA315" s="76"/>
      <c r="AB315" s="80">
        <v>186914</v>
      </c>
      <c r="AC315" s="81">
        <v>252466</v>
      </c>
      <c r="AD315" s="81">
        <v>89860</v>
      </c>
      <c r="AE315" s="81">
        <v>122761</v>
      </c>
      <c r="AF315" s="81">
        <v>87380</v>
      </c>
      <c r="AG315" s="81">
        <v>191284</v>
      </c>
      <c r="AH315" s="81">
        <v>16757</v>
      </c>
      <c r="AI315" s="81">
        <v>19424</v>
      </c>
      <c r="AJ315" s="81"/>
      <c r="AK315" s="74">
        <v>966846</v>
      </c>
      <c r="AL315" s="76"/>
      <c r="AM315" s="77">
        <v>0.19332344551252215</v>
      </c>
      <c r="AN315" s="78">
        <v>0.26112328126713047</v>
      </c>
      <c r="AO315" s="78">
        <v>9.2941378461513E-2</v>
      </c>
      <c r="AP315" s="78">
        <v>0.12697058269879588</v>
      </c>
      <c r="AQ315" s="78">
        <v>9.0376337079534894E-2</v>
      </c>
      <c r="AR315" s="78">
        <v>0.19784329665737874</v>
      </c>
      <c r="AS315" s="78">
        <v>1.7331612273309295E-2</v>
      </c>
      <c r="AT315" s="78">
        <v>2.0090066049815586E-2</v>
      </c>
      <c r="AU315" s="76">
        <v>1</v>
      </c>
      <c r="AV315" s="76"/>
      <c r="AW315" s="76"/>
      <c r="AX315" s="80">
        <v>90261</v>
      </c>
      <c r="AY315" s="81">
        <v>61559</v>
      </c>
      <c r="AZ315" s="81">
        <v>178873</v>
      </c>
      <c r="BA315" s="81">
        <v>131785</v>
      </c>
      <c r="BB315" s="81">
        <v>306404</v>
      </c>
      <c r="BC315" s="81">
        <v>177185</v>
      </c>
      <c r="BD315" s="81">
        <v>26355</v>
      </c>
      <c r="BE315" s="82"/>
      <c r="BF315" s="81">
        <v>2554</v>
      </c>
      <c r="BG315" s="81">
        <v>1351</v>
      </c>
      <c r="BH315" s="81">
        <v>8113</v>
      </c>
      <c r="BI315" s="81">
        <v>2295</v>
      </c>
      <c r="BJ315" s="81">
        <v>931</v>
      </c>
      <c r="BK315" s="74">
        <v>12690</v>
      </c>
      <c r="BL315" s="106">
        <v>987666</v>
      </c>
      <c r="BM315" s="74"/>
      <c r="BN315" s="77">
        <v>9.138818183474981E-2</v>
      </c>
      <c r="BO315" s="78">
        <v>6.2327750474350643E-2</v>
      </c>
      <c r="BP315" s="78">
        <v>0.18110677091243396</v>
      </c>
      <c r="BQ315" s="78">
        <v>0.13343073468156239</v>
      </c>
      <c r="BR315" s="78">
        <v>0.31023038152573845</v>
      </c>
      <c r="BS315" s="78">
        <v>0.17939769112230247</v>
      </c>
      <c r="BT315" s="78">
        <v>2.6684121960257819E-2</v>
      </c>
      <c r="BU315" s="78">
        <v>0</v>
      </c>
      <c r="BV315" s="78">
        <v>2.5858944217984621E-3</v>
      </c>
      <c r="BW315" s="78">
        <v>1.3678713249215828E-3</v>
      </c>
      <c r="BX315" s="78">
        <v>8.2143153657208007E-3</v>
      </c>
      <c r="BY315" s="78">
        <v>2.3236600227202315E-3</v>
      </c>
      <c r="BZ315" s="78">
        <v>9.426263534433705E-4</v>
      </c>
      <c r="CA315" s="76">
        <v>1.2848473066805985E-2</v>
      </c>
      <c r="CB315" s="115">
        <v>1</v>
      </c>
      <c r="CC315" s="76"/>
      <c r="CD315" s="76"/>
      <c r="CE315" s="80">
        <v>94313</v>
      </c>
      <c r="CF315" s="81">
        <v>214123</v>
      </c>
      <c r="CG315" s="81">
        <v>178277</v>
      </c>
      <c r="CH315" s="81">
        <v>139406</v>
      </c>
      <c r="CI315" s="81">
        <v>139902</v>
      </c>
      <c r="CJ315" s="81">
        <v>178113</v>
      </c>
      <c r="CK315" s="81">
        <v>32601</v>
      </c>
      <c r="CL315" s="81">
        <v>2386</v>
      </c>
      <c r="CM315" s="81">
        <v>8194</v>
      </c>
      <c r="CN315" s="81">
        <v>967</v>
      </c>
      <c r="CO315" s="81">
        <v>1063</v>
      </c>
      <c r="CP315" s="81"/>
      <c r="CQ315" s="74">
        <v>12610</v>
      </c>
      <c r="CR315" s="74">
        <v>989345</v>
      </c>
      <c r="CS315" s="76"/>
      <c r="CT315" s="77">
        <v>9.5328727592498066E-2</v>
      </c>
      <c r="CU315" s="78">
        <v>0.2164290515442035</v>
      </c>
      <c r="CV315" s="78">
        <v>0.1801969990246072</v>
      </c>
      <c r="CW315" s="78">
        <v>0.14090736800610504</v>
      </c>
      <c r="CX315" s="78">
        <v>0.14140870980295045</v>
      </c>
      <c r="CY315" s="78">
        <v>0.18003123278532768</v>
      </c>
      <c r="CZ315" s="78">
        <v>3.2952104675315487E-2</v>
      </c>
      <c r="DA315" s="78"/>
      <c r="DB315" s="78"/>
      <c r="DC315" s="78"/>
      <c r="DD315" s="78"/>
      <c r="DE315" s="78">
        <v>1.2745806568992617E-2</v>
      </c>
      <c r="DF315" s="76">
        <v>1</v>
      </c>
      <c r="DG315" s="76"/>
      <c r="DH315" s="76"/>
      <c r="DI315" s="76"/>
      <c r="DJ315" s="76">
        <v>0.28199999999999997</v>
      </c>
      <c r="DK315" s="76">
        <v>0.26112328126713047</v>
      </c>
      <c r="DL315" s="76">
        <v>0.31023038152573845</v>
      </c>
      <c r="DM315" s="76">
        <v>0.2164290515442035</v>
      </c>
      <c r="DN315" s="76"/>
      <c r="DO315" s="76">
        <v>0.123</v>
      </c>
      <c r="DP315" s="76">
        <v>9.2941378461513E-2</v>
      </c>
      <c r="DQ315" s="76">
        <v>6.2327750474350643E-2</v>
      </c>
      <c r="DR315" s="76">
        <v>0.14140870980295045</v>
      </c>
      <c r="DS315" s="76"/>
      <c r="DT315" s="76">
        <v>3.2000000000000001E-2</v>
      </c>
      <c r="DU315" s="76"/>
      <c r="DV315" s="76">
        <v>0</v>
      </c>
      <c r="DW315" s="76"/>
      <c r="DX315" s="76"/>
      <c r="DY315" s="76"/>
      <c r="DZ315" s="76"/>
      <c r="EA315" s="76">
        <v>2.5858944217984621E-3</v>
      </c>
      <c r="EB315" s="76"/>
      <c r="EC315" s="76"/>
      <c r="ED315" s="76">
        <v>0.43699999999999994</v>
      </c>
      <c r="EE315" s="76">
        <v>0.35406465972864348</v>
      </c>
      <c r="EF315" s="76">
        <v>0.37514402642188754</v>
      </c>
      <c r="EG315" s="76">
        <v>0.35783776134715395</v>
      </c>
      <c r="EH315" s="76"/>
      <c r="EI315" s="76"/>
      <c r="EJ315" s="76">
        <v>-4.469422972292697E-2</v>
      </c>
      <c r="EK315" s="76">
        <v>2.8230381525738479E-2</v>
      </c>
      <c r="EL315" s="76">
        <v>-9.3801329981534953E-2</v>
      </c>
      <c r="EM315" s="76">
        <v>-6.5570948455796474E-2</v>
      </c>
      <c r="EN315" s="76"/>
      <c r="EO315" s="76">
        <v>4.846733134143745E-2</v>
      </c>
      <c r="EP315" s="76">
        <v>-6.0672249525649355E-2</v>
      </c>
      <c r="EQ315" s="76">
        <v>7.9080959328599806E-2</v>
      </c>
      <c r="ER315" s="76">
        <v>1.8408709802950451E-2</v>
      </c>
      <c r="ES315" s="76"/>
      <c r="ET315" s="76">
        <v>0</v>
      </c>
      <c r="EU315" s="76">
        <v>-3.2000000000000001E-2</v>
      </c>
      <c r="EV315" s="76">
        <v>0</v>
      </c>
      <c r="EW315" s="76">
        <v>-3.2000000000000001E-2</v>
      </c>
      <c r="EX315" s="76"/>
      <c r="EY315" s="76">
        <v>0</v>
      </c>
      <c r="EZ315" s="76">
        <v>2.5858944217984621E-3</v>
      </c>
      <c r="FA315" s="76">
        <v>-2.5858944217984621E-3</v>
      </c>
      <c r="FB315" s="76">
        <v>0</v>
      </c>
      <c r="FC315" s="76"/>
      <c r="FD315" s="76">
        <v>3.773101618510466E-3</v>
      </c>
      <c r="FE315" s="76">
        <v>-6.18559735781124E-2</v>
      </c>
      <c r="FF315" s="76">
        <v>-1.7306265074733596E-2</v>
      </c>
      <c r="FG315" s="76">
        <v>-7.9162238652845995E-2</v>
      </c>
      <c r="FH315" s="76"/>
      <c r="FI315" s="76"/>
      <c r="FJ315" s="76"/>
      <c r="FK315" s="76">
        <v>1.2999999999999999E-2</v>
      </c>
      <c r="FL315" s="76">
        <v>1.7331612273309295E-2</v>
      </c>
      <c r="FM315" s="76">
        <v>2.6684121960257819E-2</v>
      </c>
      <c r="FN315" s="76">
        <v>3.2952104675315487E-2</v>
      </c>
      <c r="FO315" s="76"/>
      <c r="FP315" s="76">
        <v>1.5620492402006192E-2</v>
      </c>
      <c r="FQ315" s="76">
        <v>1.368412196025782E-2</v>
      </c>
      <c r="FR315" s="76">
        <v>6.2679827150576677E-3</v>
      </c>
      <c r="FS315" s="76">
        <v>1.9952104675315489E-2</v>
      </c>
      <c r="FT315" s="76"/>
      <c r="FU315" s="76"/>
      <c r="FV315" s="76">
        <v>0.154</v>
      </c>
      <c r="FW315" s="76">
        <v>0.19784329665737874</v>
      </c>
      <c r="FX315" s="76">
        <v>0.17939769112230247</v>
      </c>
      <c r="FY315" s="76">
        <v>0.1801969990246072</v>
      </c>
      <c r="FZ315" s="76"/>
      <c r="GA315" s="76">
        <v>-1.7646297632771535E-2</v>
      </c>
      <c r="GB315" s="76">
        <v>2.5397691122302474E-2</v>
      </c>
      <c r="GC315" s="76">
        <v>7.9930790230473003E-4</v>
      </c>
      <c r="GD315" s="76">
        <v>2.6196999024607204E-2</v>
      </c>
      <c r="GE315" s="76"/>
      <c r="GF315" s="76"/>
      <c r="GG315" s="76">
        <v>0.17399999999999999</v>
      </c>
      <c r="GH315" s="76">
        <v>0.19332344551252215</v>
      </c>
      <c r="GI315" s="76">
        <v>0.18110677091243396</v>
      </c>
      <c r="GJ315" s="76">
        <v>0.18003123278532768</v>
      </c>
      <c r="GK315" s="76"/>
      <c r="GL315" s="76">
        <v>-1.3292212727194469E-2</v>
      </c>
      <c r="GM315" s="76">
        <v>7.106770912433974E-3</v>
      </c>
      <c r="GN315" s="76">
        <v>-1.0755381271062847E-3</v>
      </c>
      <c r="GO315" s="76">
        <v>6.0312327853276892E-3</v>
      </c>
      <c r="GP315" s="76"/>
      <c r="GQ315" s="76"/>
      <c r="GR315" s="76">
        <v>0.14099999999999999</v>
      </c>
      <c r="GS315" s="76">
        <v>0.12697058269879588</v>
      </c>
      <c r="GT315" s="76">
        <v>0.13343073468156239</v>
      </c>
      <c r="GU315" s="76">
        <v>9.5328727592498066E-2</v>
      </c>
      <c r="GV315" s="76"/>
      <c r="GW315" s="76">
        <v>-3.1641855106297814E-2</v>
      </c>
      <c r="GX315" s="76">
        <v>-7.5692653184376013E-3</v>
      </c>
      <c r="GY315" s="76">
        <v>-3.8102007089064319E-2</v>
      </c>
      <c r="GZ315" s="76">
        <v>-4.567127240750192E-2</v>
      </c>
      <c r="HA315" s="76"/>
      <c r="HB315" s="76"/>
      <c r="HC315" s="76">
        <v>7.3999999999999996E-2</v>
      </c>
      <c r="HD315" s="76">
        <v>9.0376337079534894E-2</v>
      </c>
      <c r="HE315" s="76">
        <v>9.138818183474981E-2</v>
      </c>
      <c r="HF315" s="76">
        <v>0.14090736800610504</v>
      </c>
      <c r="HG315" s="76"/>
      <c r="HH315" s="76">
        <v>5.0531030926570145E-2</v>
      </c>
      <c r="HI315" s="76">
        <v>1.7388181834749813E-2</v>
      </c>
      <c r="HJ315" s="76">
        <v>4.9519186171355228E-2</v>
      </c>
      <c r="HK315" s="76">
        <v>6.6907368006105042E-2</v>
      </c>
      <c r="HL315" s="76"/>
      <c r="HM315" s="76"/>
      <c r="HN315" s="76">
        <f t="shared" si="739"/>
        <v>0.154</v>
      </c>
      <c r="HO315" s="76">
        <f t="shared" si="740"/>
        <v>0.21499999999999997</v>
      </c>
      <c r="HP315" s="76">
        <f t="shared" si="741"/>
        <v>0.22799999999999998</v>
      </c>
      <c r="HQ315" s="76"/>
      <c r="HR315" s="76">
        <f t="shared" si="742"/>
        <v>0.14430219497210517</v>
      </c>
      <c r="HS315" s="76">
        <f t="shared" si="743"/>
        <v>0.21734691977833076</v>
      </c>
      <c r="HT315" s="76">
        <f t="shared" si="744"/>
        <v>0.23467853205164008</v>
      </c>
      <c r="HU315" s="76"/>
      <c r="HV315" s="76">
        <f t="shared" si="745"/>
        <v>0.16011485664182021</v>
      </c>
      <c r="HW315" s="76">
        <f t="shared" si="746"/>
        <v>0.22481891651631219</v>
      </c>
      <c r="HX315" s="76">
        <f t="shared" si="747"/>
        <v>0.25150303847657002</v>
      </c>
      <c r="HY315" s="76"/>
      <c r="HZ315" s="76">
        <f t="shared" si="748"/>
        <v>0.12828083226781356</v>
      </c>
      <c r="IA315" s="76">
        <f t="shared" si="749"/>
        <v>0.23623609559860309</v>
      </c>
      <c r="IB315" s="76">
        <f t="shared" si="750"/>
        <v>0.2691882002739186</v>
      </c>
      <c r="IC315" s="76"/>
      <c r="ID315" s="76"/>
      <c r="IE315" s="76">
        <f t="shared" si="751"/>
        <v>-1.6021362704291608E-2</v>
      </c>
      <c r="IF315" s="76">
        <f t="shared" si="752"/>
        <v>6.1148566418202099E-3</v>
      </c>
      <c r="IG315" s="76">
        <f t="shared" si="753"/>
        <v>-3.1834024374006648E-2</v>
      </c>
      <c r="IH315" s="76">
        <f t="shared" si="754"/>
        <v>-2.5719167732186438E-2</v>
      </c>
      <c r="II315" s="76"/>
      <c r="IJ315" s="76">
        <f t="shared" si="755"/>
        <v>1.888917582027233E-2</v>
      </c>
      <c r="IK315" s="76">
        <f t="shared" si="756"/>
        <v>9.8189165163122261E-3</v>
      </c>
      <c r="IL315" s="76">
        <f t="shared" si="757"/>
        <v>1.1417179082290896E-2</v>
      </c>
      <c r="IM315" s="76">
        <f t="shared" si="758"/>
        <v>2.1236095598603122E-2</v>
      </c>
      <c r="IN315" s="76"/>
      <c r="IO315" s="76">
        <f t="shared" si="759"/>
        <v>3.4509668222278522E-2</v>
      </c>
      <c r="IP315" s="76">
        <f t="shared" si="760"/>
        <v>2.3503038476570037E-2</v>
      </c>
      <c r="IQ315" s="76">
        <f t="shared" si="761"/>
        <v>1.7685161797348581E-2</v>
      </c>
      <c r="IR315" s="76">
        <f t="shared" si="762"/>
        <v>4.1188200273918618E-2</v>
      </c>
      <c r="IS315" s="76"/>
      <c r="IT315" s="76"/>
      <c r="IU315" s="76"/>
      <c r="IV315" s="76"/>
      <c r="IW315" s="76"/>
      <c r="IX315" s="183">
        <v>7.0368891575304513</v>
      </c>
      <c r="IY315" s="183">
        <v>6.7008492208061101</v>
      </c>
      <c r="IZ315" s="175">
        <v>-0.13616441264590387</v>
      </c>
      <c r="JA315" s="76"/>
      <c r="JB315" s="74">
        <v>19364</v>
      </c>
      <c r="JC315" s="74">
        <v>109</v>
      </c>
      <c r="JD315" s="74">
        <v>102</v>
      </c>
      <c r="JE315" s="76">
        <v>1.6238640877612929E-2</v>
      </c>
      <c r="JF315" s="76">
        <v>6.7628495388651733E-2</v>
      </c>
      <c r="JG315" s="74"/>
      <c r="JH315" s="74">
        <v>15252</v>
      </c>
      <c r="JI315" s="74">
        <v>1041.5</v>
      </c>
      <c r="JJ315" s="175">
        <v>6.8286126409651191E-2</v>
      </c>
      <c r="JK315" s="74">
        <v>13430.5</v>
      </c>
      <c r="JL315" s="74">
        <v>1984.5</v>
      </c>
      <c r="JM315" s="175">
        <v>0.14776069394289118</v>
      </c>
      <c r="JN315" s="74">
        <v>28682.5</v>
      </c>
      <c r="JO315" s="74">
        <v>3026</v>
      </c>
      <c r="JP315" s="175">
        <v>0.10549986925825852</v>
      </c>
      <c r="JQ315" s="175">
        <v>0.66031227898268008</v>
      </c>
      <c r="JR315" s="74"/>
      <c r="JS315" s="74"/>
      <c r="JT315" s="76"/>
      <c r="JU315" s="175"/>
      <c r="JV315" s="175"/>
      <c r="JW315" s="175"/>
      <c r="JX315" s="175">
        <v>9.6142217922360624E-3</v>
      </c>
      <c r="JY315" s="175">
        <v>0.27122384810738903</v>
      </c>
      <c r="JZ315" s="175"/>
      <c r="KA315" s="175"/>
      <c r="KB315" s="175"/>
      <c r="KC315" s="175"/>
      <c r="KD315" s="175"/>
      <c r="KE315" s="175"/>
      <c r="KF315" s="175"/>
      <c r="KG315" s="175"/>
      <c r="KH315" s="74"/>
      <c r="KI315" s="74"/>
      <c r="KJ315" s="74"/>
      <c r="KK315" s="74"/>
      <c r="KL315" s="76"/>
      <c r="KM315" s="76"/>
      <c r="KN315" s="175"/>
      <c r="KO315" s="175"/>
      <c r="KP315" s="175"/>
      <c r="KQ315" s="74">
        <v>29737</v>
      </c>
      <c r="KR315" s="74">
        <v>96228</v>
      </c>
      <c r="KS315" s="175">
        <v>0.30902647877956518</v>
      </c>
      <c r="KT315" s="74">
        <v>57423</v>
      </c>
      <c r="KU315" s="74">
        <v>196311</v>
      </c>
      <c r="KV315" s="175">
        <v>0.29251035346974952</v>
      </c>
      <c r="KW315" s="74">
        <v>80015</v>
      </c>
      <c r="KX315" s="74">
        <v>289164</v>
      </c>
      <c r="KY315" s="175">
        <v>0.27671148552378583</v>
      </c>
      <c r="KZ315" s="74">
        <v>105760</v>
      </c>
      <c r="LA315" s="74">
        <v>409035</v>
      </c>
      <c r="LB315" s="175">
        <v>0.25855978094784066</v>
      </c>
      <c r="LC315" s="74">
        <v>44391</v>
      </c>
      <c r="LD315" s="74">
        <v>189361</v>
      </c>
      <c r="LE315" s="175">
        <v>0.2344252512396956</v>
      </c>
      <c r="LF315" s="74">
        <v>53697</v>
      </c>
      <c r="LG315" s="74">
        <v>304566</v>
      </c>
      <c r="LH315" s="175">
        <v>0.17630661334489076</v>
      </c>
      <c r="LI315" s="74">
        <v>24084</v>
      </c>
      <c r="LJ315" s="74">
        <v>299791</v>
      </c>
      <c r="LK315" s="175">
        <v>8.0335967390615465E-2</v>
      </c>
      <c r="LL315" s="74">
        <v>122172</v>
      </c>
      <c r="LM315" s="74">
        <v>793718</v>
      </c>
      <c r="LN315" s="175">
        <v>0.15392368574229134</v>
      </c>
      <c r="LO315" s="175"/>
      <c r="LP315" s="74">
        <v>9812</v>
      </c>
      <c r="LQ315" s="74">
        <v>285261</v>
      </c>
      <c r="LR315" s="175">
        <v>3.4396570158556551E-2</v>
      </c>
      <c r="LS315" s="74">
        <v>237744</v>
      </c>
      <c r="LT315" s="74">
        <v>1488014</v>
      </c>
      <c r="LU315" s="175">
        <v>0.15977269031070945</v>
      </c>
      <c r="LV315" s="175"/>
      <c r="LW315" s="74"/>
      <c r="LX315" s="74"/>
      <c r="LY315" s="74"/>
      <c r="LZ315" s="74"/>
      <c r="MA315" s="74"/>
      <c r="MB315" s="74"/>
      <c r="MC315" s="74"/>
      <c r="MD315" s="74"/>
    </row>
    <row r="316" spans="1:342" outlineLevel="1" x14ac:dyDescent="0.25">
      <c r="A316" s="117"/>
      <c r="B316" s="117"/>
      <c r="C316" s="2">
        <f>SUM(C266:C309)</f>
        <v>0</v>
      </c>
      <c r="D316" s="118"/>
      <c r="E316" s="118"/>
      <c r="F316" s="118" t="s">
        <v>456</v>
      </c>
      <c r="G316" s="134">
        <v>68413</v>
      </c>
      <c r="H316" s="135">
        <v>154230</v>
      </c>
      <c r="I316" s="135">
        <v>15474</v>
      </c>
      <c r="J316" s="135">
        <v>64741</v>
      </c>
      <c r="K316" s="135">
        <v>97011</v>
      </c>
      <c r="L316" s="135">
        <v>100643</v>
      </c>
      <c r="M316" s="135">
        <v>25754</v>
      </c>
      <c r="N316" s="135">
        <v>8644</v>
      </c>
      <c r="O316" s="135"/>
      <c r="P316" s="118">
        <v>534910</v>
      </c>
      <c r="Q316" s="119">
        <v>0.128</v>
      </c>
      <c r="R316" s="120">
        <v>0.28799999999999998</v>
      </c>
      <c r="S316" s="120">
        <v>2.9000000000000001E-2</v>
      </c>
      <c r="T316" s="120">
        <v>0.121</v>
      </c>
      <c r="U316" s="120">
        <v>0.18099999999999999</v>
      </c>
      <c r="V316" s="120">
        <v>0.188</v>
      </c>
      <c r="W316" s="120">
        <v>4.8000000000000001E-2</v>
      </c>
      <c r="X316" s="120">
        <v>1.6E-2</v>
      </c>
      <c r="Y316" s="120">
        <v>0</v>
      </c>
      <c r="Z316" s="169">
        <v>1</v>
      </c>
      <c r="AA316" s="122"/>
      <c r="AB316" s="123">
        <v>76435</v>
      </c>
      <c r="AC316" s="124">
        <v>141140</v>
      </c>
      <c r="AD316" s="124">
        <v>49061</v>
      </c>
      <c r="AE316" s="124">
        <v>81538.101749775509</v>
      </c>
      <c r="AF316" s="124">
        <v>27209.898250224483</v>
      </c>
      <c r="AG316" s="124">
        <v>148731</v>
      </c>
      <c r="AH316" s="124">
        <v>11650</v>
      </c>
      <c r="AI316" s="124">
        <v>5295</v>
      </c>
      <c r="AJ316" s="124">
        <v>108748</v>
      </c>
      <c r="AK316" s="117">
        <v>541060</v>
      </c>
      <c r="AL316" s="122"/>
      <c r="AM316" s="125">
        <v>0.14126899050012937</v>
      </c>
      <c r="AN316" s="126">
        <v>0.26085831515913205</v>
      </c>
      <c r="AO316" s="126">
        <v>9.0675710642072971E-2</v>
      </c>
      <c r="AP316" s="126">
        <v>0.15070066489811759</v>
      </c>
      <c r="AQ316" s="126">
        <v>5.0289983089166608E-2</v>
      </c>
      <c r="AR316" s="126">
        <v>0.27488818245665914</v>
      </c>
      <c r="AS316" s="126">
        <v>2.1531807932576794E-2</v>
      </c>
      <c r="AT316" s="126">
        <v>9.7863453221454181E-3</v>
      </c>
      <c r="AU316" s="122">
        <v>1</v>
      </c>
      <c r="AV316" s="122"/>
      <c r="AW316" s="122"/>
      <c r="AX316" s="123">
        <v>33193</v>
      </c>
      <c r="AY316" s="124">
        <v>33997</v>
      </c>
      <c r="AZ316" s="124">
        <v>68629</v>
      </c>
      <c r="BA316" s="124">
        <v>98135</v>
      </c>
      <c r="BB316" s="124">
        <v>173929</v>
      </c>
      <c r="BC316" s="124">
        <v>125887</v>
      </c>
      <c r="BD316" s="124">
        <v>14242</v>
      </c>
      <c r="BE316" s="127"/>
      <c r="BF316" s="124">
        <v>1412</v>
      </c>
      <c r="BG316" s="124">
        <v>711</v>
      </c>
      <c r="BH316" s="124">
        <v>3904</v>
      </c>
      <c r="BI316" s="124"/>
      <c r="BJ316" s="124"/>
      <c r="BK316" s="117">
        <v>4615</v>
      </c>
      <c r="BL316" s="118">
        <v>554039</v>
      </c>
      <c r="BM316" s="117"/>
      <c r="BN316" s="125">
        <v>5.9910944897380872E-2</v>
      </c>
      <c r="BO316" s="126">
        <v>6.1362106277716912E-2</v>
      </c>
      <c r="BP316" s="126">
        <v>0.12387034125756489</v>
      </c>
      <c r="BQ316" s="126">
        <v>0.17712651997422565</v>
      </c>
      <c r="BR316" s="126">
        <v>0.31392916383142705</v>
      </c>
      <c r="BS316" s="126">
        <v>0.22721685657507865</v>
      </c>
      <c r="BT316" s="126">
        <v>2.5705771615355599E-2</v>
      </c>
      <c r="BU316" s="126">
        <v>0</v>
      </c>
      <c r="BV316" s="126">
        <v>2.5485570510379234E-3</v>
      </c>
      <c r="BW316" s="126">
        <v>1.2833031609688127E-3</v>
      </c>
      <c r="BX316" s="126">
        <v>7.0464353592436637E-3</v>
      </c>
      <c r="BY316" s="126">
        <v>0</v>
      </c>
      <c r="BZ316" s="126">
        <v>0</v>
      </c>
      <c r="CA316" s="122">
        <v>8.329738520212477E-3</v>
      </c>
      <c r="CB316" s="128">
        <v>1</v>
      </c>
      <c r="CC316" s="122"/>
      <c r="CD316" s="122"/>
      <c r="CE316" s="123">
        <v>85010</v>
      </c>
      <c r="CF316" s="124">
        <v>118550</v>
      </c>
      <c r="CG316" s="124">
        <v>139064</v>
      </c>
      <c r="CH316" s="124">
        <v>46952</v>
      </c>
      <c r="CI316" s="124">
        <v>67996</v>
      </c>
      <c r="CJ316" s="124">
        <v>70365</v>
      </c>
      <c r="CK316" s="124">
        <v>16503</v>
      </c>
      <c r="CL316" s="124">
        <v>2948</v>
      </c>
      <c r="CM316" s="124">
        <v>3934</v>
      </c>
      <c r="CN316" s="124"/>
      <c r="CO316" s="124"/>
      <c r="CP316" s="124"/>
      <c r="CQ316" s="117">
        <v>6882</v>
      </c>
      <c r="CR316" s="117">
        <v>551322</v>
      </c>
      <c r="CS316" s="122"/>
      <c r="CT316" s="125">
        <v>0.15419301243193634</v>
      </c>
      <c r="CU316" s="126">
        <v>0.21502860397372134</v>
      </c>
      <c r="CV316" s="126">
        <v>0.25223734949811544</v>
      </c>
      <c r="CW316" s="126">
        <v>8.5162572870300837E-2</v>
      </c>
      <c r="CX316" s="126">
        <v>0.12333264408095451</v>
      </c>
      <c r="CY316" s="126">
        <v>0.12762958851632983</v>
      </c>
      <c r="CZ316" s="126">
        <v>2.993350528366363E-2</v>
      </c>
      <c r="DA316" s="126"/>
      <c r="DB316" s="126"/>
      <c r="DC316" s="126"/>
      <c r="DD316" s="126"/>
      <c r="DE316" s="126">
        <v>1.2482723344978072E-2</v>
      </c>
      <c r="DF316" s="122">
        <v>1</v>
      </c>
      <c r="DG316" s="122"/>
      <c r="DH316" s="122"/>
      <c r="DI316" s="122"/>
      <c r="DJ316" s="122">
        <v>0.28799999999999998</v>
      </c>
      <c r="DK316" s="122">
        <v>0.26085831515913205</v>
      </c>
      <c r="DL316" s="122">
        <v>0.31392916383142705</v>
      </c>
      <c r="DM316" s="122">
        <v>0.21502860397372134</v>
      </c>
      <c r="DN316" s="122"/>
      <c r="DO316" s="122">
        <v>0.128</v>
      </c>
      <c r="DP316" s="122">
        <v>9.0675710642072971E-2</v>
      </c>
      <c r="DQ316" s="122">
        <v>6.1362106277716912E-2</v>
      </c>
      <c r="DR316" s="122">
        <v>0.12333264408095451</v>
      </c>
      <c r="DS316" s="122"/>
      <c r="DT316" s="122">
        <v>2.9000000000000001E-2</v>
      </c>
      <c r="DU316" s="122"/>
      <c r="DV316" s="122">
        <v>0</v>
      </c>
      <c r="DW316" s="122"/>
      <c r="DX316" s="122"/>
      <c r="DY316" s="122"/>
      <c r="DZ316" s="122"/>
      <c r="EA316" s="122">
        <v>2.5485570510379234E-3</v>
      </c>
      <c r="EB316" s="122"/>
      <c r="EC316" s="122"/>
      <c r="ED316" s="122">
        <v>0.44500000000000001</v>
      </c>
      <c r="EE316" s="122">
        <v>0.35153402580120502</v>
      </c>
      <c r="EF316" s="122">
        <v>0.37783982716018188</v>
      </c>
      <c r="EG316" s="122">
        <v>0.33836124805467582</v>
      </c>
      <c r="EH316" s="122"/>
      <c r="EI316" s="122"/>
      <c r="EJ316" s="122">
        <v>-4.582971118541071E-2</v>
      </c>
      <c r="EK316" s="122">
        <v>2.5929163831427071E-2</v>
      </c>
      <c r="EL316" s="122">
        <v>-9.8900559857705711E-2</v>
      </c>
      <c r="EM316" s="122">
        <v>-7.297139602627864E-2</v>
      </c>
      <c r="EN316" s="122"/>
      <c r="EO316" s="122">
        <v>3.2656933438881541E-2</v>
      </c>
      <c r="EP316" s="122">
        <v>-6.6637893722283098E-2</v>
      </c>
      <c r="EQ316" s="122">
        <v>6.1970537803237601E-2</v>
      </c>
      <c r="ER316" s="122">
        <v>-4.6673559190454905E-3</v>
      </c>
      <c r="ES316" s="122"/>
      <c r="ET316" s="122">
        <v>0</v>
      </c>
      <c r="EU316" s="122">
        <v>-2.9000000000000001E-2</v>
      </c>
      <c r="EV316" s="122">
        <v>0</v>
      </c>
      <c r="EW316" s="122">
        <v>-2.9000000000000001E-2</v>
      </c>
      <c r="EX316" s="122"/>
      <c r="EY316" s="122">
        <v>0</v>
      </c>
      <c r="EZ316" s="122">
        <v>2.5485570510379234E-3</v>
      </c>
      <c r="FA316" s="122">
        <v>-2.5485570510379234E-3</v>
      </c>
      <c r="FB316" s="122">
        <v>0</v>
      </c>
      <c r="FC316" s="122"/>
      <c r="FD316" s="122">
        <v>-1.3172777746529196E-2</v>
      </c>
      <c r="FE316" s="122">
        <v>-6.7160172839818122E-2</v>
      </c>
      <c r="FF316" s="122">
        <v>-3.9478579105506062E-2</v>
      </c>
      <c r="FG316" s="122">
        <v>-0.10663875194532418</v>
      </c>
      <c r="FH316" s="122"/>
      <c r="FI316" s="122"/>
      <c r="FJ316" s="122"/>
      <c r="FK316" s="122">
        <v>1.6E-2</v>
      </c>
      <c r="FL316" s="122">
        <v>2.1531807932576794E-2</v>
      </c>
      <c r="FM316" s="122">
        <v>2.5705771615355599E-2</v>
      </c>
      <c r="FN316" s="122">
        <v>2.993350528366363E-2</v>
      </c>
      <c r="FO316" s="122"/>
      <c r="FP316" s="122">
        <v>8.4016973510868363E-3</v>
      </c>
      <c r="FQ316" s="122">
        <v>9.7057716153555983E-3</v>
      </c>
      <c r="FR316" s="122">
        <v>4.2277336683080313E-3</v>
      </c>
      <c r="FS316" s="122">
        <v>1.393350528366363E-2</v>
      </c>
      <c r="FT316" s="122"/>
      <c r="FU316" s="122"/>
      <c r="FV316" s="122">
        <v>0.188</v>
      </c>
      <c r="FW316" s="122">
        <v>0.27488818245665914</v>
      </c>
      <c r="FX316" s="122">
        <v>0.22721685657507865</v>
      </c>
      <c r="FY316" s="122">
        <v>0.25223734949811544</v>
      </c>
      <c r="FZ316" s="122"/>
      <c r="GA316" s="122">
        <v>-2.2650832958543698E-2</v>
      </c>
      <c r="GB316" s="122">
        <v>3.9216856575078646E-2</v>
      </c>
      <c r="GC316" s="122">
        <v>2.5020492923036791E-2</v>
      </c>
      <c r="GD316" s="122">
        <v>6.4237349498115437E-2</v>
      </c>
      <c r="GE316" s="122"/>
      <c r="GF316" s="122"/>
      <c r="GG316" s="122">
        <v>0.121</v>
      </c>
      <c r="GH316" s="122">
        <v>0.14126899050012937</v>
      </c>
      <c r="GI316" s="122">
        <v>0.12387034125756489</v>
      </c>
      <c r="GJ316" s="122">
        <v>0.12762958851632983</v>
      </c>
      <c r="GK316" s="122"/>
      <c r="GL316" s="122">
        <v>-1.3639401983799537E-2</v>
      </c>
      <c r="GM316" s="122">
        <v>2.8703412575648984E-3</v>
      </c>
      <c r="GN316" s="122">
        <v>3.7592472587649334E-3</v>
      </c>
      <c r="GO316" s="122">
        <v>6.6295885163298318E-3</v>
      </c>
      <c r="GP316" s="122"/>
      <c r="GQ316" s="122"/>
      <c r="GR316" s="122">
        <v>0.18099999999999999</v>
      </c>
      <c r="GS316" s="122">
        <v>0.15070066489811759</v>
      </c>
      <c r="GT316" s="122">
        <v>0.17712651997422565</v>
      </c>
      <c r="GU316" s="122">
        <v>0.15419301243193634</v>
      </c>
      <c r="GV316" s="122"/>
      <c r="GW316" s="122">
        <v>3.492347533818746E-3</v>
      </c>
      <c r="GX316" s="122">
        <v>-3.8734800257743396E-3</v>
      </c>
      <c r="GY316" s="122">
        <v>-2.2933507542289316E-2</v>
      </c>
      <c r="GZ316" s="122">
        <v>-2.6806987568063656E-2</v>
      </c>
      <c r="HA316" s="122"/>
      <c r="HB316" s="122"/>
      <c r="HC316" s="122">
        <v>4.8000000000000001E-2</v>
      </c>
      <c r="HD316" s="122">
        <v>5.0289983089166608E-2</v>
      </c>
      <c r="HE316" s="122">
        <v>5.9910944897380872E-2</v>
      </c>
      <c r="HF316" s="122">
        <v>8.5162572870300837E-2</v>
      </c>
      <c r="HG316" s="122"/>
      <c r="HH316" s="122">
        <v>3.4872589781134229E-2</v>
      </c>
      <c r="HI316" s="122">
        <v>1.1910944897380871E-2</v>
      </c>
      <c r="HJ316" s="122">
        <v>2.5251627972919966E-2</v>
      </c>
      <c r="HK316" s="122">
        <v>3.7162572870300836E-2</v>
      </c>
      <c r="HL316" s="122"/>
      <c r="HM316" s="122"/>
      <c r="HN316" s="122">
        <f t="shared" si="739"/>
        <v>0.19700000000000001</v>
      </c>
      <c r="HO316" s="122">
        <f t="shared" si="740"/>
        <v>0.22899999999999998</v>
      </c>
      <c r="HP316" s="122">
        <f t="shared" si="741"/>
        <v>0.245</v>
      </c>
      <c r="HQ316" s="122"/>
      <c r="HR316" s="122">
        <f t="shared" si="742"/>
        <v>0.17223247283069437</v>
      </c>
      <c r="HS316" s="122">
        <f t="shared" si="743"/>
        <v>0.20099064798728419</v>
      </c>
      <c r="HT316" s="122">
        <f t="shared" si="744"/>
        <v>0.22252245591986097</v>
      </c>
      <c r="HU316" s="122"/>
      <c r="HV316" s="122">
        <f t="shared" si="745"/>
        <v>0.20283229158958124</v>
      </c>
      <c r="HW316" s="122">
        <f t="shared" si="746"/>
        <v>0.23703746487160654</v>
      </c>
      <c r="HX316" s="122">
        <f t="shared" si="747"/>
        <v>0.26274323648696213</v>
      </c>
      <c r="HY316" s="122"/>
      <c r="HZ316" s="122">
        <f t="shared" si="748"/>
        <v>0.18412651771559996</v>
      </c>
      <c r="IA316" s="122">
        <f t="shared" si="749"/>
        <v>0.23935558530223716</v>
      </c>
      <c r="IB316" s="122">
        <f t="shared" si="750"/>
        <v>0.26928909058590078</v>
      </c>
      <c r="IC316" s="122"/>
      <c r="ID316" s="122"/>
      <c r="IE316" s="122">
        <f t="shared" si="751"/>
        <v>1.1894044884905586E-2</v>
      </c>
      <c r="IF316" s="122">
        <f t="shared" si="752"/>
        <v>5.8322915895812344E-3</v>
      </c>
      <c r="IG316" s="122">
        <f t="shared" si="753"/>
        <v>-1.8705773873981285E-2</v>
      </c>
      <c r="IH316" s="122">
        <f t="shared" si="754"/>
        <v>-1.2873482284400051E-2</v>
      </c>
      <c r="II316" s="122"/>
      <c r="IJ316" s="122">
        <f t="shared" si="755"/>
        <v>3.8364937314952968E-2</v>
      </c>
      <c r="IK316" s="122">
        <f t="shared" si="756"/>
        <v>8.0374648716065589E-3</v>
      </c>
      <c r="IL316" s="122">
        <f t="shared" si="757"/>
        <v>2.3181204306306213E-3</v>
      </c>
      <c r="IM316" s="122">
        <f t="shared" si="758"/>
        <v>1.035558530223718E-2</v>
      </c>
      <c r="IN316" s="122"/>
      <c r="IO316" s="122">
        <f t="shared" si="759"/>
        <v>4.6766634666039808E-2</v>
      </c>
      <c r="IP316" s="122">
        <f t="shared" si="760"/>
        <v>1.7743236486962133E-2</v>
      </c>
      <c r="IQ316" s="122">
        <f t="shared" si="761"/>
        <v>6.5458540989386527E-3</v>
      </c>
      <c r="IR316" s="122">
        <f t="shared" si="762"/>
        <v>2.4289090585900786E-2</v>
      </c>
      <c r="IS316" s="122"/>
      <c r="IT316" s="122"/>
      <c r="IU316" s="122"/>
      <c r="IV316" s="122"/>
      <c r="IW316" s="122"/>
      <c r="IX316" s="186">
        <v>5.7425362743364774</v>
      </c>
      <c r="IY316" s="186">
        <v>5.8137650574050923</v>
      </c>
      <c r="IZ316" s="178">
        <v>-0.16882009825320876</v>
      </c>
      <c r="JA316" s="122"/>
      <c r="JB316" s="117">
        <v>17790</v>
      </c>
      <c r="JC316" s="117">
        <v>100</v>
      </c>
      <c r="JD316" s="117">
        <v>94</v>
      </c>
      <c r="JE316" s="122">
        <v>1.5025926278677644E-2</v>
      </c>
      <c r="JF316" s="122">
        <v>7.2516861213672984E-2</v>
      </c>
      <c r="JG316" s="117"/>
      <c r="JH316" s="117">
        <v>8214</v>
      </c>
      <c r="JI316" s="117">
        <v>1025</v>
      </c>
      <c r="JJ316" s="178">
        <v>0.12478694911127343</v>
      </c>
      <c r="JK316" s="117">
        <v>5581</v>
      </c>
      <c r="JL316" s="117">
        <v>1003.5</v>
      </c>
      <c r="JM316" s="178">
        <v>0.17980648629277907</v>
      </c>
      <c r="JN316" s="117">
        <v>13795</v>
      </c>
      <c r="JO316" s="117">
        <v>2028.5</v>
      </c>
      <c r="JP316" s="178">
        <v>0.14704603117071402</v>
      </c>
      <c r="JQ316" s="178">
        <v>0.5402162674366382</v>
      </c>
      <c r="JR316" s="117"/>
      <c r="JS316" s="117"/>
      <c r="JT316" s="122"/>
      <c r="JU316" s="178"/>
      <c r="JV316" s="178"/>
      <c r="JW316" s="178"/>
      <c r="JX316" s="178">
        <v>8.599407504937458E-3</v>
      </c>
      <c r="JY316" s="178">
        <v>0.17680217248189598</v>
      </c>
      <c r="JZ316" s="178"/>
      <c r="KA316" s="178"/>
      <c r="KB316" s="178"/>
      <c r="KC316" s="178"/>
      <c r="KD316" s="178"/>
      <c r="KE316" s="178"/>
      <c r="KF316" s="178"/>
      <c r="KG316" s="178"/>
      <c r="KH316" s="117"/>
      <c r="KI316" s="117"/>
      <c r="KJ316" s="117"/>
      <c r="KK316" s="117"/>
      <c r="KL316" s="122"/>
      <c r="KM316" s="122"/>
      <c r="KN316" s="178"/>
      <c r="KO316" s="178"/>
      <c r="KP316" s="178"/>
      <c r="KQ316" s="117">
        <v>22431</v>
      </c>
      <c r="KR316" s="117">
        <v>53560</v>
      </c>
      <c r="KS316" s="178">
        <v>0.41880134428678117</v>
      </c>
      <c r="KT316" s="117">
        <v>45543</v>
      </c>
      <c r="KU316" s="117">
        <v>108636</v>
      </c>
      <c r="KV316" s="178">
        <v>0.4192256710482713</v>
      </c>
      <c r="KW316" s="117">
        <v>66053</v>
      </c>
      <c r="KX316" s="117">
        <v>161673</v>
      </c>
      <c r="KY316" s="178">
        <v>0.40855925231795043</v>
      </c>
      <c r="KZ316" s="117">
        <v>89503</v>
      </c>
      <c r="LA316" s="117">
        <v>231247</v>
      </c>
      <c r="LB316" s="178">
        <v>0.38704502112459838</v>
      </c>
      <c r="LC316" s="117">
        <v>36676</v>
      </c>
      <c r="LD316" s="117">
        <v>105384</v>
      </c>
      <c r="LE316" s="178">
        <v>0.34802247020420557</v>
      </c>
      <c r="LF316" s="117">
        <v>53250</v>
      </c>
      <c r="LG316" s="117">
        <v>175228</v>
      </c>
      <c r="LH316" s="178">
        <v>0.30388978930307942</v>
      </c>
      <c r="LI316" s="117">
        <v>36587</v>
      </c>
      <c r="LJ316" s="117">
        <v>191875</v>
      </c>
      <c r="LK316" s="178">
        <v>0.1906814332247557</v>
      </c>
      <c r="LL316" s="117">
        <v>126509</v>
      </c>
      <c r="LM316" s="117">
        <v>472487</v>
      </c>
      <c r="LN316" s="178">
        <v>0.26775128204585524</v>
      </c>
      <c r="LO316" s="178"/>
      <c r="LP316" s="117">
        <v>19873</v>
      </c>
      <c r="LQ316" s="117">
        <v>162858</v>
      </c>
      <c r="LR316" s="178">
        <v>0.12202655073745226</v>
      </c>
      <c r="LS316" s="117">
        <v>235885</v>
      </c>
      <c r="LT316" s="117">
        <v>866592</v>
      </c>
      <c r="LU316" s="178">
        <v>0.2721984509434659</v>
      </c>
      <c r="LV316" s="178"/>
      <c r="LW316" s="117"/>
      <c r="LX316" s="117"/>
      <c r="LY316" s="117"/>
      <c r="LZ316" s="117"/>
      <c r="MA316" s="117"/>
      <c r="MB316" s="117"/>
      <c r="MC316" s="117"/>
      <c r="MD316" s="117"/>
    </row>
    <row r="317" spans="1:342" x14ac:dyDescent="0.25">
      <c r="B317" s="171"/>
      <c r="JX317" s="136">
        <v>1.2951223289770938E-2</v>
      </c>
      <c r="JY317" s="136">
        <v>0.23928519928861736</v>
      </c>
    </row>
    <row r="318" spans="1:342" s="105" customFormat="1" x14ac:dyDescent="0.25">
      <c r="A318" s="91"/>
      <c r="B318" s="91"/>
      <c r="C318" s="5"/>
      <c r="D318" s="151"/>
      <c r="E318" s="92"/>
      <c r="F318" s="103" t="s">
        <v>386</v>
      </c>
      <c r="G318" s="142"/>
      <c r="H318" s="142"/>
      <c r="I318" s="142"/>
      <c r="J318" s="142"/>
      <c r="K318" s="142"/>
      <c r="L318" s="142"/>
      <c r="M318" s="142"/>
      <c r="N318" s="142"/>
      <c r="O318" s="142"/>
      <c r="P318" s="103"/>
      <c r="Q318" s="142"/>
      <c r="R318" s="142"/>
      <c r="S318" s="142"/>
      <c r="T318" s="142"/>
      <c r="U318" s="142"/>
      <c r="V318" s="142"/>
      <c r="W318" s="142"/>
      <c r="X318" s="142"/>
      <c r="Y318" s="142"/>
      <c r="Z318" s="170"/>
      <c r="AA318" s="96"/>
      <c r="AB318" s="97">
        <v>110306</v>
      </c>
      <c r="AC318" s="97">
        <v>266496</v>
      </c>
      <c r="AD318" s="97">
        <v>88705</v>
      </c>
      <c r="AE318" s="97">
        <v>180165.58915949368</v>
      </c>
      <c r="AF318" s="97">
        <v>108388.41084050632</v>
      </c>
      <c r="AG318" s="97">
        <v>135949</v>
      </c>
      <c r="AH318" s="97">
        <v>39396</v>
      </c>
      <c r="AI318" s="97">
        <v>15468</v>
      </c>
      <c r="AJ318" s="97">
        <v>18763</v>
      </c>
      <c r="AK318" s="103">
        <v>944874</v>
      </c>
      <c r="AL318" s="96"/>
      <c r="AM318" s="99">
        <v>0.11674149145812034</v>
      </c>
      <c r="AN318" s="100">
        <v>0.28204395506702479</v>
      </c>
      <c r="AO318" s="100">
        <v>9.3880242233355976E-2</v>
      </c>
      <c r="AP318" s="100">
        <v>0.19067684067875049</v>
      </c>
      <c r="AQ318" s="100">
        <v>0.11471202598495282</v>
      </c>
      <c r="AR318" s="100">
        <v>0.14388055973600714</v>
      </c>
      <c r="AS318" s="100">
        <v>4.1694448148642038E-2</v>
      </c>
      <c r="AT318" s="100">
        <v>1.6370436693146386E-2</v>
      </c>
      <c r="AU318" s="143">
        <v>1</v>
      </c>
      <c r="AV318" s="99"/>
      <c r="AW318" s="96"/>
      <c r="AX318" s="97">
        <v>121939</v>
      </c>
      <c r="AY318" s="97">
        <v>59657</v>
      </c>
      <c r="AZ318" s="97">
        <v>119768</v>
      </c>
      <c r="BA318" s="97">
        <v>171967</v>
      </c>
      <c r="BB318" s="97">
        <v>292699</v>
      </c>
      <c r="BC318" s="97">
        <v>140361</v>
      </c>
      <c r="BD318" s="97">
        <v>49582</v>
      </c>
      <c r="BE318" s="144">
        <v>6028</v>
      </c>
      <c r="BF318" s="97">
        <v>2832</v>
      </c>
      <c r="BG318" s="97">
        <v>1514</v>
      </c>
      <c r="BH318" s="97">
        <v>7192</v>
      </c>
      <c r="BI318" s="97">
        <v>1392</v>
      </c>
      <c r="BJ318" s="97">
        <v>209</v>
      </c>
      <c r="BK318" s="97">
        <v>10307</v>
      </c>
      <c r="BL318" s="103">
        <v>975140</v>
      </c>
      <c r="BM318" s="98"/>
      <c r="BN318" s="100">
        <v>0.12504768546054926</v>
      </c>
      <c r="BO318" s="100">
        <v>6.1177882150255346E-2</v>
      </c>
      <c r="BP318" s="100">
        <v>0.12282133847447546</v>
      </c>
      <c r="BQ318" s="100">
        <v>0.17635108804889554</v>
      </c>
      <c r="BR318" s="100">
        <v>0.30016100252271466</v>
      </c>
      <c r="BS318" s="100">
        <v>0.14393933178825605</v>
      </c>
      <c r="BT318" s="100">
        <v>5.084603236458355E-2</v>
      </c>
      <c r="BU318" s="100">
        <v>6.1816764772237836E-3</v>
      </c>
      <c r="BV318" s="100">
        <v>2.9041983715158851E-3</v>
      </c>
      <c r="BW318" s="100">
        <v>1.5525975757327154E-3</v>
      </c>
      <c r="BX318" s="100">
        <v>7.3753512316180238E-3</v>
      </c>
      <c r="BY318" s="100">
        <v>1.4274873351518757E-3</v>
      </c>
      <c r="BZ318" s="100">
        <v>2.1432819902783191E-4</v>
      </c>
      <c r="CA318" s="96">
        <v>1.0569764341530449E-2</v>
      </c>
      <c r="CB318" s="96">
        <v>1</v>
      </c>
      <c r="CC318" s="96"/>
      <c r="CD318" s="96"/>
      <c r="CE318" s="97">
        <v>125246</v>
      </c>
      <c r="CF318" s="97">
        <v>234436</v>
      </c>
      <c r="CG318" s="97">
        <v>134335</v>
      </c>
      <c r="CH318" s="97">
        <v>172408</v>
      </c>
      <c r="CI318" s="97">
        <v>116940</v>
      </c>
      <c r="CJ318" s="97">
        <v>110378</v>
      </c>
      <c r="CK318" s="97">
        <v>54983</v>
      </c>
      <c r="CL318" s="97">
        <v>5254</v>
      </c>
      <c r="CM318" s="97">
        <v>4379</v>
      </c>
      <c r="CN318" s="97">
        <v>3491</v>
      </c>
      <c r="CO318" s="97">
        <v>6651</v>
      </c>
      <c r="CP318" s="97">
        <v>0</v>
      </c>
      <c r="CQ318" s="97">
        <v>19775</v>
      </c>
      <c r="CR318" s="98">
        <v>968501</v>
      </c>
      <c r="CS318" s="96"/>
      <c r="CT318" s="99">
        <v>0.12931943281421496</v>
      </c>
      <c r="CU318" s="100">
        <v>0.2420606690132483</v>
      </c>
      <c r="CV318" s="100">
        <v>0.13870403850899482</v>
      </c>
      <c r="CW318" s="100">
        <v>0.17801530406267005</v>
      </c>
      <c r="CX318" s="100">
        <v>0.12074329298575841</v>
      </c>
      <c r="CY318" s="100">
        <v>0.11396787406517908</v>
      </c>
      <c r="CZ318" s="100">
        <v>5.6771237200581103E-2</v>
      </c>
      <c r="DA318" s="100"/>
      <c r="DB318" s="100"/>
      <c r="DC318" s="100"/>
      <c r="DD318" s="100"/>
      <c r="DE318" s="96">
        <v>2.0418151349353278E-2</v>
      </c>
      <c r="DF318" s="96">
        <v>1</v>
      </c>
      <c r="DG318" s="96"/>
      <c r="DH318" s="96"/>
      <c r="DI318" s="96"/>
      <c r="DJ318" s="99"/>
      <c r="DK318" s="96">
        <v>0.28204395506702479</v>
      </c>
      <c r="DL318" s="96">
        <v>0.30016100252271466</v>
      </c>
      <c r="DM318" s="100">
        <v>0.2420606690132483</v>
      </c>
      <c r="DN318" s="96"/>
      <c r="DO318" s="96"/>
      <c r="DP318" s="96">
        <v>9.3880242233355976E-2</v>
      </c>
      <c r="DQ318" s="96">
        <v>6.1177882150255346E-2</v>
      </c>
      <c r="DR318" s="96">
        <v>0.12074329298575841</v>
      </c>
      <c r="DS318" s="96"/>
      <c r="DT318" s="96"/>
      <c r="DU318" s="96"/>
      <c r="DV318" s="96">
        <v>6.1816764772237836E-3</v>
      </c>
      <c r="DW318" s="96"/>
      <c r="DX318" s="96"/>
      <c r="DY318" s="96"/>
      <c r="DZ318" s="96"/>
      <c r="EA318" s="96">
        <v>2.9041983715158851E-3</v>
      </c>
      <c r="EB318" s="96"/>
      <c r="EC318" s="96"/>
      <c r="ED318" s="96"/>
      <c r="EE318" s="96">
        <v>0.37592419730038074</v>
      </c>
      <c r="EF318" s="96">
        <v>0.37042475952170967</v>
      </c>
      <c r="EG318" s="96">
        <v>0.36280396199900672</v>
      </c>
      <c r="EH318" s="96"/>
      <c r="EI318" s="96"/>
      <c r="EJ318" s="96">
        <v>-3.998328605377649E-2</v>
      </c>
      <c r="EK318" s="96"/>
      <c r="EL318" s="96">
        <v>-5.8100333509466362E-2</v>
      </c>
      <c r="EM318" s="96"/>
      <c r="EN318" s="96"/>
      <c r="EO318" s="96">
        <v>2.6863050752402431E-2</v>
      </c>
      <c r="EP318" s="96"/>
      <c r="EQ318" s="96">
        <v>5.9565410835503062E-2</v>
      </c>
      <c r="ER318" s="96"/>
      <c r="ES318" s="96"/>
      <c r="ET318" s="96">
        <v>0</v>
      </c>
      <c r="EU318" s="96"/>
      <c r="EV318" s="96">
        <v>-6.1816764772237836E-3</v>
      </c>
      <c r="EW318" s="96"/>
      <c r="EX318" s="96"/>
      <c r="EY318" s="96">
        <v>0</v>
      </c>
      <c r="EZ318" s="96"/>
      <c r="FA318" s="96">
        <v>-2.9041983715158851E-3</v>
      </c>
      <c r="FB318" s="96"/>
      <c r="FC318" s="96"/>
      <c r="FD318" s="96">
        <v>-1.3120235301374017E-2</v>
      </c>
      <c r="FE318" s="96"/>
      <c r="FF318" s="96">
        <v>-7.620797522702949E-3</v>
      </c>
      <c r="FG318" s="96"/>
      <c r="FH318" s="96"/>
      <c r="FI318" s="96"/>
      <c r="FJ318" s="96"/>
      <c r="FK318" s="96"/>
      <c r="FL318" s="96">
        <v>4.1694448148642038E-2</v>
      </c>
      <c r="FM318" s="96">
        <v>5.084603236458355E-2</v>
      </c>
      <c r="FN318" s="96">
        <v>5.6771237200581103E-2</v>
      </c>
      <c r="FO318" s="96"/>
      <c r="FP318" s="96">
        <v>1.5076789051939064E-2</v>
      </c>
      <c r="FQ318" s="96"/>
      <c r="FR318" s="96">
        <v>5.9252048359975523E-3</v>
      </c>
      <c r="FS318" s="96"/>
      <c r="FT318" s="96"/>
      <c r="FU318" s="96"/>
      <c r="FV318" s="96"/>
      <c r="FW318" s="96">
        <v>0.14388055973600714</v>
      </c>
      <c r="FX318" s="96">
        <v>0.14393933178825605</v>
      </c>
      <c r="FY318" s="96">
        <v>0.13870403850899482</v>
      </c>
      <c r="FZ318" s="96"/>
      <c r="GA318" s="96">
        <v>-5.1765212270123151E-3</v>
      </c>
      <c r="GB318" s="96"/>
      <c r="GC318" s="96">
        <v>-5.2352932792612272E-3</v>
      </c>
      <c r="GD318" s="96"/>
      <c r="GE318" s="96"/>
      <c r="GF318" s="96"/>
      <c r="GG318" s="96"/>
      <c r="GH318" s="96">
        <v>0.11674149145812034</v>
      </c>
      <c r="GI318" s="96">
        <v>0.12282133847447546</v>
      </c>
      <c r="GJ318" s="96">
        <v>0.11396787406517908</v>
      </c>
      <c r="GK318" s="96"/>
      <c r="GL318" s="96">
        <v>-2.773617392941255E-3</v>
      </c>
      <c r="GM318" s="96"/>
      <c r="GN318" s="96">
        <v>-8.8534644092963799E-3</v>
      </c>
      <c r="GO318" s="96"/>
      <c r="GP318" s="96"/>
      <c r="GQ318" s="96"/>
      <c r="GR318" s="96"/>
      <c r="GS318" s="96">
        <v>0.19067684067875049</v>
      </c>
      <c r="GT318" s="96">
        <v>0.17635108804889554</v>
      </c>
      <c r="GU318" s="96">
        <v>0.12931943281421496</v>
      </c>
      <c r="GV318" s="96"/>
      <c r="GW318" s="96">
        <v>-6.1357407864535529E-2</v>
      </c>
      <c r="GX318" s="96"/>
      <c r="GY318" s="96">
        <v>-4.7031655234680586E-2</v>
      </c>
      <c r="GZ318" s="96"/>
      <c r="HA318" s="96"/>
      <c r="HB318" s="96"/>
      <c r="HC318" s="96"/>
      <c r="HD318" s="96">
        <v>0.11471202598495282</v>
      </c>
      <c r="HE318" s="96">
        <v>0.12504768546054926</v>
      </c>
      <c r="HF318" s="96">
        <v>0.17801530406267005</v>
      </c>
      <c r="HG318" s="96"/>
      <c r="HH318" s="96">
        <v>6.3303278077717226E-2</v>
      </c>
      <c r="HI318" s="96"/>
      <c r="HJ318" s="96">
        <v>5.2967618602120792E-2</v>
      </c>
      <c r="HK318" s="96"/>
      <c r="HL318" s="96"/>
      <c r="HM318" s="96"/>
      <c r="HN318" s="96"/>
      <c r="HO318" s="96"/>
      <c r="HP318" s="96"/>
      <c r="HQ318" s="96"/>
      <c r="HR318" s="96">
        <f t="shared" si="742"/>
        <v>0.23237128882739252</v>
      </c>
      <c r="HS318" s="96">
        <f t="shared" si="743"/>
        <v>0.3053888666637033</v>
      </c>
      <c r="HT318" s="96">
        <f t="shared" si="744"/>
        <v>0.34708331481234533</v>
      </c>
      <c r="HU318" s="96"/>
      <c r="HV318" s="96">
        <f t="shared" si="745"/>
        <v>0.22719712041347909</v>
      </c>
      <c r="HW318" s="96">
        <f t="shared" si="746"/>
        <v>0.30139877350944477</v>
      </c>
      <c r="HX318" s="96">
        <f t="shared" si="747"/>
        <v>0.35224480587402834</v>
      </c>
      <c r="HY318" s="96"/>
      <c r="HZ318" s="96">
        <f t="shared" si="748"/>
        <v>0.18609067001479607</v>
      </c>
      <c r="IA318" s="96">
        <f t="shared" si="749"/>
        <v>0.30733473687688501</v>
      </c>
      <c r="IB318" s="96">
        <f t="shared" si="750"/>
        <v>0.36410597407746614</v>
      </c>
      <c r="IC318" s="96"/>
      <c r="ID318" s="96"/>
      <c r="IE318" s="96">
        <f t="shared" si="751"/>
        <v>-4.6280618812596458E-2</v>
      </c>
      <c r="IF318" s="96"/>
      <c r="IG318" s="96">
        <f t="shared" si="753"/>
        <v>-4.110645039868302E-2</v>
      </c>
      <c r="IH318" s="96"/>
      <c r="II318" s="96"/>
      <c r="IJ318" s="96">
        <f t="shared" si="755"/>
        <v>1.9458702131817107E-3</v>
      </c>
      <c r="IK318" s="96"/>
      <c r="IL318" s="96">
        <f t="shared" si="757"/>
        <v>5.9359633674402335E-3</v>
      </c>
      <c r="IM318" s="96"/>
      <c r="IN318" s="96"/>
      <c r="IO318" s="96">
        <f t="shared" si="759"/>
        <v>1.702265926512081E-2</v>
      </c>
      <c r="IP318" s="96">
        <f t="shared" si="760"/>
        <v>0.35224480587402834</v>
      </c>
      <c r="IQ318" s="96">
        <f t="shared" si="761"/>
        <v>1.18611682034378E-2</v>
      </c>
      <c r="IR318" s="96">
        <f t="shared" si="762"/>
        <v>0.36410597407746614</v>
      </c>
      <c r="IS318" s="96"/>
      <c r="IT318" s="96"/>
      <c r="IU318" s="96"/>
      <c r="IV318" s="96"/>
      <c r="IW318" s="96"/>
      <c r="IX318" s="184"/>
      <c r="IY318" s="184"/>
      <c r="IZ318" s="176"/>
      <c r="JA318" s="96"/>
      <c r="JB318" s="98"/>
      <c r="JC318" s="98"/>
      <c r="JD318" s="98"/>
      <c r="JE318" s="96"/>
      <c r="JF318" s="96"/>
      <c r="JG318" s="98"/>
      <c r="JH318" s="98"/>
      <c r="JI318" s="98"/>
      <c r="JJ318" s="176"/>
      <c r="JK318" s="98"/>
      <c r="JL318" s="98"/>
      <c r="JM318" s="176"/>
      <c r="JN318" s="176"/>
      <c r="JO318" s="176"/>
      <c r="JP318" s="176"/>
      <c r="JQ318" s="176"/>
      <c r="JR318" s="98"/>
      <c r="JS318" s="98"/>
      <c r="JT318" s="96"/>
      <c r="JU318" s="176"/>
      <c r="JV318" s="176"/>
      <c r="JW318" s="176"/>
      <c r="JX318" s="176">
        <v>1.3518388828760001E-2</v>
      </c>
      <c r="JY318" s="176">
        <v>0.40117994100294985</v>
      </c>
      <c r="JZ318" s="176"/>
      <c r="KA318" s="176"/>
      <c r="KB318" s="176"/>
      <c r="KC318" s="176"/>
      <c r="KD318" s="176"/>
      <c r="KE318" s="176"/>
      <c r="KF318" s="176"/>
      <c r="KG318" s="176"/>
      <c r="KH318" s="98"/>
      <c r="KI318" s="98"/>
      <c r="KJ318" s="98"/>
      <c r="KK318" s="98"/>
      <c r="KL318" s="96"/>
      <c r="KM318" s="96"/>
      <c r="KN318" s="176"/>
      <c r="KO318" s="176"/>
      <c r="KP318" s="176"/>
      <c r="KQ318" s="98"/>
      <c r="KR318" s="98"/>
      <c r="KS318" s="176"/>
      <c r="KT318" s="98"/>
      <c r="KU318" s="98"/>
      <c r="KV318" s="176"/>
      <c r="KW318" s="98"/>
      <c r="KX318" s="98"/>
      <c r="KY318" s="176"/>
      <c r="KZ318" s="98"/>
      <c r="LA318" s="98"/>
      <c r="LB318" s="176"/>
      <c r="LC318" s="98"/>
      <c r="LD318" s="98"/>
      <c r="LE318" s="176"/>
      <c r="LF318" s="98"/>
      <c r="LG318" s="98"/>
      <c r="LH318" s="176"/>
      <c r="LI318" s="98"/>
      <c r="LJ318" s="98"/>
      <c r="LK318" s="176"/>
      <c r="LL318" s="98"/>
      <c r="LM318" s="98"/>
      <c r="LN318" s="176"/>
      <c r="LO318" s="176"/>
      <c r="LP318" s="98"/>
      <c r="LQ318" s="98"/>
      <c r="LR318" s="176"/>
      <c r="LS318" s="98"/>
      <c r="LT318" s="98"/>
      <c r="LU318" s="176"/>
      <c r="LV318" s="176"/>
      <c r="LW318" s="98"/>
      <c r="LX318" s="98"/>
      <c r="LY318" s="98"/>
      <c r="LZ318" s="98"/>
      <c r="MA318" s="98"/>
      <c r="MB318" s="98"/>
      <c r="MC318" s="98"/>
      <c r="MD318" s="98"/>
    </row>
    <row r="319" spans="1:342" s="105" customFormat="1" outlineLevel="1" x14ac:dyDescent="0.25">
      <c r="A319" s="149"/>
      <c r="B319" s="149"/>
      <c r="C319" s="149"/>
      <c r="D319" s="149"/>
      <c r="E319" s="103"/>
      <c r="F319" s="103" t="s">
        <v>389</v>
      </c>
      <c r="G319" s="142"/>
      <c r="H319" s="142"/>
      <c r="I319" s="142"/>
      <c r="J319" s="142"/>
      <c r="K319" s="142"/>
      <c r="L319" s="142"/>
      <c r="M319" s="142"/>
      <c r="N319" s="142"/>
      <c r="O319" s="142"/>
      <c r="P319" s="103"/>
      <c r="Q319" s="142"/>
      <c r="R319" s="142"/>
      <c r="S319" s="142"/>
      <c r="T319" s="142"/>
      <c r="U319" s="142"/>
      <c r="V319" s="142"/>
      <c r="W319" s="142"/>
      <c r="X319" s="142"/>
      <c r="Y319" s="142"/>
      <c r="Z319" s="170"/>
      <c r="AA319" s="96"/>
      <c r="AB319" s="97">
        <v>48028</v>
      </c>
      <c r="AC319" s="97">
        <v>120710</v>
      </c>
      <c r="AD319" s="97">
        <v>42103</v>
      </c>
      <c r="AE319" s="97">
        <v>82782</v>
      </c>
      <c r="AF319" s="97">
        <v>54236</v>
      </c>
      <c r="AG319" s="97">
        <v>28845</v>
      </c>
      <c r="AH319" s="97">
        <v>26722</v>
      </c>
      <c r="AI319" s="97">
        <v>7896</v>
      </c>
      <c r="AJ319" s="97">
        <v>0</v>
      </c>
      <c r="AK319" s="103">
        <v>411322</v>
      </c>
      <c r="AL319" s="100"/>
      <c r="AM319" s="100">
        <v>0.11676496759229996</v>
      </c>
      <c r="AN319" s="100">
        <v>0.29346837757280186</v>
      </c>
      <c r="AO319" s="100">
        <v>0.10236019468931883</v>
      </c>
      <c r="AP319" s="100">
        <v>0.20125838151132203</v>
      </c>
      <c r="AQ319" s="100">
        <v>0.13185776593520404</v>
      </c>
      <c r="AR319" s="100">
        <v>7.0127539980842257E-2</v>
      </c>
      <c r="AS319" s="100">
        <v>6.4966133588769875E-2</v>
      </c>
      <c r="AT319" s="100">
        <v>1.9196639129441168E-2</v>
      </c>
      <c r="AU319" s="143">
        <v>1</v>
      </c>
      <c r="AV319" s="100"/>
      <c r="AW319" s="96"/>
      <c r="AX319" s="97">
        <v>63677</v>
      </c>
      <c r="AY319" s="97">
        <v>29132</v>
      </c>
      <c r="AZ319" s="97">
        <v>50787</v>
      </c>
      <c r="BA319" s="97">
        <v>76412</v>
      </c>
      <c r="BB319" s="97">
        <v>126869</v>
      </c>
      <c r="BC319" s="97">
        <v>43645</v>
      </c>
      <c r="BD319" s="97">
        <v>32130</v>
      </c>
      <c r="BE319" s="97">
        <v>0</v>
      </c>
      <c r="BF319" s="97">
        <v>1009</v>
      </c>
      <c r="BG319" s="97">
        <v>655</v>
      </c>
      <c r="BH319" s="97">
        <v>4676</v>
      </c>
      <c r="BI319" s="97">
        <v>145</v>
      </c>
      <c r="BJ319" s="97">
        <v>117</v>
      </c>
      <c r="BK319" s="97">
        <v>5593</v>
      </c>
      <c r="BL319" s="103">
        <v>429254</v>
      </c>
      <c r="BM319" s="98"/>
      <c r="BN319" s="100">
        <v>0.14834340507019153</v>
      </c>
      <c r="BO319" s="100">
        <v>6.7866577830375488E-2</v>
      </c>
      <c r="BP319" s="100">
        <v>0.11831456433719896</v>
      </c>
      <c r="BQ319" s="100">
        <v>0.1780111542350217</v>
      </c>
      <c r="BR319" s="100">
        <v>0.29555694297548768</v>
      </c>
      <c r="BS319" s="100">
        <v>0.10167639672548189</v>
      </c>
      <c r="BT319" s="100">
        <v>7.4850787645543204E-2</v>
      </c>
      <c r="BU319" s="100">
        <v>0</v>
      </c>
      <c r="BV319" s="100">
        <v>2.3505896275864639E-3</v>
      </c>
      <c r="BW319" s="100">
        <v>1.5259030783638591E-3</v>
      </c>
      <c r="BX319" s="100">
        <v>1.0893317243403672E-2</v>
      </c>
      <c r="BY319" s="100">
        <v>3.3779533795841158E-4</v>
      </c>
      <c r="BZ319" s="100">
        <v>2.7256589338713207E-4</v>
      </c>
      <c r="CA319" s="96">
        <v>1.3029581553113075E-2</v>
      </c>
      <c r="CB319" s="96">
        <v>1</v>
      </c>
      <c r="CC319" s="96"/>
      <c r="CD319" s="96"/>
      <c r="CE319" s="97">
        <v>54166</v>
      </c>
      <c r="CF319" s="97">
        <v>112392</v>
      </c>
      <c r="CG319" s="97">
        <v>32147</v>
      </c>
      <c r="CH319" s="97">
        <v>86793</v>
      </c>
      <c r="CI319" s="97">
        <v>44511</v>
      </c>
      <c r="CJ319" s="97">
        <v>46519</v>
      </c>
      <c r="CK319" s="97">
        <v>34397</v>
      </c>
      <c r="CL319" s="97">
        <v>2791</v>
      </c>
      <c r="CM319" s="97">
        <v>2960</v>
      </c>
      <c r="CN319" s="97">
        <v>3408</v>
      </c>
      <c r="CO319" s="97">
        <v>6651</v>
      </c>
      <c r="CP319" s="97">
        <v>0</v>
      </c>
      <c r="CQ319" s="97">
        <v>15810</v>
      </c>
      <c r="CR319" s="97">
        <v>426735</v>
      </c>
      <c r="CS319" s="100"/>
      <c r="CT319" s="100">
        <v>0.1269312336696076</v>
      </c>
      <c r="CU319" s="100">
        <v>0.26337656859643571</v>
      </c>
      <c r="CV319" s="100">
        <v>7.5332466284696586E-2</v>
      </c>
      <c r="CW319" s="100">
        <v>0.2033885198073746</v>
      </c>
      <c r="CX319" s="100">
        <v>0.10430595100003515</v>
      </c>
      <c r="CY319" s="100">
        <v>0.10901144738537968</v>
      </c>
      <c r="CZ319" s="100">
        <v>8.0605059345964125E-2</v>
      </c>
      <c r="DA319" s="100"/>
      <c r="DB319" s="100"/>
      <c r="DC319" s="100"/>
      <c r="DD319" s="100"/>
      <c r="DE319" s="96">
        <v>3.7048753910506521E-2</v>
      </c>
      <c r="DF319" s="96">
        <v>1</v>
      </c>
      <c r="DG319" s="96"/>
      <c r="DH319" s="96"/>
      <c r="DI319" s="100"/>
      <c r="DJ319" s="100"/>
      <c r="DK319" s="96">
        <v>0.29346837757280186</v>
      </c>
      <c r="DL319" s="96">
        <v>0.29555694297548768</v>
      </c>
      <c r="DM319" s="100">
        <v>0.26337656859643571</v>
      </c>
      <c r="DN319" s="96"/>
      <c r="DO319" s="96"/>
      <c r="DP319" s="96">
        <v>0.10236019468931883</v>
      </c>
      <c r="DQ319" s="96">
        <v>6.7866577830375488E-2</v>
      </c>
      <c r="DR319" s="96">
        <v>0.10430595100003515</v>
      </c>
      <c r="DS319" s="96"/>
      <c r="DT319" s="96"/>
      <c r="DU319" s="96"/>
      <c r="DV319" s="96">
        <v>0</v>
      </c>
      <c r="DW319" s="96"/>
      <c r="DX319" s="96"/>
      <c r="DY319" s="96"/>
      <c r="DZ319" s="96"/>
      <c r="EA319" s="96">
        <v>2.3505896275864639E-3</v>
      </c>
      <c r="EB319" s="96"/>
      <c r="EC319" s="96"/>
      <c r="ED319" s="96"/>
      <c r="EE319" s="96">
        <v>0.3958285722621207</v>
      </c>
      <c r="EF319" s="96">
        <v>0.3657741104334496</v>
      </c>
      <c r="EG319" s="96">
        <v>0.36768251959647086</v>
      </c>
      <c r="EH319" s="96"/>
      <c r="EI319" s="96"/>
      <c r="EJ319" s="96">
        <v>-3.0091808976366152E-2</v>
      </c>
      <c r="EK319" s="96"/>
      <c r="EL319" s="96">
        <v>-3.2180374379051968E-2</v>
      </c>
      <c r="EM319" s="96"/>
      <c r="EN319" s="96"/>
      <c r="EO319" s="96">
        <v>1.9457563107163206E-3</v>
      </c>
      <c r="EP319" s="96"/>
      <c r="EQ319" s="96">
        <v>3.6439373169659658E-2</v>
      </c>
      <c r="ER319" s="96"/>
      <c r="ES319" s="96"/>
      <c r="ET319" s="96">
        <v>0</v>
      </c>
      <c r="EU319" s="96"/>
      <c r="EV319" s="96">
        <v>0</v>
      </c>
      <c r="EW319" s="96"/>
      <c r="EX319" s="96"/>
      <c r="EY319" s="96">
        <v>0</v>
      </c>
      <c r="EZ319" s="96"/>
      <c r="FA319" s="96">
        <v>-2.3505896275864639E-3</v>
      </c>
      <c r="FB319" s="96"/>
      <c r="FC319" s="96"/>
      <c r="FD319" s="96">
        <v>-2.8146052665649846E-2</v>
      </c>
      <c r="FE319" s="96"/>
      <c r="FF319" s="96">
        <v>1.908409163021263E-3</v>
      </c>
      <c r="FG319" s="96"/>
      <c r="FH319" s="96"/>
      <c r="FI319" s="96"/>
      <c r="FJ319" s="96"/>
      <c r="FK319" s="96"/>
      <c r="FL319" s="96">
        <v>6.4966133588769875E-2</v>
      </c>
      <c r="FM319" s="96">
        <v>7.4850787645543204E-2</v>
      </c>
      <c r="FN319" s="96">
        <v>8.0605059345964125E-2</v>
      </c>
      <c r="FO319" s="96"/>
      <c r="FP319" s="96">
        <v>1.563892575719425E-2</v>
      </c>
      <c r="FQ319" s="96"/>
      <c r="FR319" s="96">
        <v>5.754271700420921E-3</v>
      </c>
      <c r="FS319" s="96"/>
      <c r="FT319" s="96"/>
      <c r="FU319" s="96"/>
      <c r="FV319" s="96"/>
      <c r="FW319" s="96">
        <v>7.0127539980842257E-2</v>
      </c>
      <c r="FX319" s="96">
        <v>0.10167639672548189</v>
      </c>
      <c r="FY319" s="96">
        <v>7.5332466284696586E-2</v>
      </c>
      <c r="FZ319" s="96"/>
      <c r="GA319" s="96">
        <v>5.2049263038543292E-3</v>
      </c>
      <c r="GB319" s="96"/>
      <c r="GC319" s="96">
        <v>-2.6343930440785299E-2</v>
      </c>
      <c r="GD319" s="96"/>
      <c r="GE319" s="96"/>
      <c r="GF319" s="96"/>
      <c r="GG319" s="96"/>
      <c r="GH319" s="96">
        <v>0.11676496759229996</v>
      </c>
      <c r="GI319" s="96">
        <v>0.11831456433719896</v>
      </c>
      <c r="GJ319" s="96">
        <v>0.10901144738537968</v>
      </c>
      <c r="GK319" s="96"/>
      <c r="GL319" s="96">
        <v>-7.7535202069202724E-3</v>
      </c>
      <c r="GM319" s="96"/>
      <c r="GN319" s="96">
        <v>-9.3031169518192763E-3</v>
      </c>
      <c r="GO319" s="96"/>
      <c r="GP319" s="96"/>
      <c r="GQ319" s="96"/>
      <c r="GR319" s="96"/>
      <c r="GS319" s="96">
        <v>0.20125838151132203</v>
      </c>
      <c r="GT319" s="96">
        <v>0.1780111542350217</v>
      </c>
      <c r="GU319" s="96">
        <v>0.1269312336696076</v>
      </c>
      <c r="GV319" s="96"/>
      <c r="GW319" s="96">
        <v>-7.432714784171443E-2</v>
      </c>
      <c r="GX319" s="96"/>
      <c r="GY319" s="96">
        <v>-5.1079920565414105E-2</v>
      </c>
      <c r="GZ319" s="96"/>
      <c r="HA319" s="96"/>
      <c r="HB319" s="96"/>
      <c r="HC319" s="96"/>
      <c r="HD319" s="96">
        <v>0.13185776593520404</v>
      </c>
      <c r="HE319" s="96">
        <v>0.14834340507019153</v>
      </c>
      <c r="HF319" s="96">
        <v>0.2033885198073746</v>
      </c>
      <c r="HG319" s="96"/>
      <c r="HH319" s="96">
        <v>7.153075387217056E-2</v>
      </c>
      <c r="HI319" s="96"/>
      <c r="HJ319" s="96">
        <v>5.5045114737183071E-2</v>
      </c>
      <c r="HK319" s="96"/>
      <c r="HL319" s="96"/>
      <c r="HM319" s="96"/>
      <c r="HN319" s="96"/>
      <c r="HO319" s="96"/>
      <c r="HP319" s="96"/>
      <c r="HQ319" s="96"/>
      <c r="HR319" s="96">
        <f t="shared" si="742"/>
        <v>0.26622451510009193</v>
      </c>
      <c r="HS319" s="96">
        <f t="shared" si="743"/>
        <v>0.33311614744652607</v>
      </c>
      <c r="HT319" s="96">
        <f t="shared" si="744"/>
        <v>0.39808228103529597</v>
      </c>
      <c r="HU319" s="96"/>
      <c r="HV319" s="96">
        <f t="shared" si="745"/>
        <v>0.25286194188056488</v>
      </c>
      <c r="HW319" s="96">
        <f t="shared" si="746"/>
        <v>0.32635455930521323</v>
      </c>
      <c r="HX319" s="96">
        <f t="shared" si="747"/>
        <v>0.40120534695075638</v>
      </c>
      <c r="HY319" s="96"/>
      <c r="HZ319" s="96">
        <f t="shared" si="748"/>
        <v>0.20753629301557172</v>
      </c>
      <c r="IA319" s="96">
        <f t="shared" si="749"/>
        <v>0.33031975347698217</v>
      </c>
      <c r="IB319" s="96">
        <f t="shared" si="750"/>
        <v>0.41092481282294635</v>
      </c>
      <c r="IC319" s="96"/>
      <c r="ID319" s="96"/>
      <c r="IE319" s="96">
        <f t="shared" si="751"/>
        <v>-5.8688222084520208E-2</v>
      </c>
      <c r="IF319" s="96"/>
      <c r="IG319" s="96">
        <f t="shared" si="753"/>
        <v>-4.5325648864993157E-2</v>
      </c>
      <c r="IH319" s="96"/>
      <c r="II319" s="96"/>
      <c r="IJ319" s="96">
        <f t="shared" si="755"/>
        <v>-2.7963939695438977E-3</v>
      </c>
      <c r="IK319" s="96"/>
      <c r="IL319" s="96">
        <f t="shared" si="757"/>
        <v>3.9651941717689376E-3</v>
      </c>
      <c r="IM319" s="96"/>
      <c r="IN319" s="96"/>
      <c r="IO319" s="96">
        <f t="shared" si="759"/>
        <v>1.284253178765038E-2</v>
      </c>
      <c r="IP319" s="96">
        <f t="shared" si="760"/>
        <v>0.40120534695075638</v>
      </c>
      <c r="IQ319" s="96">
        <f t="shared" si="761"/>
        <v>9.7194658721899696E-3</v>
      </c>
      <c r="IR319" s="96">
        <f t="shared" si="762"/>
        <v>0.41092481282294635</v>
      </c>
      <c r="IS319" s="96"/>
      <c r="IT319" s="96"/>
      <c r="IU319" s="96"/>
      <c r="IV319" s="96"/>
      <c r="IW319" s="96"/>
      <c r="IX319" s="184"/>
      <c r="IY319" s="184"/>
      <c r="IZ319" s="176"/>
      <c r="JA319" s="96"/>
      <c r="JB319" s="98"/>
      <c r="JC319" s="98"/>
      <c r="JD319" s="98"/>
      <c r="JE319" s="96"/>
      <c r="JF319" s="96"/>
      <c r="JG319" s="98"/>
      <c r="JH319" s="98"/>
      <c r="JI319" s="98"/>
      <c r="JJ319" s="176"/>
      <c r="JK319" s="98"/>
      <c r="JL319" s="98"/>
      <c r="JM319" s="176"/>
      <c r="JN319" s="176"/>
      <c r="JO319" s="176"/>
      <c r="JP319" s="176"/>
      <c r="JQ319" s="176"/>
      <c r="JR319" s="98"/>
      <c r="JS319" s="98"/>
      <c r="JT319" s="96"/>
      <c r="JU319" s="176"/>
      <c r="JV319" s="176"/>
      <c r="JW319" s="176"/>
      <c r="JX319" s="176">
        <v>6.8501807335507193E-3</v>
      </c>
      <c r="JY319" s="176">
        <v>0.18798817016758929</v>
      </c>
      <c r="JZ319" s="176"/>
      <c r="KA319" s="176"/>
      <c r="KB319" s="176"/>
      <c r="KC319" s="176"/>
      <c r="KD319" s="176"/>
      <c r="KE319" s="176"/>
      <c r="KF319" s="176"/>
      <c r="KG319" s="176"/>
      <c r="KH319" s="98"/>
      <c r="KI319" s="98"/>
      <c r="KJ319" s="98"/>
      <c r="KK319" s="98"/>
      <c r="KL319" s="96"/>
      <c r="KM319" s="96"/>
      <c r="KN319" s="176"/>
      <c r="KO319" s="176"/>
      <c r="KP319" s="176"/>
      <c r="KQ319" s="98"/>
      <c r="KR319" s="98"/>
      <c r="KS319" s="176"/>
      <c r="KT319" s="98"/>
      <c r="KU319" s="98"/>
      <c r="KV319" s="176"/>
      <c r="KW319" s="98"/>
      <c r="KX319" s="98"/>
      <c r="KY319" s="176"/>
      <c r="KZ319" s="98"/>
      <c r="LA319" s="98"/>
      <c r="LB319" s="176"/>
      <c r="LC319" s="98"/>
      <c r="LD319" s="98"/>
      <c r="LE319" s="176"/>
      <c r="LF319" s="98"/>
      <c r="LG319" s="98"/>
      <c r="LH319" s="176"/>
      <c r="LI319" s="98"/>
      <c r="LJ319" s="98"/>
      <c r="LK319" s="176"/>
      <c r="LL319" s="98"/>
      <c r="LM319" s="98"/>
      <c r="LN319" s="176"/>
      <c r="LO319" s="176"/>
      <c r="LP319" s="98"/>
      <c r="LQ319" s="98"/>
      <c r="LR319" s="176"/>
      <c r="LS319" s="98"/>
      <c r="LT319" s="98"/>
      <c r="LU319" s="176"/>
      <c r="LV319" s="176"/>
      <c r="LW319" s="98"/>
      <c r="LX319" s="98"/>
      <c r="LY319" s="98"/>
      <c r="LZ319" s="98"/>
      <c r="MA319" s="98"/>
      <c r="MB319" s="98"/>
      <c r="MC319" s="98"/>
      <c r="MD319" s="98"/>
    </row>
    <row r="320" spans="1:342" s="105" customFormat="1" outlineLevel="1" x14ac:dyDescent="0.25">
      <c r="A320" s="150"/>
      <c r="B320" s="150"/>
      <c r="C320" s="150"/>
      <c r="D320" s="150"/>
      <c r="E320" s="118"/>
      <c r="F320" s="118" t="s">
        <v>390</v>
      </c>
      <c r="G320" s="145"/>
      <c r="H320" s="145"/>
      <c r="I320" s="145"/>
      <c r="J320" s="145"/>
      <c r="K320" s="145"/>
      <c r="L320" s="145"/>
      <c r="M320" s="145"/>
      <c r="N320" s="145"/>
      <c r="O320" s="145"/>
      <c r="P320" s="118"/>
      <c r="Q320" s="145"/>
      <c r="R320" s="145"/>
      <c r="S320" s="145"/>
      <c r="T320" s="145"/>
      <c r="U320" s="145"/>
      <c r="V320" s="145"/>
      <c r="W320" s="145"/>
      <c r="X320" s="145"/>
      <c r="Y320" s="145"/>
      <c r="Z320" s="169"/>
      <c r="AA320" s="128"/>
      <c r="AB320" s="146">
        <v>62278</v>
      </c>
      <c r="AC320" s="146">
        <v>145786</v>
      </c>
      <c r="AD320" s="146">
        <v>46602</v>
      </c>
      <c r="AE320" s="146">
        <v>97383.589159493684</v>
      </c>
      <c r="AF320" s="146">
        <v>54152.410840506323</v>
      </c>
      <c r="AG320" s="146">
        <v>107104</v>
      </c>
      <c r="AH320" s="146">
        <v>12674</v>
      </c>
      <c r="AI320" s="146">
        <v>7572</v>
      </c>
      <c r="AJ320" s="146">
        <v>18763</v>
      </c>
      <c r="AK320" s="118">
        <v>533552</v>
      </c>
      <c r="AL320" s="148"/>
      <c r="AM320" s="148">
        <v>0.11672339340870243</v>
      </c>
      <c r="AN320" s="148">
        <v>0.27323672294359314</v>
      </c>
      <c r="AO320" s="148">
        <v>8.7342939394848107E-2</v>
      </c>
      <c r="AP320" s="148">
        <v>0.18251939672139489</v>
      </c>
      <c r="AQ320" s="148">
        <v>0.10149415772128363</v>
      </c>
      <c r="AR320" s="148">
        <v>0.20073769754400694</v>
      </c>
      <c r="AS320" s="148">
        <v>2.3754010855549224E-2</v>
      </c>
      <c r="AT320" s="148">
        <v>1.4191681410621645E-2</v>
      </c>
      <c r="AU320" s="121">
        <v>1</v>
      </c>
      <c r="AV320" s="148"/>
      <c r="AW320" s="128"/>
      <c r="AX320" s="146">
        <v>58262</v>
      </c>
      <c r="AY320" s="146">
        <v>30525</v>
      </c>
      <c r="AZ320" s="146">
        <v>68981</v>
      </c>
      <c r="BA320" s="146">
        <v>95555</v>
      </c>
      <c r="BB320" s="146">
        <v>165830</v>
      </c>
      <c r="BC320" s="146">
        <v>96716</v>
      </c>
      <c r="BD320" s="146">
        <v>17452</v>
      </c>
      <c r="BE320" s="146">
        <v>6028</v>
      </c>
      <c r="BF320" s="146">
        <v>1823</v>
      </c>
      <c r="BG320" s="146">
        <v>859</v>
      </c>
      <c r="BH320" s="146">
        <v>2516</v>
      </c>
      <c r="BI320" s="146">
        <v>1247</v>
      </c>
      <c r="BJ320" s="146">
        <v>92</v>
      </c>
      <c r="BK320" s="146">
        <v>4714</v>
      </c>
      <c r="BL320" s="118">
        <v>545886</v>
      </c>
      <c r="BM320" s="147"/>
      <c r="BN320" s="148">
        <v>0.10672924383479335</v>
      </c>
      <c r="BO320" s="148">
        <v>5.5918268649498247E-2</v>
      </c>
      <c r="BP320" s="148">
        <v>0.12636521178414542</v>
      </c>
      <c r="BQ320" s="148">
        <v>0.1750457055136054</v>
      </c>
      <c r="BR320" s="148">
        <v>0.30378137559856822</v>
      </c>
      <c r="BS320" s="148">
        <v>0.17717252320081484</v>
      </c>
      <c r="BT320" s="148">
        <v>3.1970045027716408E-2</v>
      </c>
      <c r="BU320" s="148">
        <v>1.1042598637810826E-2</v>
      </c>
      <c r="BV320" s="148">
        <v>3.3395251023107387E-3</v>
      </c>
      <c r="BW320" s="148">
        <v>1.573588624731171E-3</v>
      </c>
      <c r="BX320" s="148">
        <v>4.6090209311101587E-3</v>
      </c>
      <c r="BY320" s="148">
        <v>2.2843597381138185E-3</v>
      </c>
      <c r="BZ320" s="148">
        <v>1.6853335678145253E-4</v>
      </c>
      <c r="CA320" s="128">
        <v>8.6355026507365998E-3</v>
      </c>
      <c r="CB320" s="128">
        <v>1</v>
      </c>
      <c r="CC320" s="128"/>
      <c r="CD320" s="128"/>
      <c r="CE320" s="146">
        <v>71080</v>
      </c>
      <c r="CF320" s="146">
        <v>122044</v>
      </c>
      <c r="CG320" s="146">
        <v>102188</v>
      </c>
      <c r="CH320" s="146">
        <v>85615</v>
      </c>
      <c r="CI320" s="146">
        <v>72429</v>
      </c>
      <c r="CJ320" s="146">
        <v>63859</v>
      </c>
      <c r="CK320" s="146">
        <v>20586</v>
      </c>
      <c r="CL320" s="146">
        <v>2463</v>
      </c>
      <c r="CM320" s="146">
        <v>1419</v>
      </c>
      <c r="CN320" s="146">
        <v>83</v>
      </c>
      <c r="CO320" s="146">
        <v>0</v>
      </c>
      <c r="CP320" s="146">
        <v>0</v>
      </c>
      <c r="CQ320" s="146">
        <v>3965</v>
      </c>
      <c r="CR320" s="146">
        <v>541766</v>
      </c>
      <c r="CS320" s="148"/>
      <c r="CT320" s="148">
        <v>0.1312005552212579</v>
      </c>
      <c r="CU320" s="148">
        <v>0.22527068882137308</v>
      </c>
      <c r="CV320" s="148">
        <v>0.18862017919175436</v>
      </c>
      <c r="CW320" s="148">
        <v>0.1580294813628024</v>
      </c>
      <c r="CX320" s="148">
        <v>0.13369056013112673</v>
      </c>
      <c r="CY320" s="148">
        <v>0.11787192256435436</v>
      </c>
      <c r="CZ320" s="148">
        <v>3.7997954836589964E-2</v>
      </c>
      <c r="DA320" s="148"/>
      <c r="DB320" s="148"/>
      <c r="DC320" s="148"/>
      <c r="DD320" s="148"/>
      <c r="DE320" s="128">
        <v>7.3186578707412422E-3</v>
      </c>
      <c r="DF320" s="128">
        <v>1</v>
      </c>
      <c r="DG320" s="128"/>
      <c r="DH320" s="128"/>
      <c r="DI320" s="148"/>
      <c r="DJ320" s="148"/>
      <c r="DK320" s="128">
        <v>0.27323672294359314</v>
      </c>
      <c r="DL320" s="128">
        <v>0.30378137559856822</v>
      </c>
      <c r="DM320" s="148">
        <v>0.22527068882137308</v>
      </c>
      <c r="DN320" s="128"/>
      <c r="DO320" s="128"/>
      <c r="DP320" s="128">
        <v>8.7342939394848107E-2</v>
      </c>
      <c r="DQ320" s="128">
        <v>5.5918268649498247E-2</v>
      </c>
      <c r="DR320" s="128">
        <v>0.13369056013112673</v>
      </c>
      <c r="DS320" s="128"/>
      <c r="DT320" s="128"/>
      <c r="DU320" s="128"/>
      <c r="DV320" s="128">
        <v>1.1042598637810826E-2</v>
      </c>
      <c r="DW320" s="128"/>
      <c r="DX320" s="128"/>
      <c r="DY320" s="128"/>
      <c r="DZ320" s="128"/>
      <c r="EA320" s="128">
        <v>3.3395251023107387E-3</v>
      </c>
      <c r="EB320" s="128"/>
      <c r="EC320" s="128"/>
      <c r="ED320" s="128"/>
      <c r="EE320" s="128">
        <v>0.36057966233844124</v>
      </c>
      <c r="EF320" s="128">
        <v>0.37408176798818799</v>
      </c>
      <c r="EG320" s="128">
        <v>0.35896124895249981</v>
      </c>
      <c r="EH320" s="128"/>
      <c r="EI320" s="128"/>
      <c r="EJ320" s="128">
        <v>-4.7966034122220058E-2</v>
      </c>
      <c r="EK320" s="128"/>
      <c r="EL320" s="128">
        <v>-7.8510686777195138E-2</v>
      </c>
      <c r="EM320" s="128"/>
      <c r="EN320" s="128"/>
      <c r="EO320" s="128">
        <v>4.6347620736278627E-2</v>
      </c>
      <c r="EP320" s="128"/>
      <c r="EQ320" s="128">
        <v>7.777229148162848E-2</v>
      </c>
      <c r="ER320" s="128"/>
      <c r="ES320" s="128"/>
      <c r="ET320" s="128">
        <v>0</v>
      </c>
      <c r="EU320" s="128"/>
      <c r="EV320" s="128">
        <v>-1.1042598637810826E-2</v>
      </c>
      <c r="EW320" s="128"/>
      <c r="EX320" s="128"/>
      <c r="EY320" s="128">
        <v>0</v>
      </c>
      <c r="EZ320" s="128"/>
      <c r="FA320" s="128">
        <v>-3.3395251023107387E-3</v>
      </c>
      <c r="FB320" s="128"/>
      <c r="FC320" s="128"/>
      <c r="FD320" s="128">
        <v>-1.6184133859414307E-3</v>
      </c>
      <c r="FE320" s="128"/>
      <c r="FF320" s="128">
        <v>-1.5120519035688174E-2</v>
      </c>
      <c r="FG320" s="128"/>
      <c r="FH320" s="128"/>
      <c r="FI320" s="128"/>
      <c r="FJ320" s="128"/>
      <c r="FK320" s="128"/>
      <c r="FL320" s="128">
        <v>2.3754010855549224E-2</v>
      </c>
      <c r="FM320" s="128">
        <v>3.1970045027716408E-2</v>
      </c>
      <c r="FN320" s="128">
        <v>3.7997954836589964E-2</v>
      </c>
      <c r="FO320" s="128"/>
      <c r="FP320" s="128">
        <v>1.424394398104074E-2</v>
      </c>
      <c r="FQ320" s="128"/>
      <c r="FR320" s="128">
        <v>6.0279098088735564E-3</v>
      </c>
      <c r="FS320" s="128"/>
      <c r="FT320" s="128"/>
      <c r="FU320" s="128"/>
      <c r="FV320" s="128"/>
      <c r="FW320" s="128">
        <v>0.20073769754400694</v>
      </c>
      <c r="FX320" s="128">
        <v>0.17717252320081484</v>
      </c>
      <c r="FY320" s="128">
        <v>0.18862017919175436</v>
      </c>
      <c r="FZ320" s="128"/>
      <c r="GA320" s="128">
        <v>-1.2117518352252582E-2</v>
      </c>
      <c r="GB320" s="128"/>
      <c r="GC320" s="128">
        <v>1.1447655990939526E-2</v>
      </c>
      <c r="GD320" s="128"/>
      <c r="GE320" s="128"/>
      <c r="GF320" s="128"/>
      <c r="GG320" s="128"/>
      <c r="GH320" s="128">
        <v>0.11672339340870243</v>
      </c>
      <c r="GI320" s="128">
        <v>0.12636521178414542</v>
      </c>
      <c r="GJ320" s="128">
        <v>0.11787192256435436</v>
      </c>
      <c r="GK320" s="128"/>
      <c r="GL320" s="128">
        <v>1.1485291556519311E-3</v>
      </c>
      <c r="GM320" s="128"/>
      <c r="GN320" s="128">
        <v>-8.4932892197910614E-3</v>
      </c>
      <c r="GO320" s="128"/>
      <c r="GP320" s="128"/>
      <c r="GQ320" s="128"/>
      <c r="GR320" s="128"/>
      <c r="GS320" s="128">
        <v>0.18251939672139489</v>
      </c>
      <c r="GT320" s="128">
        <v>0.1750457055136054</v>
      </c>
      <c r="GU320" s="128">
        <v>0.1312005552212579</v>
      </c>
      <c r="GV320" s="128"/>
      <c r="GW320" s="128">
        <v>-5.1318841500136991E-2</v>
      </c>
      <c r="GX320" s="128"/>
      <c r="GY320" s="128">
        <v>-4.3845150292347507E-2</v>
      </c>
      <c r="GZ320" s="128"/>
      <c r="HA320" s="128"/>
      <c r="HB320" s="128"/>
      <c r="HC320" s="128"/>
      <c r="HD320" s="128">
        <v>0.10149415772128363</v>
      </c>
      <c r="HE320" s="128">
        <v>0.10672924383479335</v>
      </c>
      <c r="HF320" s="128">
        <v>0.1580294813628024</v>
      </c>
      <c r="HG320" s="128"/>
      <c r="HH320" s="128">
        <v>5.6535323641518767E-2</v>
      </c>
      <c r="HI320" s="128"/>
      <c r="HJ320" s="128">
        <v>5.1300237528009052E-2</v>
      </c>
      <c r="HK320" s="128"/>
      <c r="HL320" s="128"/>
      <c r="HM320" s="128"/>
      <c r="HN320" s="128"/>
      <c r="HO320" s="128"/>
      <c r="HP320" s="128"/>
      <c r="HQ320" s="128"/>
      <c r="HR320" s="128">
        <f t="shared" si="742"/>
        <v>0.20627340757694412</v>
      </c>
      <c r="HS320" s="128">
        <f t="shared" si="743"/>
        <v>0.28401355444267851</v>
      </c>
      <c r="HT320" s="128">
        <f t="shared" si="744"/>
        <v>0.30776756529822774</v>
      </c>
      <c r="HU320" s="128"/>
      <c r="HV320" s="128">
        <f t="shared" si="745"/>
        <v>0.20701575054132182</v>
      </c>
      <c r="HW320" s="128">
        <f t="shared" si="746"/>
        <v>0.28177494934839875</v>
      </c>
      <c r="HX320" s="128">
        <f t="shared" si="747"/>
        <v>0.31374499437611514</v>
      </c>
      <c r="HY320" s="128"/>
      <c r="HZ320" s="128">
        <f t="shared" si="748"/>
        <v>0.16919851005784786</v>
      </c>
      <c r="IA320" s="128">
        <f t="shared" si="749"/>
        <v>0.28923003658406032</v>
      </c>
      <c r="IB320" s="128">
        <f t="shared" si="750"/>
        <v>0.32722799142065029</v>
      </c>
      <c r="IC320" s="128"/>
      <c r="ID320" s="128"/>
      <c r="IE320" s="128">
        <f t="shared" si="751"/>
        <v>-3.7074897519096262E-2</v>
      </c>
      <c r="IF320" s="128"/>
      <c r="IG320" s="128">
        <f t="shared" si="753"/>
        <v>-3.7817240483473957E-2</v>
      </c>
      <c r="IH320" s="128"/>
      <c r="II320" s="128"/>
      <c r="IJ320" s="128">
        <f t="shared" si="755"/>
        <v>5.2164821413818174E-3</v>
      </c>
      <c r="IK320" s="128"/>
      <c r="IL320" s="128">
        <f t="shared" si="757"/>
        <v>7.4550872356615727E-3</v>
      </c>
      <c r="IM320" s="128"/>
      <c r="IN320" s="128"/>
      <c r="IO320" s="128">
        <f t="shared" si="759"/>
        <v>1.9460426122422547E-2</v>
      </c>
      <c r="IP320" s="128">
        <f t="shared" si="760"/>
        <v>0.31374499437611514</v>
      </c>
      <c r="IQ320" s="128">
        <f t="shared" si="761"/>
        <v>1.348299704453515E-2</v>
      </c>
      <c r="IR320" s="128">
        <f t="shared" si="762"/>
        <v>0.32722799142065029</v>
      </c>
      <c r="IS320" s="128"/>
      <c r="IT320" s="128"/>
      <c r="IU320" s="128"/>
      <c r="IV320" s="128"/>
      <c r="IW320" s="128"/>
      <c r="IX320" s="188"/>
      <c r="IY320" s="188"/>
      <c r="IZ320" s="179"/>
      <c r="JA320" s="128"/>
      <c r="JB320" s="147"/>
      <c r="JC320" s="147"/>
      <c r="JD320" s="147"/>
      <c r="JE320" s="128"/>
      <c r="JF320" s="128"/>
      <c r="JG320" s="147"/>
      <c r="JH320" s="147"/>
      <c r="JI320" s="147"/>
      <c r="JJ320" s="179"/>
      <c r="JK320" s="147"/>
      <c r="JL320" s="147"/>
      <c r="JM320" s="179"/>
      <c r="JN320" s="179"/>
      <c r="JO320" s="179"/>
      <c r="JP320" s="179"/>
      <c r="JQ320" s="179"/>
      <c r="JR320" s="147"/>
      <c r="JS320" s="147"/>
      <c r="JT320" s="128"/>
      <c r="JU320" s="179"/>
      <c r="JV320" s="179"/>
      <c r="JW320" s="179"/>
      <c r="JX320" s="179">
        <v>1.0622783169190329E-2</v>
      </c>
      <c r="JY320" s="179">
        <v>0.29988657028141374</v>
      </c>
      <c r="JZ320" s="179"/>
      <c r="KA320" s="179"/>
      <c r="KB320" s="179"/>
      <c r="KC320" s="179"/>
      <c r="KD320" s="179"/>
      <c r="KE320" s="179"/>
      <c r="KF320" s="179"/>
      <c r="KG320" s="179"/>
      <c r="KH320" s="147"/>
      <c r="KI320" s="147"/>
      <c r="KJ320" s="147"/>
      <c r="KK320" s="147"/>
      <c r="KL320" s="128"/>
      <c r="KM320" s="128"/>
      <c r="KN320" s="179"/>
      <c r="KO320" s="179"/>
      <c r="KP320" s="179"/>
      <c r="KQ320" s="147"/>
      <c r="KR320" s="147"/>
      <c r="KS320" s="179"/>
      <c r="KT320" s="147"/>
      <c r="KU320" s="147"/>
      <c r="KV320" s="179"/>
      <c r="KW320" s="147"/>
      <c r="KX320" s="147"/>
      <c r="KY320" s="179"/>
      <c r="KZ320" s="147"/>
      <c r="LA320" s="147"/>
      <c r="LB320" s="179"/>
      <c r="LC320" s="147"/>
      <c r="LD320" s="147"/>
      <c r="LE320" s="179"/>
      <c r="LF320" s="147"/>
      <c r="LG320" s="147"/>
      <c r="LH320" s="179"/>
      <c r="LI320" s="147"/>
      <c r="LJ320" s="147"/>
      <c r="LK320" s="179"/>
      <c r="LL320" s="147"/>
      <c r="LM320" s="147"/>
      <c r="LN320" s="179"/>
      <c r="LO320" s="179"/>
      <c r="LP320" s="147"/>
      <c r="LQ320" s="147"/>
      <c r="LR320" s="179"/>
      <c r="LS320" s="147"/>
      <c r="LT320" s="147"/>
      <c r="LU320" s="179"/>
      <c r="LV320" s="179"/>
      <c r="LW320" s="147"/>
      <c r="LX320" s="147"/>
      <c r="LY320" s="147"/>
      <c r="LZ320" s="147"/>
      <c r="MA320" s="147"/>
      <c r="MB320" s="147"/>
      <c r="MC320" s="147"/>
      <c r="MD320" s="147"/>
    </row>
    <row r="321" spans="1:342" s="105" customFormat="1" x14ac:dyDescent="0.25">
      <c r="A321" s="91"/>
      <c r="B321" s="91"/>
      <c r="C321" s="5"/>
      <c r="D321" s="150"/>
      <c r="E321" s="118"/>
      <c r="F321" s="92" t="s">
        <v>387</v>
      </c>
      <c r="G321" s="94"/>
      <c r="H321" s="94"/>
      <c r="I321" s="94"/>
      <c r="J321" s="94"/>
      <c r="K321" s="94"/>
      <c r="L321" s="94"/>
      <c r="M321" s="94"/>
      <c r="N321" s="94"/>
      <c r="O321" s="94"/>
      <c r="P321" s="92"/>
      <c r="Q321" s="94"/>
      <c r="R321" s="94"/>
      <c r="S321" s="94"/>
      <c r="T321" s="94"/>
      <c r="U321" s="94"/>
      <c r="V321" s="94"/>
      <c r="W321" s="94"/>
      <c r="X321" s="94"/>
      <c r="Y321" s="94"/>
      <c r="Z321" s="167"/>
      <c r="AA321" s="104"/>
      <c r="AB321" s="138">
        <v>27357</v>
      </c>
      <c r="AC321" s="138">
        <v>41050</v>
      </c>
      <c r="AD321" s="138">
        <v>11247</v>
      </c>
      <c r="AE321" s="138">
        <v>29594</v>
      </c>
      <c r="AF321" s="138">
        <v>10844</v>
      </c>
      <c r="AG321" s="138">
        <v>21138</v>
      </c>
      <c r="AH321" s="138">
        <v>1412</v>
      </c>
      <c r="AI321" s="138">
        <v>2719</v>
      </c>
      <c r="AJ321" s="138">
        <v>0</v>
      </c>
      <c r="AK321" s="92">
        <v>145361</v>
      </c>
      <c r="AL321" s="104"/>
      <c r="AM321" s="139">
        <v>0.18820041138957491</v>
      </c>
      <c r="AN321" s="140">
        <v>0.28240036873714408</v>
      </c>
      <c r="AO321" s="140">
        <v>7.7372885436946634E-2</v>
      </c>
      <c r="AP321" s="140">
        <v>0.20358968361527507</v>
      </c>
      <c r="AQ321" s="140">
        <v>7.4600477432048493E-2</v>
      </c>
      <c r="AR321" s="140">
        <v>0.14541727148272232</v>
      </c>
      <c r="AS321" s="140">
        <v>9.7137471536381838E-3</v>
      </c>
      <c r="AT321" s="140">
        <v>1.8705154752650298E-2</v>
      </c>
      <c r="AU321" s="95">
        <v>1</v>
      </c>
      <c r="AV321" s="139"/>
      <c r="AW321" s="104"/>
      <c r="AX321" s="138">
        <v>11218</v>
      </c>
      <c r="AY321" s="138">
        <v>6956</v>
      </c>
      <c r="AZ321" s="138">
        <v>25011</v>
      </c>
      <c r="BA321" s="138">
        <v>29849</v>
      </c>
      <c r="BB321" s="138">
        <v>45416</v>
      </c>
      <c r="BC321" s="138">
        <v>18752</v>
      </c>
      <c r="BD321" s="138">
        <v>2156</v>
      </c>
      <c r="BE321" s="141">
        <v>8639</v>
      </c>
      <c r="BF321" s="138">
        <v>544</v>
      </c>
      <c r="BG321" s="138">
        <v>416</v>
      </c>
      <c r="BH321" s="138">
        <v>0</v>
      </c>
      <c r="BI321" s="138">
        <v>0</v>
      </c>
      <c r="BJ321" s="138">
        <v>0</v>
      </c>
      <c r="BK321" s="138">
        <v>416</v>
      </c>
      <c r="BL321" s="92">
        <v>148957</v>
      </c>
      <c r="BM321" s="91"/>
      <c r="BN321" s="140">
        <v>7.531032445605107E-2</v>
      </c>
      <c r="BO321" s="140">
        <v>4.6698040374067683E-2</v>
      </c>
      <c r="BP321" s="140">
        <v>0.16790751693441733</v>
      </c>
      <c r="BQ321" s="140">
        <v>0.20038668877595547</v>
      </c>
      <c r="BR321" s="140">
        <v>0.30489335848600602</v>
      </c>
      <c r="BS321" s="140">
        <v>0.12588867928328309</v>
      </c>
      <c r="BT321" s="140">
        <v>1.447397571111126E-2</v>
      </c>
      <c r="BU321" s="140">
        <v>5.7996603046516777E-2</v>
      </c>
      <c r="BV321" s="140">
        <v>3.6520606618017279E-3</v>
      </c>
      <c r="BW321" s="140">
        <v>2.7927522707895569E-3</v>
      </c>
      <c r="BX321" s="140">
        <v>0</v>
      </c>
      <c r="BY321" s="140">
        <v>0</v>
      </c>
      <c r="BZ321" s="140">
        <v>0</v>
      </c>
      <c r="CA321" s="104">
        <v>2.7927522707895569E-3</v>
      </c>
      <c r="CB321" s="104">
        <v>1</v>
      </c>
      <c r="CC321" s="104"/>
      <c r="CD321" s="104"/>
      <c r="CE321" s="138">
        <v>22600</v>
      </c>
      <c r="CF321" s="138">
        <v>33960</v>
      </c>
      <c r="CG321" s="138">
        <v>18347</v>
      </c>
      <c r="CH321" s="138">
        <v>17050</v>
      </c>
      <c r="CI321" s="138">
        <v>20409</v>
      </c>
      <c r="CJ321" s="138">
        <v>27786</v>
      </c>
      <c r="CK321" s="138">
        <v>2969</v>
      </c>
      <c r="CL321" s="138">
        <v>2034</v>
      </c>
      <c r="CM321" s="138">
        <v>360</v>
      </c>
      <c r="CN321" s="138">
        <v>285</v>
      </c>
      <c r="CO321" s="138">
        <v>0</v>
      </c>
      <c r="CP321" s="138">
        <v>0</v>
      </c>
      <c r="CQ321" s="138">
        <v>2679</v>
      </c>
      <c r="CR321" s="91">
        <v>145800</v>
      </c>
      <c r="CS321" s="104"/>
      <c r="CT321" s="139">
        <v>0.15500685871056241</v>
      </c>
      <c r="CU321" s="140">
        <v>0.23292181069958848</v>
      </c>
      <c r="CV321" s="140">
        <v>0.12583676268861455</v>
      </c>
      <c r="CW321" s="140">
        <v>0.11694101508916324</v>
      </c>
      <c r="CX321" s="140">
        <v>0.13997942386831275</v>
      </c>
      <c r="CY321" s="140">
        <v>0.1905761316872428</v>
      </c>
      <c r="CZ321" s="140">
        <v>2.0363511659807956E-2</v>
      </c>
      <c r="DA321" s="140"/>
      <c r="DB321" s="140"/>
      <c r="DC321" s="140"/>
      <c r="DD321" s="140"/>
      <c r="DE321" s="104">
        <v>1.8374485596707818E-2</v>
      </c>
      <c r="DF321" s="104">
        <v>1</v>
      </c>
      <c r="DG321" s="104"/>
      <c r="DH321" s="104"/>
      <c r="DI321" s="104"/>
      <c r="DJ321" s="139"/>
      <c r="DK321" s="104">
        <v>0.28240036873714408</v>
      </c>
      <c r="DL321" s="104">
        <v>0.30489335848600602</v>
      </c>
      <c r="DM321" s="139">
        <v>0.23292181069958848</v>
      </c>
      <c r="DN321" s="104"/>
      <c r="DO321" s="104"/>
      <c r="DP321" s="104">
        <v>7.7372885436946634E-2</v>
      </c>
      <c r="DQ321" s="104">
        <v>4.6698040374067683E-2</v>
      </c>
      <c r="DR321" s="104">
        <v>0.13997942386831275</v>
      </c>
      <c r="DS321" s="104"/>
      <c r="DT321" s="104"/>
      <c r="DU321" s="104"/>
      <c r="DV321" s="104">
        <v>5.7996603046516777E-2</v>
      </c>
      <c r="DW321" s="104"/>
      <c r="DX321" s="104"/>
      <c r="DY321" s="104"/>
      <c r="DZ321" s="104"/>
      <c r="EA321" s="104">
        <v>3.6520606618017279E-3</v>
      </c>
      <c r="EB321" s="104"/>
      <c r="EC321" s="104"/>
      <c r="ED321" s="104"/>
      <c r="EE321" s="104">
        <v>0.35977325417409073</v>
      </c>
      <c r="EF321" s="104">
        <v>0.41324006256839219</v>
      </c>
      <c r="EG321" s="104">
        <v>0.37290123456790125</v>
      </c>
      <c r="EH321" s="104"/>
      <c r="EI321" s="104"/>
      <c r="EJ321" s="104">
        <v>-4.9478558037555603E-2</v>
      </c>
      <c r="EK321" s="104"/>
      <c r="EL321" s="104">
        <v>-7.1971547786417539E-2</v>
      </c>
      <c r="EM321" s="104"/>
      <c r="EN321" s="104"/>
      <c r="EO321" s="104">
        <v>6.2606538431366113E-2</v>
      </c>
      <c r="EP321" s="104"/>
      <c r="EQ321" s="104">
        <v>9.3281383494245057E-2</v>
      </c>
      <c r="ER321" s="104"/>
      <c r="ES321" s="104"/>
      <c r="ET321" s="104">
        <v>0</v>
      </c>
      <c r="EU321" s="104"/>
      <c r="EV321" s="104">
        <v>-5.7996603046516777E-2</v>
      </c>
      <c r="EW321" s="104"/>
      <c r="EX321" s="104"/>
      <c r="EY321" s="104">
        <v>0</v>
      </c>
      <c r="EZ321" s="104"/>
      <c r="FA321" s="104">
        <v>-3.6520606618017279E-3</v>
      </c>
      <c r="FB321" s="104"/>
      <c r="FC321" s="104"/>
      <c r="FD321" s="104">
        <v>1.3127980393810523E-2</v>
      </c>
      <c r="FE321" s="104"/>
      <c r="FF321" s="104">
        <v>-4.0338828000490934E-2</v>
      </c>
      <c r="FG321" s="104"/>
      <c r="FH321" s="104"/>
      <c r="FI321" s="104"/>
      <c r="FJ321" s="104"/>
      <c r="FK321" s="104"/>
      <c r="FL321" s="104">
        <v>9.7137471536381838E-3</v>
      </c>
      <c r="FM321" s="104">
        <v>1.447397571111126E-2</v>
      </c>
      <c r="FN321" s="104">
        <v>2.0363511659807956E-2</v>
      </c>
      <c r="FO321" s="104"/>
      <c r="FP321" s="104">
        <v>1.0649764506169772E-2</v>
      </c>
      <c r="FQ321" s="104"/>
      <c r="FR321" s="104">
        <v>5.8895359486966954E-3</v>
      </c>
      <c r="FS321" s="104"/>
      <c r="FT321" s="104"/>
      <c r="FU321" s="104"/>
      <c r="FV321" s="104"/>
      <c r="FW321" s="104">
        <v>0.14541727148272232</v>
      </c>
      <c r="FX321" s="104">
        <v>0.12588867928328309</v>
      </c>
      <c r="FY321" s="104">
        <v>0.12583676268861455</v>
      </c>
      <c r="FZ321" s="104"/>
      <c r="GA321" s="104">
        <v>-1.9580508794107776E-2</v>
      </c>
      <c r="GB321" s="104"/>
      <c r="GC321" s="104">
        <v>-5.1916594668549587E-5</v>
      </c>
      <c r="GD321" s="104"/>
      <c r="GE321" s="104"/>
      <c r="GF321" s="104"/>
      <c r="GG321" s="104"/>
      <c r="GH321" s="104">
        <v>0.18820041138957491</v>
      </c>
      <c r="GI321" s="104">
        <v>0.16790751693441733</v>
      </c>
      <c r="GJ321" s="104">
        <v>0.1905761316872428</v>
      </c>
      <c r="GK321" s="104"/>
      <c r="GL321" s="104">
        <v>2.3757202976678882E-3</v>
      </c>
      <c r="GM321" s="104"/>
      <c r="GN321" s="104">
        <v>2.2668614752825472E-2</v>
      </c>
      <c r="GO321" s="104"/>
      <c r="GP321" s="104"/>
      <c r="GQ321" s="104"/>
      <c r="GR321" s="104"/>
      <c r="GS321" s="104">
        <v>0.20358968361527507</v>
      </c>
      <c r="GT321" s="104">
        <v>0.20038668877595547</v>
      </c>
      <c r="GU321" s="104">
        <v>0.15500685871056241</v>
      </c>
      <c r="GV321" s="104"/>
      <c r="GW321" s="104">
        <v>-4.8582824904712663E-2</v>
      </c>
      <c r="GX321" s="104"/>
      <c r="GY321" s="104">
        <v>-4.5379830065393062E-2</v>
      </c>
      <c r="GZ321" s="104"/>
      <c r="HA321" s="104"/>
      <c r="HB321" s="104"/>
      <c r="HC321" s="104"/>
      <c r="HD321" s="104">
        <v>7.4600477432048493E-2</v>
      </c>
      <c r="HE321" s="104">
        <v>7.531032445605107E-2</v>
      </c>
      <c r="HF321" s="104">
        <v>0.11694101508916324</v>
      </c>
      <c r="HG321" s="104"/>
      <c r="HH321" s="104">
        <v>4.2340537657114749E-2</v>
      </c>
      <c r="HI321" s="104"/>
      <c r="HJ321" s="104">
        <v>4.1630690633112172E-2</v>
      </c>
      <c r="HK321" s="104"/>
      <c r="HL321" s="104"/>
      <c r="HM321" s="104"/>
      <c r="HN321" s="104"/>
      <c r="HO321" s="104"/>
      <c r="HP321" s="104"/>
      <c r="HQ321" s="104"/>
      <c r="HR321" s="104">
        <f t="shared" si="742"/>
        <v>0.21330343076891325</v>
      </c>
      <c r="HS321" s="104">
        <f t="shared" si="743"/>
        <v>0.27819016104732358</v>
      </c>
      <c r="HT321" s="104">
        <f t="shared" si="744"/>
        <v>0.28790390820096173</v>
      </c>
      <c r="HU321" s="104"/>
      <c r="HV321" s="104">
        <f t="shared" si="745"/>
        <v>0.21486066448706673</v>
      </c>
      <c r="HW321" s="104">
        <f t="shared" si="746"/>
        <v>0.27569701323200657</v>
      </c>
      <c r="HX321" s="104">
        <f t="shared" si="747"/>
        <v>0.29017098894311777</v>
      </c>
      <c r="HY321" s="104"/>
      <c r="HZ321" s="104">
        <f t="shared" si="748"/>
        <v>0.17537037037037037</v>
      </c>
      <c r="IA321" s="104">
        <f t="shared" si="749"/>
        <v>0.27194787379972563</v>
      </c>
      <c r="IB321" s="104">
        <f t="shared" si="750"/>
        <v>0.29231138545953361</v>
      </c>
      <c r="IC321" s="104"/>
      <c r="ID321" s="104"/>
      <c r="IE321" s="104">
        <f t="shared" si="751"/>
        <v>-3.7933060398542884E-2</v>
      </c>
      <c r="IF321" s="104"/>
      <c r="IG321" s="104">
        <f t="shared" si="753"/>
        <v>-3.9490294116696356E-2</v>
      </c>
      <c r="IH321" s="104"/>
      <c r="II321" s="104"/>
      <c r="IJ321" s="104">
        <f t="shared" si="755"/>
        <v>-6.2422872475979552E-3</v>
      </c>
      <c r="IK321" s="104"/>
      <c r="IL321" s="104">
        <f t="shared" si="757"/>
        <v>-3.7491394322809457E-3</v>
      </c>
      <c r="IM321" s="104"/>
      <c r="IN321" s="104"/>
      <c r="IO321" s="104">
        <f t="shared" si="759"/>
        <v>4.4074772585718791E-3</v>
      </c>
      <c r="IP321" s="104">
        <f t="shared" si="760"/>
        <v>0.29017098894311777</v>
      </c>
      <c r="IQ321" s="104">
        <f t="shared" si="761"/>
        <v>2.1403965164158434E-3</v>
      </c>
      <c r="IR321" s="104">
        <f t="shared" si="762"/>
        <v>0.29231138545953361</v>
      </c>
      <c r="IS321" s="104"/>
      <c r="IT321" s="104"/>
      <c r="IU321" s="104"/>
      <c r="IV321" s="104"/>
      <c r="IW321" s="104"/>
      <c r="IX321" s="189"/>
      <c r="IY321" s="189"/>
      <c r="IZ321" s="180"/>
      <c r="JA321" s="104"/>
      <c r="JB321" s="91"/>
      <c r="JC321" s="91"/>
      <c r="JD321" s="91"/>
      <c r="JE321" s="104"/>
      <c r="JF321" s="104"/>
      <c r="JG321" s="91"/>
      <c r="JH321" s="91"/>
      <c r="JI321" s="91"/>
      <c r="JJ321" s="180"/>
      <c r="JK321" s="91"/>
      <c r="JL321" s="91"/>
      <c r="JM321" s="180"/>
      <c r="JN321" s="180"/>
      <c r="JO321" s="180"/>
      <c r="JP321" s="180"/>
      <c r="JQ321" s="180"/>
      <c r="JR321" s="91"/>
      <c r="JS321" s="91"/>
      <c r="JT321" s="104"/>
      <c r="JU321" s="180"/>
      <c r="JV321" s="180"/>
      <c r="JW321" s="180"/>
      <c r="JX321" s="180">
        <v>8.2955014444903007E-3</v>
      </c>
      <c r="JY321" s="180">
        <v>0.18732975650020636</v>
      </c>
      <c r="JZ321" s="180"/>
      <c r="KA321" s="180"/>
      <c r="KB321" s="180"/>
      <c r="KC321" s="180"/>
      <c r="KD321" s="180"/>
      <c r="KE321" s="180"/>
      <c r="KF321" s="180"/>
      <c r="KG321" s="180"/>
      <c r="KH321" s="91"/>
      <c r="KI321" s="91"/>
      <c r="KJ321" s="91"/>
      <c r="KK321" s="91"/>
      <c r="KL321" s="104"/>
      <c r="KM321" s="104"/>
      <c r="KN321" s="180"/>
      <c r="KO321" s="180"/>
      <c r="KP321" s="180"/>
      <c r="KQ321" s="91"/>
      <c r="KR321" s="91"/>
      <c r="KS321" s="180"/>
      <c r="KT321" s="91"/>
      <c r="KU321" s="91"/>
      <c r="KV321" s="180"/>
      <c r="KW321" s="91"/>
      <c r="KX321" s="91"/>
      <c r="KY321" s="180"/>
      <c r="KZ321" s="91"/>
      <c r="LA321" s="91"/>
      <c r="LB321" s="180"/>
      <c r="LC321" s="91"/>
      <c r="LD321" s="91"/>
      <c r="LE321" s="180"/>
      <c r="LF321" s="91"/>
      <c r="LG321" s="91"/>
      <c r="LH321" s="180"/>
      <c r="LI321" s="91"/>
      <c r="LJ321" s="91"/>
      <c r="LK321" s="180"/>
      <c r="LL321" s="91"/>
      <c r="LM321" s="91"/>
      <c r="LN321" s="180"/>
      <c r="LO321" s="180"/>
      <c r="LP321" s="91"/>
      <c r="LQ321" s="91"/>
      <c r="LR321" s="180"/>
      <c r="LS321" s="91"/>
      <c r="LT321" s="91"/>
      <c r="LU321" s="180"/>
      <c r="LV321" s="180"/>
      <c r="LW321" s="91"/>
      <c r="LX321" s="91"/>
      <c r="LY321" s="91"/>
      <c r="LZ321" s="91"/>
      <c r="MA321" s="91"/>
      <c r="MB321" s="91"/>
      <c r="MC321" s="91"/>
      <c r="MD321" s="91"/>
    </row>
    <row r="322" spans="1:342" s="105" customFormat="1" x14ac:dyDescent="0.25">
      <c r="A322" s="91"/>
      <c r="B322" s="91"/>
      <c r="C322" s="5"/>
      <c r="D322" s="151"/>
      <c r="E322" s="92"/>
      <c r="F322" s="92" t="s">
        <v>388</v>
      </c>
      <c r="G322" s="94"/>
      <c r="H322" s="94"/>
      <c r="I322" s="94"/>
      <c r="J322" s="94"/>
      <c r="K322" s="94"/>
      <c r="L322" s="94"/>
      <c r="M322" s="94"/>
      <c r="N322" s="94"/>
      <c r="O322" s="94"/>
      <c r="P322" s="92"/>
      <c r="Q322" s="94"/>
      <c r="R322" s="94"/>
      <c r="S322" s="94"/>
      <c r="T322" s="94"/>
      <c r="U322" s="94"/>
      <c r="V322" s="94"/>
      <c r="W322" s="94"/>
      <c r="X322" s="94"/>
      <c r="Y322" s="94"/>
      <c r="Z322" s="167"/>
      <c r="AA322" s="104"/>
      <c r="AB322" s="138">
        <v>40072</v>
      </c>
      <c r="AC322" s="138">
        <v>52785</v>
      </c>
      <c r="AD322" s="138">
        <v>13618</v>
      </c>
      <c r="AE322" s="138">
        <v>17569</v>
      </c>
      <c r="AF322" s="138">
        <v>20278</v>
      </c>
      <c r="AG322" s="138">
        <v>33622</v>
      </c>
      <c r="AH322" s="138">
        <v>2121</v>
      </c>
      <c r="AI322" s="138">
        <v>49192</v>
      </c>
      <c r="AJ322" s="138">
        <v>0</v>
      </c>
      <c r="AK322" s="92">
        <v>229257</v>
      </c>
      <c r="AL322" s="104"/>
      <c r="AM322" s="139">
        <v>0.17479073703311132</v>
      </c>
      <c r="AN322" s="140">
        <v>0.23024378753974797</v>
      </c>
      <c r="AO322" s="140">
        <v>5.9400585369258081E-2</v>
      </c>
      <c r="AP322" s="140">
        <v>7.6634519338558915E-2</v>
      </c>
      <c r="AQ322" s="140">
        <v>8.8450952424571544E-2</v>
      </c>
      <c r="AR322" s="140">
        <v>0.14665637254260502</v>
      </c>
      <c r="AS322" s="140">
        <v>9.251625904552533E-3</v>
      </c>
      <c r="AT322" s="140">
        <v>0.21457141984759462</v>
      </c>
      <c r="AU322" s="95">
        <v>1</v>
      </c>
      <c r="AV322" s="139"/>
      <c r="AW322" s="104"/>
      <c r="AX322" s="138">
        <v>16564</v>
      </c>
      <c r="AY322" s="138">
        <v>7651</v>
      </c>
      <c r="AZ322" s="138">
        <v>60190</v>
      </c>
      <c r="BA322" s="138">
        <v>22787</v>
      </c>
      <c r="BB322" s="138">
        <v>52537</v>
      </c>
      <c r="BC322" s="138">
        <v>27891</v>
      </c>
      <c r="BD322" s="138">
        <v>3276</v>
      </c>
      <c r="BE322" s="141">
        <v>0</v>
      </c>
      <c r="BF322" s="138">
        <v>390</v>
      </c>
      <c r="BG322" s="138">
        <v>1495</v>
      </c>
      <c r="BH322" s="138">
        <v>0</v>
      </c>
      <c r="BI322" s="138">
        <v>0</v>
      </c>
      <c r="BJ322" s="138">
        <v>0</v>
      </c>
      <c r="BK322" s="138">
        <v>1495</v>
      </c>
      <c r="BL322" s="92">
        <v>192781</v>
      </c>
      <c r="BM322" s="91"/>
      <c r="BN322" s="140">
        <v>8.5921330421566439E-2</v>
      </c>
      <c r="BO322" s="140">
        <v>3.96875210731348E-2</v>
      </c>
      <c r="BP322" s="140">
        <v>0.31221956520611471</v>
      </c>
      <c r="BQ322" s="140">
        <v>0.11820148251124332</v>
      </c>
      <c r="BR322" s="140">
        <v>0.27252166966661651</v>
      </c>
      <c r="BS322" s="140">
        <v>0.14467712067060551</v>
      </c>
      <c r="BT322" s="140">
        <v>1.6993375903226977E-2</v>
      </c>
      <c r="BU322" s="140">
        <v>0</v>
      </c>
      <c r="BV322" s="140">
        <v>2.0230209408603544E-3</v>
      </c>
      <c r="BW322" s="140">
        <v>7.7549136066313593E-3</v>
      </c>
      <c r="BX322" s="140">
        <v>0</v>
      </c>
      <c r="BY322" s="140">
        <v>0</v>
      </c>
      <c r="BZ322" s="140">
        <v>0</v>
      </c>
      <c r="CA322" s="104">
        <v>7.7549136066313593E-3</v>
      </c>
      <c r="CB322" s="104">
        <v>1</v>
      </c>
      <c r="CC322" s="104"/>
      <c r="CD322" s="104"/>
      <c r="CE322" s="138">
        <v>16682</v>
      </c>
      <c r="CF322" s="138">
        <v>49725</v>
      </c>
      <c r="CG322" s="138">
        <v>31750</v>
      </c>
      <c r="CH322" s="138">
        <v>34438</v>
      </c>
      <c r="CI322" s="138">
        <v>17283</v>
      </c>
      <c r="CJ322" s="138">
        <v>36330</v>
      </c>
      <c r="CK322" s="138">
        <v>5199</v>
      </c>
      <c r="CL322" s="138">
        <v>2407</v>
      </c>
      <c r="CM322" s="138">
        <v>2600</v>
      </c>
      <c r="CN322" s="138">
        <v>1279</v>
      </c>
      <c r="CO322" s="138">
        <v>0</v>
      </c>
      <c r="CP322" s="138">
        <v>0</v>
      </c>
      <c r="CQ322" s="138">
        <v>6286</v>
      </c>
      <c r="CR322" s="91">
        <v>197693</v>
      </c>
      <c r="CS322" s="104"/>
      <c r="CT322" s="139">
        <v>8.4383362081611388E-2</v>
      </c>
      <c r="CU322" s="140">
        <v>0.25152635652248689</v>
      </c>
      <c r="CV322" s="140">
        <v>0.16060255041908414</v>
      </c>
      <c r="CW322" s="140">
        <v>0.17419938996322581</v>
      </c>
      <c r="CX322" s="140">
        <v>8.7423429256473423E-2</v>
      </c>
      <c r="CY322" s="140">
        <v>0.1837697844637898</v>
      </c>
      <c r="CZ322" s="140">
        <v>2.6298351484372234E-2</v>
      </c>
      <c r="DA322" s="140"/>
      <c r="DB322" s="140"/>
      <c r="DC322" s="140"/>
      <c r="DD322" s="140"/>
      <c r="DE322" s="104">
        <v>3.1796775808956311E-2</v>
      </c>
      <c r="DF322" s="104">
        <v>1</v>
      </c>
      <c r="DG322" s="104"/>
      <c r="DH322" s="104"/>
      <c r="DI322" s="104"/>
      <c r="DJ322" s="139"/>
      <c r="DK322" s="104">
        <v>0.23024378753974797</v>
      </c>
      <c r="DL322" s="104">
        <v>0.27252166966661651</v>
      </c>
      <c r="DM322" s="139">
        <v>0.25152635652248689</v>
      </c>
      <c r="DN322" s="104"/>
      <c r="DO322" s="104"/>
      <c r="DP322" s="104">
        <v>5.9400585369258081E-2</v>
      </c>
      <c r="DQ322" s="104">
        <v>3.96875210731348E-2</v>
      </c>
      <c r="DR322" s="104">
        <v>8.7423429256473423E-2</v>
      </c>
      <c r="DS322" s="104"/>
      <c r="DT322" s="104"/>
      <c r="DU322" s="104"/>
      <c r="DV322" s="104">
        <v>0</v>
      </c>
      <c r="DW322" s="104"/>
      <c r="DX322" s="104"/>
      <c r="DY322" s="104"/>
      <c r="DZ322" s="104"/>
      <c r="EA322" s="104">
        <v>2.0230209408603544E-3</v>
      </c>
      <c r="EB322" s="104"/>
      <c r="EC322" s="104"/>
      <c r="ED322" s="104"/>
      <c r="EE322" s="104">
        <v>0.28964437290900608</v>
      </c>
      <c r="EF322" s="104">
        <v>0.31423221168061166</v>
      </c>
      <c r="EG322" s="104">
        <v>0.33894978577896029</v>
      </c>
      <c r="EH322" s="104"/>
      <c r="EI322" s="104"/>
      <c r="EJ322" s="104">
        <v>2.128256898273892E-2</v>
      </c>
      <c r="EK322" s="104"/>
      <c r="EL322" s="104">
        <v>-2.0995313144129613E-2</v>
      </c>
      <c r="EM322" s="104"/>
      <c r="EN322" s="104"/>
      <c r="EO322" s="104">
        <v>2.8022843887215342E-2</v>
      </c>
      <c r="EP322" s="104"/>
      <c r="EQ322" s="104">
        <v>4.7735908183338623E-2</v>
      </c>
      <c r="ER322" s="104"/>
      <c r="ES322" s="104"/>
      <c r="ET322" s="104">
        <v>0</v>
      </c>
      <c r="EU322" s="104"/>
      <c r="EV322" s="104">
        <v>0</v>
      </c>
      <c r="EW322" s="104"/>
      <c r="EX322" s="104"/>
      <c r="EY322" s="104">
        <v>0</v>
      </c>
      <c r="EZ322" s="104"/>
      <c r="FA322" s="104">
        <v>-2.0230209408603544E-3</v>
      </c>
      <c r="FB322" s="104"/>
      <c r="FC322" s="104"/>
      <c r="FD322" s="104">
        <v>4.9305412869954213E-2</v>
      </c>
      <c r="FE322" s="104"/>
      <c r="FF322" s="104">
        <v>2.4717574098348627E-2</v>
      </c>
      <c r="FG322" s="104"/>
      <c r="FH322" s="104"/>
      <c r="FI322" s="104"/>
      <c r="FJ322" s="104"/>
      <c r="FK322" s="104"/>
      <c r="FL322" s="104">
        <v>9.251625904552533E-3</v>
      </c>
      <c r="FM322" s="104">
        <v>1.6993375903226977E-2</v>
      </c>
      <c r="FN322" s="104">
        <v>2.6298351484372234E-2</v>
      </c>
      <c r="FO322" s="104"/>
      <c r="FP322" s="104">
        <v>1.7046725579819701E-2</v>
      </c>
      <c r="FQ322" s="104"/>
      <c r="FR322" s="104">
        <v>9.304975581145257E-3</v>
      </c>
      <c r="FS322" s="104"/>
      <c r="FT322" s="104"/>
      <c r="FU322" s="104"/>
      <c r="FV322" s="104"/>
      <c r="FW322" s="104">
        <v>0.14665637254260502</v>
      </c>
      <c r="FX322" s="104">
        <v>0.14467712067060551</v>
      </c>
      <c r="FY322" s="104">
        <v>0.16060255041908414</v>
      </c>
      <c r="FZ322" s="104"/>
      <c r="GA322" s="104">
        <v>1.3946177876479116E-2</v>
      </c>
      <c r="GB322" s="104"/>
      <c r="GC322" s="104">
        <v>1.5925429748478631E-2</v>
      </c>
      <c r="GD322" s="104"/>
      <c r="GE322" s="104"/>
      <c r="GF322" s="104"/>
      <c r="GG322" s="104"/>
      <c r="GH322" s="104">
        <v>0.17479073703311132</v>
      </c>
      <c r="GI322" s="104">
        <v>0.31221956520611471</v>
      </c>
      <c r="GJ322" s="104">
        <v>0.1837697844637898</v>
      </c>
      <c r="GK322" s="104"/>
      <c r="GL322" s="104">
        <v>8.9790474306784829E-3</v>
      </c>
      <c r="GM322" s="104"/>
      <c r="GN322" s="104">
        <v>-0.12844978074232491</v>
      </c>
      <c r="GO322" s="104"/>
      <c r="GP322" s="104"/>
      <c r="GQ322" s="104"/>
      <c r="GR322" s="104"/>
      <c r="GS322" s="104">
        <v>7.6634519338558915E-2</v>
      </c>
      <c r="GT322" s="104">
        <v>0.11820148251124332</v>
      </c>
      <c r="GU322" s="104">
        <v>8.4383362081611388E-2</v>
      </c>
      <c r="GV322" s="104"/>
      <c r="GW322" s="104">
        <v>7.7488427430524726E-3</v>
      </c>
      <c r="GX322" s="104"/>
      <c r="GY322" s="104">
        <v>-3.3818120429631934E-2</v>
      </c>
      <c r="GZ322" s="104"/>
      <c r="HA322" s="104"/>
      <c r="HB322" s="104"/>
      <c r="HC322" s="104"/>
      <c r="HD322" s="104">
        <v>8.8450952424571544E-2</v>
      </c>
      <c r="HE322" s="104">
        <v>8.5921330421566439E-2</v>
      </c>
      <c r="HF322" s="104">
        <v>0.17419938996322581</v>
      </c>
      <c r="HG322" s="104"/>
      <c r="HH322" s="104">
        <v>8.5748437538654271E-2</v>
      </c>
      <c r="HI322" s="104"/>
      <c r="HJ322" s="104">
        <v>8.8278059541659376E-2</v>
      </c>
      <c r="HK322" s="104"/>
      <c r="HL322" s="104"/>
      <c r="HM322" s="104"/>
      <c r="HN322" s="104"/>
      <c r="HO322" s="104"/>
      <c r="HP322" s="104"/>
      <c r="HQ322" s="104"/>
      <c r="HR322" s="104">
        <f t="shared" si="742"/>
        <v>8.5886145243111445E-2</v>
      </c>
      <c r="HS322" s="104">
        <f t="shared" si="743"/>
        <v>0.16508547176313046</v>
      </c>
      <c r="HT322" s="104">
        <f t="shared" si="744"/>
        <v>0.17433709766768299</v>
      </c>
      <c r="HU322" s="104"/>
      <c r="HV322" s="104">
        <f t="shared" si="745"/>
        <v>0.13519485841447029</v>
      </c>
      <c r="HW322" s="104">
        <f t="shared" si="746"/>
        <v>0.20412281293280976</v>
      </c>
      <c r="HX322" s="104">
        <f t="shared" si="747"/>
        <v>0.22111618883603673</v>
      </c>
      <c r="HY322" s="104"/>
      <c r="HZ322" s="104">
        <f t="shared" si="748"/>
        <v>0.11068171356598362</v>
      </c>
      <c r="IA322" s="104">
        <f t="shared" si="749"/>
        <v>0.25858275204483722</v>
      </c>
      <c r="IB322" s="104">
        <f t="shared" si="750"/>
        <v>0.28488110352920942</v>
      </c>
      <c r="IC322" s="104"/>
      <c r="ID322" s="104"/>
      <c r="IE322" s="104">
        <f t="shared" si="751"/>
        <v>2.4795568322872177E-2</v>
      </c>
      <c r="IF322" s="104"/>
      <c r="IG322" s="104">
        <f t="shared" si="753"/>
        <v>-2.451314484848667E-2</v>
      </c>
      <c r="IH322" s="104"/>
      <c r="II322" s="104"/>
      <c r="IJ322" s="104">
        <f t="shared" si="755"/>
        <v>9.3497280281706757E-2</v>
      </c>
      <c r="IK322" s="104"/>
      <c r="IL322" s="104">
        <f t="shared" si="757"/>
        <v>5.4459939112027456E-2</v>
      </c>
      <c r="IM322" s="104"/>
      <c r="IN322" s="104"/>
      <c r="IO322" s="104">
        <f t="shared" si="759"/>
        <v>0.11054400586152643</v>
      </c>
      <c r="IP322" s="104">
        <f t="shared" si="760"/>
        <v>0.22111618883603673</v>
      </c>
      <c r="IQ322" s="104">
        <f t="shared" si="761"/>
        <v>6.3764914693172692E-2</v>
      </c>
      <c r="IR322" s="104">
        <f t="shared" si="762"/>
        <v>0.28488110352920942</v>
      </c>
      <c r="IS322" s="104"/>
      <c r="IT322" s="104"/>
      <c r="IU322" s="104"/>
      <c r="IV322" s="104"/>
      <c r="IW322" s="104"/>
      <c r="IX322" s="189"/>
      <c r="IY322" s="189"/>
      <c r="IZ322" s="180"/>
      <c r="JA322" s="104"/>
      <c r="JB322" s="91"/>
      <c r="JC322" s="91"/>
      <c r="JD322" s="91"/>
      <c r="JE322" s="104"/>
      <c r="JF322" s="104"/>
      <c r="JG322" s="91"/>
      <c r="JH322" s="91"/>
      <c r="JI322" s="91"/>
      <c r="JJ322" s="180"/>
      <c r="JK322" s="91"/>
      <c r="JL322" s="91"/>
      <c r="JM322" s="180"/>
      <c r="JN322" s="180"/>
      <c r="JO322" s="180"/>
      <c r="JP322" s="180"/>
      <c r="JQ322" s="180"/>
      <c r="JR322" s="91"/>
      <c r="JS322" s="91"/>
      <c r="JT322" s="104"/>
      <c r="JU322" s="180"/>
      <c r="JV322" s="180"/>
      <c r="JW322" s="180"/>
      <c r="JX322" s="180">
        <v>1.5341652645354273E-2</v>
      </c>
      <c r="JY322" s="180">
        <v>0.40374369040942232</v>
      </c>
      <c r="JZ322" s="180"/>
      <c r="KA322" s="180"/>
      <c r="KB322" s="180"/>
      <c r="KC322" s="180"/>
      <c r="KD322" s="180"/>
      <c r="KE322" s="180"/>
      <c r="KF322" s="180"/>
      <c r="KG322" s="180"/>
      <c r="KH322" s="91"/>
      <c r="KI322" s="91"/>
      <c r="KJ322" s="91"/>
      <c r="KK322" s="91"/>
      <c r="KL322" s="104"/>
      <c r="KM322" s="104"/>
      <c r="KN322" s="180"/>
      <c r="KO322" s="180"/>
      <c r="KP322" s="180"/>
      <c r="KQ322" s="91"/>
      <c r="KR322" s="91"/>
      <c r="KS322" s="180"/>
      <c r="KT322" s="91"/>
      <c r="KU322" s="91"/>
      <c r="KV322" s="180"/>
      <c r="KW322" s="91"/>
      <c r="KX322" s="91"/>
      <c r="KY322" s="180"/>
      <c r="KZ322" s="91"/>
      <c r="LA322" s="91"/>
      <c r="LB322" s="180"/>
      <c r="LC322" s="91"/>
      <c r="LD322" s="91"/>
      <c r="LE322" s="180"/>
      <c r="LF322" s="91"/>
      <c r="LG322" s="91"/>
      <c r="LH322" s="180"/>
      <c r="LI322" s="91"/>
      <c r="LJ322" s="91"/>
      <c r="LK322" s="180"/>
      <c r="LL322" s="91"/>
      <c r="LM322" s="91"/>
      <c r="LN322" s="180"/>
      <c r="LO322" s="180"/>
      <c r="LP322" s="91"/>
      <c r="LQ322" s="91"/>
      <c r="LR322" s="180"/>
      <c r="LS322" s="91"/>
      <c r="LT322" s="91"/>
      <c r="LU322" s="180"/>
      <c r="LV322" s="180"/>
      <c r="LW322" s="91"/>
      <c r="LX322" s="91"/>
      <c r="LY322" s="91"/>
      <c r="LZ322" s="91"/>
      <c r="MA322" s="91"/>
      <c r="MB322" s="91"/>
      <c r="MC322" s="91"/>
      <c r="MD322" s="91"/>
    </row>
    <row r="323" spans="1:342" x14ac:dyDescent="0.25">
      <c r="Q323" s="129"/>
      <c r="R323" s="129"/>
      <c r="S323" s="129"/>
      <c r="T323" s="129"/>
      <c r="U323" s="129"/>
      <c r="V323" s="129"/>
      <c r="W323" s="129"/>
      <c r="X323" s="129"/>
      <c r="Y323" s="129"/>
      <c r="JX323" s="136">
        <v>1.0049375544583213E-2</v>
      </c>
      <c r="JY323" s="136">
        <v>0.19612740826798336</v>
      </c>
    </row>
    <row r="324" spans="1:342" s="105" customFormat="1" x14ac:dyDescent="0.25">
      <c r="A324" s="91"/>
      <c r="B324" s="91"/>
      <c r="C324" s="5"/>
      <c r="D324" s="151"/>
      <c r="E324" s="92"/>
      <c r="F324" s="92" t="s">
        <v>437</v>
      </c>
      <c r="G324" s="94"/>
      <c r="H324" s="94"/>
      <c r="I324" s="94"/>
      <c r="J324" s="94"/>
      <c r="K324" s="94"/>
      <c r="L324" s="94"/>
      <c r="M324" s="94"/>
      <c r="N324" s="94"/>
      <c r="O324" s="94"/>
      <c r="P324" s="92"/>
      <c r="Q324" s="94"/>
      <c r="R324" s="94"/>
      <c r="S324" s="94"/>
      <c r="T324" s="94"/>
      <c r="U324" s="94"/>
      <c r="V324" s="94"/>
      <c r="W324" s="94"/>
      <c r="X324" s="94"/>
      <c r="Y324" s="94"/>
      <c r="Z324" s="167"/>
      <c r="AA324" s="104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92"/>
      <c r="AL324" s="104"/>
      <c r="AM324" s="139"/>
      <c r="AN324" s="140"/>
      <c r="AO324" s="140"/>
      <c r="AP324" s="140"/>
      <c r="AQ324" s="140"/>
      <c r="AR324" s="140"/>
      <c r="AS324" s="140"/>
      <c r="AT324" s="140"/>
      <c r="AU324" s="95"/>
      <c r="AV324" s="139"/>
      <c r="AW324" s="104"/>
      <c r="AX324" s="138"/>
      <c r="AY324" s="138"/>
      <c r="AZ324" s="138"/>
      <c r="BA324" s="138"/>
      <c r="BB324" s="138"/>
      <c r="BC324" s="138"/>
      <c r="BD324" s="138"/>
      <c r="BE324" s="141"/>
      <c r="BF324" s="138"/>
      <c r="BG324" s="138"/>
      <c r="BH324" s="138"/>
      <c r="BI324" s="138"/>
      <c r="BJ324" s="138"/>
      <c r="BK324" s="138"/>
      <c r="BL324" s="92"/>
      <c r="BM324" s="91"/>
      <c r="BN324" s="140"/>
      <c r="BO324" s="140"/>
      <c r="BP324" s="140"/>
      <c r="BQ324" s="140"/>
      <c r="BR324" s="140"/>
      <c r="BS324" s="140"/>
      <c r="BT324" s="140"/>
      <c r="BU324" s="140"/>
      <c r="BV324" s="140"/>
      <c r="BW324" s="140"/>
      <c r="BX324" s="140"/>
      <c r="BY324" s="140"/>
      <c r="BZ324" s="140"/>
      <c r="CA324" s="104"/>
      <c r="CB324" s="104"/>
      <c r="CC324" s="104"/>
      <c r="CD324" s="104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91"/>
      <c r="CS324" s="104"/>
      <c r="CT324" s="139"/>
      <c r="CU324" s="140"/>
      <c r="CV324" s="140"/>
      <c r="CW324" s="140"/>
      <c r="CX324" s="140"/>
      <c r="CY324" s="140"/>
      <c r="CZ324" s="140"/>
      <c r="DA324" s="140"/>
      <c r="DB324" s="140"/>
      <c r="DC324" s="140"/>
      <c r="DD324" s="140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>
        <v>2.1070220681489338E-2</v>
      </c>
      <c r="EM324" s="104"/>
      <c r="EN324" s="104"/>
      <c r="EO324" s="104"/>
      <c r="EP324" s="104"/>
      <c r="EQ324" s="104">
        <v>7.2749811861268748E-2</v>
      </c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>
        <v>2.6336207796217426E-2</v>
      </c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>
        <v>6.3570745895635862E-3</v>
      </c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>
        <v>4.6047348655405163E-2</v>
      </c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>
        <v>3.5816073355208256E-2</v>
      </c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>
        <v>1.894681150034741E-2</v>
      </c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>
        <v>4.7246332747751099E-2</v>
      </c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  <c r="IW324" s="104"/>
      <c r="IX324" s="189"/>
      <c r="IY324" s="189"/>
      <c r="IZ324" s="180"/>
      <c r="JA324" s="104"/>
      <c r="JB324" s="91"/>
      <c r="JC324" s="91"/>
      <c r="JD324" s="91"/>
      <c r="JE324" s="104"/>
      <c r="JF324" s="104"/>
      <c r="JG324" s="91"/>
      <c r="JH324" s="91"/>
      <c r="JI324" s="91"/>
      <c r="JJ324" s="180"/>
      <c r="JK324" s="91"/>
      <c r="JL324" s="91"/>
      <c r="JM324" s="180"/>
      <c r="JN324" s="180"/>
      <c r="JO324" s="180"/>
      <c r="JP324" s="180"/>
      <c r="JQ324" s="180"/>
      <c r="JR324" s="91"/>
      <c r="JS324" s="91"/>
      <c r="JT324" s="104"/>
      <c r="JU324" s="180"/>
      <c r="JV324" s="180"/>
      <c r="JW324" s="180"/>
      <c r="JX324" s="180">
        <v>7.9922387508084627E-3</v>
      </c>
      <c r="JY324" s="180">
        <v>0.21555945671255658</v>
      </c>
      <c r="JZ324" s="180"/>
      <c r="KA324" s="180"/>
      <c r="KB324" s="180"/>
      <c r="KC324" s="180"/>
      <c r="KD324" s="180"/>
      <c r="KE324" s="180"/>
      <c r="KF324" s="180"/>
      <c r="KG324" s="180"/>
      <c r="KH324" s="91"/>
      <c r="KI324" s="91"/>
      <c r="KJ324" s="91"/>
      <c r="KK324" s="91"/>
      <c r="KL324" s="104"/>
      <c r="KM324" s="104"/>
      <c r="KN324" s="180"/>
      <c r="KO324" s="180"/>
      <c r="KP324" s="180"/>
      <c r="KQ324" s="91"/>
      <c r="KR324" s="91"/>
      <c r="KS324" s="180"/>
      <c r="KT324" s="91"/>
      <c r="KU324" s="91"/>
      <c r="KV324" s="180"/>
      <c r="KW324" s="91"/>
      <c r="KX324" s="91"/>
      <c r="KY324" s="180"/>
      <c r="KZ324" s="91"/>
      <c r="LA324" s="91"/>
      <c r="LB324" s="180"/>
      <c r="LC324" s="91"/>
      <c r="LD324" s="91"/>
      <c r="LE324" s="180"/>
      <c r="LF324" s="91"/>
      <c r="LG324" s="91"/>
      <c r="LH324" s="180"/>
      <c r="LI324" s="91"/>
      <c r="LJ324" s="91"/>
      <c r="LK324" s="180"/>
      <c r="LL324" s="91"/>
      <c r="LM324" s="91"/>
      <c r="LN324" s="180"/>
      <c r="LO324" s="180"/>
      <c r="LP324" s="91"/>
      <c r="LQ324" s="91"/>
      <c r="LR324" s="180"/>
      <c r="LS324" s="91"/>
      <c r="LT324" s="91"/>
      <c r="LU324" s="180"/>
      <c r="LV324" s="180"/>
      <c r="LW324" s="91"/>
      <c r="LX324" s="91"/>
      <c r="LY324" s="91"/>
      <c r="LZ324" s="91"/>
      <c r="MA324" s="91"/>
      <c r="MB324" s="91"/>
      <c r="MC324" s="91"/>
      <c r="MD324" s="91"/>
    </row>
    <row r="325" spans="1:342" s="105" customFormat="1" x14ac:dyDescent="0.25">
      <c r="A325" s="91"/>
      <c r="B325" s="91"/>
      <c r="C325" s="5"/>
      <c r="D325" s="151"/>
      <c r="E325" s="92"/>
      <c r="F325" s="92" t="s">
        <v>438</v>
      </c>
      <c r="G325" s="94"/>
      <c r="H325" s="94"/>
      <c r="I325" s="94"/>
      <c r="J325" s="94"/>
      <c r="K325" s="94"/>
      <c r="L325" s="94"/>
      <c r="M325" s="94"/>
      <c r="N325" s="94"/>
      <c r="O325" s="94"/>
      <c r="P325" s="92"/>
      <c r="Q325" s="94"/>
      <c r="R325" s="94"/>
      <c r="S325" s="94"/>
      <c r="T325" s="94"/>
      <c r="U325" s="94"/>
      <c r="V325" s="94"/>
      <c r="W325" s="94"/>
      <c r="X325" s="94"/>
      <c r="Y325" s="94"/>
      <c r="Z325" s="167"/>
      <c r="AA325" s="104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92"/>
      <c r="AL325" s="104"/>
      <c r="AM325" s="139"/>
      <c r="AN325" s="140"/>
      <c r="AO325" s="140"/>
      <c r="AP325" s="140"/>
      <c r="AQ325" s="140"/>
      <c r="AR325" s="140"/>
      <c r="AS325" s="140"/>
      <c r="AT325" s="140"/>
      <c r="AU325" s="95"/>
      <c r="AV325" s="139"/>
      <c r="AW325" s="104"/>
      <c r="AX325" s="138"/>
      <c r="AY325" s="138"/>
      <c r="AZ325" s="138"/>
      <c r="BA325" s="138"/>
      <c r="BB325" s="138"/>
      <c r="BC325" s="138"/>
      <c r="BD325" s="138"/>
      <c r="BE325" s="141"/>
      <c r="BF325" s="138"/>
      <c r="BG325" s="138"/>
      <c r="BH325" s="138"/>
      <c r="BI325" s="138"/>
      <c r="BJ325" s="138"/>
      <c r="BK325" s="138"/>
      <c r="BL325" s="92"/>
      <c r="BM325" s="91"/>
      <c r="BN325" s="140"/>
      <c r="BO325" s="140"/>
      <c r="BP325" s="140"/>
      <c r="BQ325" s="140"/>
      <c r="BR325" s="140"/>
      <c r="BS325" s="140"/>
      <c r="BT325" s="140"/>
      <c r="BU325" s="140"/>
      <c r="BV325" s="140"/>
      <c r="BW325" s="140"/>
      <c r="BX325" s="140"/>
      <c r="BY325" s="140"/>
      <c r="BZ325" s="140"/>
      <c r="CA325" s="104"/>
      <c r="CB325" s="104"/>
      <c r="CC325" s="104"/>
      <c r="CD325" s="104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91"/>
      <c r="CS325" s="104"/>
      <c r="CT325" s="139"/>
      <c r="CU325" s="140"/>
      <c r="CV325" s="140"/>
      <c r="CW325" s="140"/>
      <c r="CX325" s="140"/>
      <c r="CY325" s="140"/>
      <c r="CZ325" s="140"/>
      <c r="DA325" s="140"/>
      <c r="DB325" s="140"/>
      <c r="DC325" s="140"/>
      <c r="DD325" s="140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>
        <v>-7.9976622993414154E-2</v>
      </c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>
        <v>-3.9764612343229422E-2</v>
      </c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>
        <v>-4.0884037453592439E-3</v>
      </c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>
        <v>-2.4129411340001239E-2</v>
      </c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>
        <v>-4.2513296473769932E-2</v>
      </c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>
        <v>-4.1319564258128522E-2</v>
      </c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  <c r="IW325" s="104"/>
      <c r="IX325" s="189"/>
      <c r="IY325" s="189"/>
      <c r="IZ325" s="180"/>
      <c r="JA325" s="104"/>
      <c r="JB325" s="91"/>
      <c r="JC325" s="91"/>
      <c r="JD325" s="91"/>
      <c r="JE325" s="104"/>
      <c r="JF325" s="104"/>
      <c r="JG325" s="91"/>
      <c r="JH325" s="91"/>
      <c r="JI325" s="91"/>
      <c r="JJ325" s="180"/>
      <c r="JK325" s="91"/>
      <c r="JL325" s="91"/>
      <c r="JM325" s="180"/>
      <c r="JN325" s="180"/>
      <c r="JO325" s="180"/>
      <c r="JP325" s="180"/>
      <c r="JQ325" s="180"/>
      <c r="JR325" s="91"/>
      <c r="JS325" s="91"/>
      <c r="JT325" s="104"/>
      <c r="JU325" s="180"/>
      <c r="JV325" s="180"/>
      <c r="JW325" s="180"/>
      <c r="JX325" s="180">
        <v>8.9289383913525953E-3</v>
      </c>
      <c r="JY325" s="180">
        <v>0.16692696559944104</v>
      </c>
      <c r="JZ325" s="180"/>
      <c r="KA325" s="180"/>
      <c r="KB325" s="180"/>
      <c r="KC325" s="180"/>
      <c r="KD325" s="180"/>
      <c r="KE325" s="180"/>
      <c r="KF325" s="180"/>
      <c r="KG325" s="180"/>
      <c r="KH325" s="91"/>
      <c r="KI325" s="91"/>
      <c r="KJ325" s="91"/>
      <c r="KK325" s="91"/>
      <c r="KL325" s="104"/>
      <c r="KM325" s="104"/>
      <c r="KN325" s="180"/>
      <c r="KO325" s="180"/>
      <c r="KP325" s="180"/>
      <c r="KQ325" s="91"/>
      <c r="KR325" s="91"/>
      <c r="KS325" s="180"/>
      <c r="KT325" s="91"/>
      <c r="KU325" s="91"/>
      <c r="KV325" s="180"/>
      <c r="KW325" s="91"/>
      <c r="KX325" s="91"/>
      <c r="KY325" s="180"/>
      <c r="KZ325" s="91"/>
      <c r="LA325" s="91"/>
      <c r="LB325" s="180"/>
      <c r="LC325" s="91"/>
      <c r="LD325" s="91"/>
      <c r="LE325" s="180"/>
      <c r="LF325" s="91"/>
      <c r="LG325" s="91"/>
      <c r="LH325" s="180"/>
      <c r="LI325" s="91"/>
      <c r="LJ325" s="91"/>
      <c r="LK325" s="180"/>
      <c r="LL325" s="91"/>
      <c r="LM325" s="91"/>
      <c r="LN325" s="180"/>
      <c r="LO325" s="180"/>
      <c r="LP325" s="91"/>
      <c r="LQ325" s="91"/>
      <c r="LR325" s="180"/>
      <c r="LS325" s="91"/>
      <c r="LT325" s="91"/>
      <c r="LU325" s="180"/>
      <c r="LV325" s="180"/>
      <c r="LW325" s="91"/>
      <c r="LX325" s="91"/>
      <c r="LY325" s="91"/>
      <c r="LZ325" s="91"/>
      <c r="MA325" s="91"/>
      <c r="MB325" s="91"/>
      <c r="MC325" s="91"/>
      <c r="MD325" s="91"/>
    </row>
    <row r="326" spans="1:342" s="105" customFormat="1" x14ac:dyDescent="0.25">
      <c r="A326" s="91"/>
      <c r="B326" s="91"/>
      <c r="C326" s="5"/>
      <c r="D326" s="151"/>
      <c r="E326" s="92"/>
      <c r="F326" s="92" t="s">
        <v>439</v>
      </c>
      <c r="G326" s="94"/>
      <c r="H326" s="94"/>
      <c r="I326" s="94"/>
      <c r="J326" s="94"/>
      <c r="K326" s="94"/>
      <c r="L326" s="94"/>
      <c r="M326" s="94"/>
      <c r="N326" s="94"/>
      <c r="O326" s="94"/>
      <c r="P326" s="92"/>
      <c r="Q326" s="94"/>
      <c r="R326" s="94"/>
      <c r="S326" s="94"/>
      <c r="T326" s="94"/>
      <c r="U326" s="94"/>
      <c r="V326" s="94"/>
      <c r="W326" s="94"/>
      <c r="X326" s="94"/>
      <c r="Y326" s="94"/>
      <c r="Z326" s="167"/>
      <c r="AA326" s="104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92"/>
      <c r="AL326" s="104"/>
      <c r="AM326" s="139"/>
      <c r="AN326" s="140"/>
      <c r="AO326" s="140"/>
      <c r="AP326" s="140"/>
      <c r="AQ326" s="140"/>
      <c r="AR326" s="140"/>
      <c r="AS326" s="140"/>
      <c r="AT326" s="140"/>
      <c r="AU326" s="95"/>
      <c r="AV326" s="139"/>
      <c r="AW326" s="104"/>
      <c r="AX326" s="138"/>
      <c r="AY326" s="138"/>
      <c r="AZ326" s="138"/>
      <c r="BA326" s="138"/>
      <c r="BB326" s="138"/>
      <c r="BC326" s="138"/>
      <c r="BD326" s="138"/>
      <c r="BE326" s="141"/>
      <c r="BF326" s="138"/>
      <c r="BG326" s="138"/>
      <c r="BH326" s="138"/>
      <c r="BI326" s="138"/>
      <c r="BJ326" s="138"/>
      <c r="BK326" s="138"/>
      <c r="BL326" s="92"/>
      <c r="BM326" s="91"/>
      <c r="BN326" s="140"/>
      <c r="BO326" s="140"/>
      <c r="BP326" s="140"/>
      <c r="BQ326" s="140"/>
      <c r="BR326" s="140"/>
      <c r="BS326" s="140"/>
      <c r="BT326" s="140"/>
      <c r="BU326" s="140"/>
      <c r="BV326" s="140"/>
      <c r="BW326" s="140"/>
      <c r="BX326" s="140"/>
      <c r="BY326" s="140"/>
      <c r="BZ326" s="140"/>
      <c r="CA326" s="104"/>
      <c r="CB326" s="104"/>
      <c r="CC326" s="104"/>
      <c r="CD326" s="104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91"/>
      <c r="CS326" s="104"/>
      <c r="CT326" s="139"/>
      <c r="CU326" s="140"/>
      <c r="CV326" s="140"/>
      <c r="CW326" s="140"/>
      <c r="CX326" s="140"/>
      <c r="CY326" s="140"/>
      <c r="CZ326" s="140"/>
      <c r="DA326" s="140"/>
      <c r="DB326" s="140"/>
      <c r="DC326" s="140"/>
      <c r="DD326" s="140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>
        <v>-7.5395017990917579E-2</v>
      </c>
      <c r="EM326" s="104"/>
      <c r="EN326" s="104"/>
      <c r="EO326" s="104"/>
      <c r="EP326" s="104"/>
      <c r="EQ326" s="104">
        <v>7.2749811861268748E-2</v>
      </c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>
        <v>-1.2301387266687058E-2</v>
      </c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>
        <v>3.4948757190760814E-3</v>
      </c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>
        <v>1.2750354395557106E-2</v>
      </c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>
        <v>-1.8503891603918188E-2</v>
      </c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>
        <v>-3.6514154152630124E-2</v>
      </c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>
        <v>4.7246332747751099E-2</v>
      </c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  <c r="IW326" s="104"/>
      <c r="IX326" s="189"/>
      <c r="IY326" s="189"/>
      <c r="IZ326" s="180"/>
      <c r="JA326" s="104"/>
      <c r="JB326" s="91"/>
      <c r="JC326" s="91"/>
      <c r="JD326" s="91"/>
      <c r="JE326" s="104"/>
      <c r="JF326" s="104"/>
      <c r="JG326" s="91"/>
      <c r="JH326" s="91"/>
      <c r="JI326" s="91"/>
      <c r="JJ326" s="180"/>
      <c r="JK326" s="91"/>
      <c r="JL326" s="91"/>
      <c r="JM326" s="180"/>
      <c r="JN326" s="180"/>
      <c r="JO326" s="180"/>
      <c r="JP326" s="180"/>
      <c r="JQ326" s="180"/>
      <c r="JR326" s="91"/>
      <c r="JS326" s="91"/>
      <c r="JT326" s="104"/>
      <c r="JU326" s="180"/>
      <c r="JV326" s="180"/>
      <c r="JW326" s="180"/>
      <c r="JX326" s="180">
        <v>1.2209336784084399E-2</v>
      </c>
      <c r="JY326" s="180">
        <v>0.39389928284963549</v>
      </c>
      <c r="JZ326" s="180"/>
      <c r="KA326" s="180"/>
      <c r="KB326" s="180"/>
      <c r="KC326" s="180"/>
      <c r="KD326" s="180"/>
      <c r="KE326" s="180"/>
      <c r="KF326" s="180"/>
      <c r="KG326" s="180"/>
      <c r="KH326" s="91"/>
      <c r="KI326" s="91"/>
      <c r="KJ326" s="91"/>
      <c r="KK326" s="91"/>
      <c r="KL326" s="104"/>
      <c r="KM326" s="104"/>
      <c r="KN326" s="180"/>
      <c r="KO326" s="180"/>
      <c r="KP326" s="180"/>
      <c r="KQ326" s="91"/>
      <c r="KR326" s="91"/>
      <c r="KS326" s="180"/>
      <c r="KT326" s="91"/>
      <c r="KU326" s="91"/>
      <c r="KV326" s="180"/>
      <c r="KW326" s="91"/>
      <c r="KX326" s="91"/>
      <c r="KY326" s="180"/>
      <c r="KZ326" s="91"/>
      <c r="LA326" s="91"/>
      <c r="LB326" s="180"/>
      <c r="LC326" s="91"/>
      <c r="LD326" s="91"/>
      <c r="LE326" s="180"/>
      <c r="LF326" s="91"/>
      <c r="LG326" s="91"/>
      <c r="LH326" s="180"/>
      <c r="LI326" s="91"/>
      <c r="LJ326" s="91"/>
      <c r="LK326" s="180"/>
      <c r="LL326" s="91"/>
      <c r="LM326" s="91"/>
      <c r="LN326" s="180"/>
      <c r="LO326" s="180"/>
      <c r="LP326" s="91"/>
      <c r="LQ326" s="91"/>
      <c r="LR326" s="180"/>
      <c r="LS326" s="91"/>
      <c r="LT326" s="91"/>
      <c r="LU326" s="180"/>
      <c r="LV326" s="180"/>
      <c r="LW326" s="91"/>
      <c r="LX326" s="91"/>
      <c r="LY326" s="91"/>
      <c r="LZ326" s="91"/>
      <c r="MA326" s="91"/>
      <c r="MB326" s="91"/>
      <c r="MC326" s="91"/>
      <c r="MD326" s="91"/>
    </row>
    <row r="327" spans="1:342" x14ac:dyDescent="0.25">
      <c r="JX327" s="136">
        <v>9.897759408309767E-3</v>
      </c>
      <c r="JY327" s="136">
        <v>0.25571024581248641</v>
      </c>
    </row>
    <row r="328" spans="1:342" x14ac:dyDescent="0.25">
      <c r="JX328" s="136">
        <v>1.1086156999879417E-2</v>
      </c>
      <c r="JY328" s="136">
        <v>0.2538285300856144</v>
      </c>
    </row>
    <row r="329" spans="1:342" x14ac:dyDescent="0.25">
      <c r="JX329" s="136">
        <v>1.2755880521953542E-2</v>
      </c>
      <c r="JY329" s="136">
        <v>0.33326416268935466</v>
      </c>
    </row>
    <row r="330" spans="1:342" x14ac:dyDescent="0.25">
      <c r="JX330" s="136">
        <v>1.2312068264932955E-2</v>
      </c>
      <c r="JY330" s="136">
        <v>0.22742787484762292</v>
      </c>
    </row>
    <row r="331" spans="1:342" x14ac:dyDescent="0.25">
      <c r="JX331" s="136">
        <v>1.2334508927747106E-2</v>
      </c>
      <c r="JY331" s="136">
        <v>0.33397344756910463</v>
      </c>
    </row>
    <row r="332" spans="1:342" x14ac:dyDescent="0.25">
      <c r="JX332" s="136">
        <v>1.7148277875072972E-2</v>
      </c>
      <c r="JY332" s="136">
        <v>0.33951157812804045</v>
      </c>
    </row>
  </sheetData>
  <autoFilter ref="A1:MF309">
    <sortState ref="A2:MF309">
      <sortCondition ref="F1:F309"/>
    </sortState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Gemeente-Vgl</vt:lpstr>
      <vt:lpstr>Evolutie</vt:lpstr>
      <vt:lpstr>Partijen</vt:lpstr>
      <vt:lpstr>RRG</vt:lpstr>
      <vt:lpstr>RER</vt:lpstr>
      <vt:lpstr>Gegevens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Hertogen</dc:creator>
  <cp:lastModifiedBy>Jan Hertogen</cp:lastModifiedBy>
  <dcterms:created xsi:type="dcterms:W3CDTF">2018-10-11T12:36:59Z</dcterms:created>
  <dcterms:modified xsi:type="dcterms:W3CDTF">2018-11-13T22:40:34Z</dcterms:modified>
</cp:coreProperties>
</file>